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Common Core of Data\CCD Improvement &amp; Ad Hoc Research Projects\CRDC 2017-18 State and National Estimates\Filled Tables\Early Childhood\"/>
    </mc:Choice>
  </mc:AlternateContent>
  <xr:revisionPtr revIDLastSave="0" documentId="13_ncr:1_{16FD0B26-42A9-4D2F-A08B-270E9A6A8D09}" xr6:coauthVersionLast="45" xr6:coauthVersionMax="45" xr10:uidLastSave="{00000000-0000-0000-0000-000000000000}"/>
  <bookViews>
    <workbookView xWindow="28680" yWindow="-120" windowWidth="29040" windowHeight="15840" tabRatio="799" activeTab="2" xr2:uid="{00000000-000D-0000-FFFF-FFFF00000000}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Female!$B$2:$X$61</definedName>
    <definedName name="_xlnm.Print_Area" localSheetId="1">Male!$B$2:$X$61</definedName>
    <definedName name="_xlnm.Print_Area" localSheetId="0">Total!$B$2:$X$61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51" l="1"/>
  <c r="B60" i="33"/>
  <c r="B60" i="50" l="1"/>
  <c r="B2" i="51" l="1"/>
  <c r="B2" i="33"/>
  <c r="B2" i="50"/>
</calcChain>
</file>

<file path=xl/sharedStrings.xml><?xml version="1.0" encoding="utf-8"?>
<sst xmlns="http://schemas.openxmlformats.org/spreadsheetml/2006/main" count="426" uniqueCount="74">
  <si>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</si>
  <si>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</si>
  <si>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</si>
  <si>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</si>
  <si>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</si>
  <si>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</si>
  <si>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</si>
  <si>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</si>
  <si>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</si>
  <si>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</si>
  <si>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</si>
  <si>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</si>
  <si>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</si>
  <si>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</si>
  <si>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</si>
  <si>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</si>
  <si>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at least one Advanced Placement course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</si>
  <si>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</si>
  <si>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</si>
  <si>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</si>
  <si>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</si>
  <si>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</si>
  <si>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</si>
  <si>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</si>
  <si>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</si>
  <si>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</si>
  <si>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</si>
  <si>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</si>
  <si>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</si>
  <si>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</si>
  <si>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</si>
  <si>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</si>
  <si>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</si>
  <si>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</si>
  <si>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</si>
  <si>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</si>
  <si>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</si>
  <si>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</si>
  <si>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</si>
  <si>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</si>
  <si>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</si>
  <si>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</si>
  <si>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</si>
  <si>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</si>
  <si>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</si>
  <si>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</si>
  <si>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</si>
  <si>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</si>
  <si>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</si>
  <si>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</si>
  <si>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</si>
  <si>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</si>
  <si>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</si>
  <si>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</si>
  <si>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</si>
  <si>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</si>
  <si>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</si>
  <si>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</si>
  <si>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</si>
  <si>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</si>
  <si>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</si>
  <si>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</si>
  <si>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</si>
  <si>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</si>
  <si>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</si>
  <si>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</si>
  <si>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</si>
  <si>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</si>
  <si>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enrolled in Preschool</t>
  </si>
  <si>
    <t xml:space="preserve">Total </t>
  </si>
  <si>
    <t xml:space="preserve">            Data reported in this table represent 100.0% of responding schools.</t>
  </si>
  <si>
    <t>50 states, District of Columbia, and Puerto Rico</t>
  </si>
  <si>
    <t xml:space="preserve">SOURCE: U.S. Department of Education, Office for Civil Rights, Civil Rights Data Collection, 2017-18, available at http://ocrdata.ed.gov. </t>
  </si>
  <si>
    <t>Puerto 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</si>
</sst>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9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5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7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0" xfId="3" applyNumberFormat="1" applyFont="1" applyFill="1" applyBorder="1" applyAlignment="1">
      <alignment wrapText="1"/>
    </xf>
    <xf numFmtId="1" fontId="16" fillId="0" borderId="16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19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8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19" xfId="4" applyNumberFormat="1" applyFont="1" applyFill="1" applyBorder="1"/>
    <xf numFmtId="164" fontId="17" fillId="0" borderId="18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8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9" fillId="0" borderId="0" xfId="2" applyFont="1"/>
    <xf numFmtId="0" fontId="17" fillId="0" borderId="0" xfId="4" applyFont="1"/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7" fillId="0" borderId="0" xfId="1" applyFont="1" applyAlignment="1"/>
    <xf numFmtId="165" fontId="17" fillId="2" borderId="19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8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2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19" xfId="4" applyNumberFormat="1" applyFont="1" applyFill="1" applyBorder="1"/>
    <xf numFmtId="164" fontId="17" fillId="2" borderId="18" xfId="2" applyNumberFormat="1" applyFont="1" applyFill="1" applyBorder="1"/>
    <xf numFmtId="0" fontId="17" fillId="2" borderId="0" xfId="23" applyFont="1" applyFill="1" applyBorder="1"/>
    <xf numFmtId="165" fontId="17" fillId="2" borderId="18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" fontId="16" fillId="0" borderId="22" xfId="3" applyNumberFormat="1" applyFont="1" applyFill="1" applyBorder="1" applyAlignment="1"/>
    <xf numFmtId="1" fontId="16" fillId="0" borderId="2" xfId="3" applyNumberFormat="1" applyFont="1" applyFill="1" applyBorder="1" applyAlignment="1"/>
    <xf numFmtId="164" fontId="17" fillId="2" borderId="13" xfId="2" applyNumberFormat="1" applyFont="1" applyFill="1" applyBorder="1" applyAlignment="1">
      <alignment horizontal="right"/>
    </xf>
    <xf numFmtId="164" fontId="17" fillId="0" borderId="13" xfId="2" applyNumberFormat="1" applyFont="1" applyFill="1" applyBorder="1" applyAlignment="1">
      <alignment horizontal="right"/>
    </xf>
    <xf numFmtId="164" fontId="17" fillId="0" borderId="13" xfId="2" quotePrefix="1" applyNumberFormat="1" applyFont="1" applyFill="1" applyBorder="1" applyAlignment="1">
      <alignment horizontal="right"/>
    </xf>
    <xf numFmtId="164" fontId="17" fillId="2" borderId="13" xfId="2" quotePrefix="1" applyNumberFormat="1" applyFont="1" applyFill="1" applyBorder="1" applyAlignment="1">
      <alignment horizontal="right"/>
    </xf>
    <xf numFmtId="0" fontId="16" fillId="2" borderId="12" xfId="3" applyFont="1" applyFill="1" applyBorder="1" applyAlignment="1">
      <alignment horizontal="left" vertical="center"/>
    </xf>
    <xf numFmtId="0" fontId="17" fillId="2" borderId="28" xfId="23" applyFont="1" applyFill="1" applyBorder="1"/>
    <xf numFmtId="165" fontId="17" fillId="2" borderId="29" xfId="2" applyNumberFormat="1" applyFont="1" applyFill="1" applyBorder="1" applyAlignment="1">
      <alignment horizontal="right"/>
    </xf>
    <xf numFmtId="164" fontId="17" fillId="2" borderId="23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30" xfId="2" applyNumberFormat="1" applyFont="1" applyFill="1" applyBorder="1" applyAlignment="1">
      <alignment horizontal="right"/>
    </xf>
    <xf numFmtId="165" fontId="17" fillId="2" borderId="28" xfId="2" quotePrefix="1" applyNumberFormat="1" applyFont="1" applyFill="1" applyBorder="1" applyAlignment="1">
      <alignment horizontal="right"/>
    </xf>
    <xf numFmtId="165" fontId="17" fillId="2" borderId="28" xfId="2" applyNumberFormat="1" applyFont="1" applyFill="1" applyBorder="1" applyAlignment="1">
      <alignment horizontal="right"/>
    </xf>
    <xf numFmtId="165" fontId="17" fillId="2" borderId="31" xfId="2" quotePrefix="1" applyNumberFormat="1" applyFont="1" applyFill="1" applyBorder="1" applyAlignment="1">
      <alignment horizontal="right"/>
    </xf>
    <xf numFmtId="164" fontId="17" fillId="2" borderId="24" xfId="2" applyNumberFormat="1" applyFont="1" applyFill="1" applyBorder="1" applyAlignment="1">
      <alignment horizontal="right"/>
    </xf>
    <xf numFmtId="165" fontId="17" fillId="2" borderId="23" xfId="2" quotePrefix="1" applyNumberFormat="1" applyFont="1" applyFill="1" applyBorder="1" applyAlignment="1">
      <alignment horizontal="right"/>
    </xf>
    <xf numFmtId="164" fontId="17" fillId="2" borderId="28" xfId="2" applyNumberFormat="1" applyFont="1" applyFill="1" applyBorder="1" applyAlignment="1">
      <alignment horizontal="right"/>
    </xf>
    <xf numFmtId="37" fontId="17" fillId="2" borderId="29" xfId="4" applyNumberFormat="1" applyFont="1" applyFill="1" applyBorder="1"/>
    <xf numFmtId="164" fontId="17" fillId="2" borderId="31" xfId="2" applyNumberFormat="1" applyFont="1" applyFill="1" applyBorder="1"/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5" xfId="3" applyNumberFormat="1" applyFont="1" applyFill="1" applyBorder="1" applyAlignment="1">
      <alignment horizontal="center" vertical="center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0" fontId="17" fillId="0" borderId="0" xfId="4" applyFont="1" applyFill="1" applyBorder="1" applyAlignment="1">
      <alignment vertical="center"/>
    </xf>
    <xf numFmtId="1" fontId="16" fillId="0" borderId="21" xfId="3" applyNumberFormat="1" applyFont="1" applyFill="1" applyBorder="1" applyAlignment="1">
      <alignment horizontal="center" wrapText="1"/>
    </xf>
    <xf numFmtId="1" fontId="16" fillId="0" borderId="19" xfId="3" applyNumberFormat="1" applyFont="1" applyFill="1" applyBorder="1" applyAlignment="1">
      <alignment horizontal="center" wrapText="1"/>
    </xf>
    <xf numFmtId="1" fontId="16" fillId="0" borderId="26" xfId="3" applyNumberFormat="1" applyFont="1" applyFill="1" applyBorder="1" applyAlignment="1">
      <alignment horizontal="center" wrapText="1"/>
    </xf>
    <xf numFmtId="1" fontId="18" fillId="0" borderId="18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 xr:uid="{00000000-0005-0000-0000-0000D1000000}"/>
    <cellStyle name="Normal 3" xfId="2" xr:uid="{00000000-0005-0000-0000-0000D2000000}"/>
    <cellStyle name="Normal 6" xfId="3" xr:uid="{00000000-0005-0000-0000-0000D3000000}"/>
    <cellStyle name="Normal 9" xfId="1" xr:uid="{00000000-0005-0000-0000-0000D4000000}"/>
    <cellStyle name="Normal 9 2" xfId="23" xr:uid="{00000000-0005-0000-0000-0000D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64"/>
  <sheetViews>
    <sheetView showGridLines="0" topLeftCell="A14" zoomScale="80" zoomScaleNormal="80" workbookViewId="0">
      <selection activeCell="B60" sqref="B60"/>
    </sheetView>
  </sheetViews>
  <sheetFormatPr defaultColWidth="12.109375" defaultRowHeight="15" customHeight="1" x14ac:dyDescent="0.3"/>
  <cols>
    <col min="1" max="1" width="16" style="10" customWidth="1"/>
    <col min="2" max="2" width="55.77734375" style="1" customWidth="1"/>
    <col min="3" max="20" width="14.77734375" style="1" customWidth="1"/>
    <col min="21" max="21" width="14.77734375" style="5" customWidth="1"/>
    <col min="22" max="22" width="14.77734375" style="6" customWidth="1"/>
    <col min="23" max="24" width="14.77734375" style="1" customWidth="1"/>
    <col min="25" max="16384" width="12.109375" style="7"/>
  </cols>
  <sheetData>
    <row r="2" spans="1:24" s="2" customFormat="1" ht="15" customHeight="1" x14ac:dyDescent="0.4">
      <c r="A2" s="9"/>
      <c r="B2" s="44" t="str">
        <f>CONCATENATE("Number and percentage of public school students ",A7, ", by race/ethnicity, disability status, and English proficiency, by state: School Year 2017-18")</f>
        <v>Number and percentage of public school students enrolled in Preschool, by race/ethnicity, disability status, and English proficiency, by state: School Year 2017-18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24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4"/>
      <c r="X3" s="4"/>
    </row>
    <row r="4" spans="1:24" s="12" customFormat="1" ht="25" customHeight="1" x14ac:dyDescent="0.3">
      <c r="A4" s="11"/>
      <c r="B4" s="80" t="s">
        <v>0</v>
      </c>
      <c r="C4" s="60"/>
      <c r="D4" s="61"/>
      <c r="E4" s="82" t="s">
        <v>10</v>
      </c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4"/>
      <c r="S4" s="85" t="s">
        <v>15</v>
      </c>
      <c r="T4" s="86"/>
      <c r="U4" s="85" t="s">
        <v>11</v>
      </c>
      <c r="V4" s="86"/>
      <c r="W4" s="90" t="s">
        <v>14</v>
      </c>
      <c r="X4" s="92" t="s">
        <v>12</v>
      </c>
    </row>
    <row r="5" spans="1:24" s="12" customFormat="1" ht="25" customHeight="1" x14ac:dyDescent="0.3">
      <c r="A5" s="11"/>
      <c r="B5" s="81"/>
      <c r="C5" s="87" t="s">
        <v>69</v>
      </c>
      <c r="D5" s="88"/>
      <c r="E5" s="94" t="s">
        <v>1</v>
      </c>
      <c r="F5" s="95"/>
      <c r="G5" s="96" t="s">
        <v>2</v>
      </c>
      <c r="H5" s="95"/>
      <c r="I5" s="97" t="s">
        <v>3</v>
      </c>
      <c r="J5" s="95"/>
      <c r="K5" s="97" t="s">
        <v>4</v>
      </c>
      <c r="L5" s="95"/>
      <c r="M5" s="97" t="s">
        <v>5</v>
      </c>
      <c r="N5" s="95"/>
      <c r="O5" s="97" t="s">
        <v>6</v>
      </c>
      <c r="P5" s="95"/>
      <c r="Q5" s="97" t="s">
        <v>7</v>
      </c>
      <c r="R5" s="98"/>
      <c r="S5" s="87"/>
      <c r="T5" s="88"/>
      <c r="U5" s="87"/>
      <c r="V5" s="88"/>
      <c r="W5" s="91"/>
      <c r="X5" s="93"/>
    </row>
    <row r="6" spans="1:24" s="12" customFormat="1" ht="15" customHeight="1" thickBot="1" x14ac:dyDescent="0.35">
      <c r="A6" s="11"/>
      <c r="B6" s="13"/>
      <c r="C6" s="14" t="s">
        <v>8</v>
      </c>
      <c r="D6" s="18" t="s">
        <v>9</v>
      </c>
      <c r="E6" s="14" t="s">
        <v>8</v>
      </c>
      <c r="F6" s="15" t="s">
        <v>13</v>
      </c>
      <c r="G6" s="16" t="s">
        <v>8</v>
      </c>
      <c r="H6" s="15" t="s">
        <v>13</v>
      </c>
      <c r="I6" s="16" t="s">
        <v>8</v>
      </c>
      <c r="J6" s="15" t="s">
        <v>13</v>
      </c>
      <c r="K6" s="16" t="s">
        <v>8</v>
      </c>
      <c r="L6" s="15" t="s">
        <v>13</v>
      </c>
      <c r="M6" s="16" t="s">
        <v>8</v>
      </c>
      <c r="N6" s="15" t="s">
        <v>13</v>
      </c>
      <c r="O6" s="16" t="s">
        <v>8</v>
      </c>
      <c r="P6" s="15" t="s">
        <v>13</v>
      </c>
      <c r="Q6" s="16" t="s">
        <v>8</v>
      </c>
      <c r="R6" s="17" t="s">
        <v>13</v>
      </c>
      <c r="S6" s="14" t="s">
        <v>8</v>
      </c>
      <c r="T6" s="18" t="s">
        <v>9</v>
      </c>
      <c r="U6" s="16" t="s">
        <v>8</v>
      </c>
      <c r="V6" s="18" t="s">
        <v>9</v>
      </c>
      <c r="W6" s="19"/>
      <c r="X6" s="20"/>
    </row>
    <row r="7" spans="1:24" s="22" customFormat="1" ht="15" customHeight="1" x14ac:dyDescent="0.25">
      <c r="A7" s="21" t="s">
        <v>68</v>
      </c>
      <c r="B7" s="66" t="s">
        <v>71</v>
      </c>
      <c r="C7" s="45">
        <v>1450618</v>
      </c>
      <c r="D7" s="62">
        <v>100</v>
      </c>
      <c r="E7" s="46">
        <v>16352</v>
      </c>
      <c r="F7" s="47">
        <v>1.1272</v>
      </c>
      <c r="G7" s="48">
        <v>59224</v>
      </c>
      <c r="H7" s="47">
        <v>4.0827</v>
      </c>
      <c r="I7" s="48">
        <v>425271</v>
      </c>
      <c r="J7" s="47">
        <v>29.316500000000001</v>
      </c>
      <c r="K7" s="48">
        <v>263741</v>
      </c>
      <c r="L7" s="47">
        <v>18.1813</v>
      </c>
      <c r="M7" s="48">
        <v>623290</v>
      </c>
      <c r="N7" s="47">
        <v>42.967199999999998</v>
      </c>
      <c r="O7" s="49">
        <v>3419</v>
      </c>
      <c r="P7" s="47">
        <v>0.23569999999999999</v>
      </c>
      <c r="Q7" s="50">
        <v>59321</v>
      </c>
      <c r="R7" s="51">
        <v>4.0894000000000004</v>
      </c>
      <c r="S7" s="52">
        <v>329515</v>
      </c>
      <c r="T7" s="51">
        <v>22.715499999999999</v>
      </c>
      <c r="U7" s="52">
        <v>162573</v>
      </c>
      <c r="V7" s="53">
        <v>11.2072</v>
      </c>
      <c r="W7" s="54">
        <v>97632</v>
      </c>
      <c r="X7" s="55">
        <v>99.995000000000005</v>
      </c>
    </row>
    <row r="8" spans="1:24" s="22" customFormat="1" ht="15" customHeight="1" x14ac:dyDescent="0.25">
      <c r="A8" s="21" t="s">
        <v>16</v>
      </c>
      <c r="B8" s="23" t="s">
        <v>18</v>
      </c>
      <c r="C8" s="24">
        <v>15859</v>
      </c>
      <c r="D8" s="63">
        <v>100</v>
      </c>
      <c r="E8" s="25">
        <v>148</v>
      </c>
      <c r="F8" s="26">
        <v>0.93320000000000003</v>
      </c>
      <c r="G8" s="27">
        <v>193</v>
      </c>
      <c r="H8" s="26">
        <v>1.2170000000000001</v>
      </c>
      <c r="I8" s="33">
        <v>1016</v>
      </c>
      <c r="J8" s="26">
        <v>6.4065000000000003</v>
      </c>
      <c r="K8" s="27">
        <v>5860</v>
      </c>
      <c r="L8" s="26">
        <v>36.950600000000001</v>
      </c>
      <c r="M8" s="27">
        <v>8236</v>
      </c>
      <c r="N8" s="26">
        <v>51.932699999999997</v>
      </c>
      <c r="O8" s="27">
        <v>24</v>
      </c>
      <c r="P8" s="26">
        <v>0.15129999999999999</v>
      </c>
      <c r="Q8" s="35">
        <v>382</v>
      </c>
      <c r="R8" s="29">
        <v>2.4087000000000001</v>
      </c>
      <c r="S8" s="25">
        <v>2493</v>
      </c>
      <c r="T8" s="29">
        <v>15.719799999999999</v>
      </c>
      <c r="U8" s="34">
        <v>360</v>
      </c>
      <c r="V8" s="30">
        <v>2.27</v>
      </c>
      <c r="W8" s="31">
        <v>1390</v>
      </c>
      <c r="X8" s="32">
        <v>100</v>
      </c>
    </row>
    <row r="9" spans="1:24" s="22" customFormat="1" ht="15" customHeight="1" x14ac:dyDescent="0.25">
      <c r="A9" s="21" t="s">
        <v>16</v>
      </c>
      <c r="B9" s="56" t="s">
        <v>17</v>
      </c>
      <c r="C9" s="45">
        <v>3341</v>
      </c>
      <c r="D9" s="62">
        <v>100</v>
      </c>
      <c r="E9" s="46">
        <v>1267</v>
      </c>
      <c r="F9" s="47">
        <v>37.922800000000002</v>
      </c>
      <c r="G9" s="48">
        <v>157</v>
      </c>
      <c r="H9" s="47">
        <v>4.6992000000000003</v>
      </c>
      <c r="I9" s="48">
        <v>192</v>
      </c>
      <c r="J9" s="47">
        <v>5.7468000000000004</v>
      </c>
      <c r="K9" s="49">
        <v>71</v>
      </c>
      <c r="L9" s="47">
        <v>2.1251000000000002</v>
      </c>
      <c r="M9" s="49">
        <v>1162</v>
      </c>
      <c r="N9" s="47">
        <v>34.78</v>
      </c>
      <c r="O9" s="48">
        <v>97</v>
      </c>
      <c r="P9" s="47">
        <v>2.9033000000000002</v>
      </c>
      <c r="Q9" s="57">
        <v>395</v>
      </c>
      <c r="R9" s="51">
        <v>11.822800000000001</v>
      </c>
      <c r="S9" s="58">
        <v>1146</v>
      </c>
      <c r="T9" s="51">
        <v>34.301099999999998</v>
      </c>
      <c r="U9" s="58">
        <v>5</v>
      </c>
      <c r="V9" s="53">
        <v>0.1497</v>
      </c>
      <c r="W9" s="54">
        <v>506</v>
      </c>
      <c r="X9" s="55">
        <v>100</v>
      </c>
    </row>
    <row r="10" spans="1:24" s="22" customFormat="1" ht="15" customHeight="1" x14ac:dyDescent="0.25">
      <c r="A10" s="21" t="s">
        <v>16</v>
      </c>
      <c r="B10" s="23" t="s">
        <v>20</v>
      </c>
      <c r="C10" s="24">
        <v>20958</v>
      </c>
      <c r="D10" s="63">
        <v>100</v>
      </c>
      <c r="E10" s="34">
        <v>1130</v>
      </c>
      <c r="F10" s="26">
        <v>5.3917000000000002</v>
      </c>
      <c r="G10" s="27">
        <v>716</v>
      </c>
      <c r="H10" s="26">
        <v>3.4163999999999999</v>
      </c>
      <c r="I10" s="33">
        <v>8918</v>
      </c>
      <c r="J10" s="26">
        <v>42.5518</v>
      </c>
      <c r="K10" s="27">
        <v>877</v>
      </c>
      <c r="L10" s="26">
        <v>4.1845999999999997</v>
      </c>
      <c r="M10" s="33">
        <v>8464</v>
      </c>
      <c r="N10" s="26">
        <v>40.3855</v>
      </c>
      <c r="O10" s="33">
        <v>66</v>
      </c>
      <c r="P10" s="26">
        <v>0.31490000000000001</v>
      </c>
      <c r="Q10" s="28">
        <v>787</v>
      </c>
      <c r="R10" s="29">
        <v>3.7551000000000001</v>
      </c>
      <c r="S10" s="34">
        <v>9411</v>
      </c>
      <c r="T10" s="29">
        <v>44.9041</v>
      </c>
      <c r="U10" s="34">
        <v>272</v>
      </c>
      <c r="V10" s="30">
        <v>1.2978000000000001</v>
      </c>
      <c r="W10" s="31">
        <v>2000</v>
      </c>
      <c r="X10" s="32">
        <v>100</v>
      </c>
    </row>
    <row r="11" spans="1:24" s="22" customFormat="1" ht="15" customHeight="1" x14ac:dyDescent="0.25">
      <c r="A11" s="21" t="s">
        <v>16</v>
      </c>
      <c r="B11" s="56" t="s">
        <v>19</v>
      </c>
      <c r="C11" s="45">
        <v>17269</v>
      </c>
      <c r="D11" s="62">
        <v>100</v>
      </c>
      <c r="E11" s="46">
        <v>74</v>
      </c>
      <c r="F11" s="47">
        <v>0.42849999999999999</v>
      </c>
      <c r="G11" s="49">
        <v>208</v>
      </c>
      <c r="H11" s="47">
        <v>1.2044999999999999</v>
      </c>
      <c r="I11" s="48">
        <v>2439</v>
      </c>
      <c r="J11" s="47">
        <v>14.1236</v>
      </c>
      <c r="K11" s="48">
        <v>4550</v>
      </c>
      <c r="L11" s="47">
        <v>26.347799999999999</v>
      </c>
      <c r="M11" s="48">
        <v>9460</v>
      </c>
      <c r="N11" s="47">
        <v>54.780200000000001</v>
      </c>
      <c r="O11" s="48">
        <v>101</v>
      </c>
      <c r="P11" s="47">
        <v>0.58489999999999998</v>
      </c>
      <c r="Q11" s="57">
        <v>437</v>
      </c>
      <c r="R11" s="51">
        <v>2.5305</v>
      </c>
      <c r="S11" s="58">
        <v>541</v>
      </c>
      <c r="T11" s="51">
        <v>3.1328</v>
      </c>
      <c r="U11" s="46">
        <v>546</v>
      </c>
      <c r="V11" s="53">
        <v>3.1617000000000002</v>
      </c>
      <c r="W11" s="54">
        <v>1088</v>
      </c>
      <c r="X11" s="55">
        <v>100</v>
      </c>
    </row>
    <row r="12" spans="1:24" s="22" customFormat="1" ht="15" customHeight="1" x14ac:dyDescent="0.25">
      <c r="A12" s="21" t="s">
        <v>16</v>
      </c>
      <c r="B12" s="23" t="s">
        <v>21</v>
      </c>
      <c r="C12" s="24">
        <v>76272</v>
      </c>
      <c r="D12" s="63">
        <v>100</v>
      </c>
      <c r="E12" s="25">
        <v>343</v>
      </c>
      <c r="F12" s="26">
        <v>0.44969999999999999</v>
      </c>
      <c r="G12" s="33">
        <v>6879</v>
      </c>
      <c r="H12" s="26">
        <v>9.0190000000000001</v>
      </c>
      <c r="I12" s="27">
        <v>46114</v>
      </c>
      <c r="J12" s="26">
        <v>60.459899999999998</v>
      </c>
      <c r="K12" s="27">
        <v>4116</v>
      </c>
      <c r="L12" s="26">
        <v>5.3964999999999996</v>
      </c>
      <c r="M12" s="27">
        <v>15596</v>
      </c>
      <c r="N12" s="26">
        <v>20.447900000000001</v>
      </c>
      <c r="O12" s="33">
        <v>413</v>
      </c>
      <c r="P12" s="26">
        <v>0.54149999999999998</v>
      </c>
      <c r="Q12" s="35">
        <v>2811</v>
      </c>
      <c r="R12" s="29">
        <v>3.6855000000000002</v>
      </c>
      <c r="S12" s="34">
        <v>24325</v>
      </c>
      <c r="T12" s="29">
        <v>31.892399999999999</v>
      </c>
      <c r="U12" s="25">
        <v>7365</v>
      </c>
      <c r="V12" s="30">
        <v>9.6562000000000001</v>
      </c>
      <c r="W12" s="31">
        <v>10121</v>
      </c>
      <c r="X12" s="32">
        <v>100</v>
      </c>
    </row>
    <row r="13" spans="1:24" s="22" customFormat="1" ht="15" customHeight="1" x14ac:dyDescent="0.25">
      <c r="A13" s="21" t="s">
        <v>16</v>
      </c>
      <c r="B13" s="56" t="s">
        <v>22</v>
      </c>
      <c r="C13" s="45">
        <v>33091</v>
      </c>
      <c r="D13" s="62">
        <v>100</v>
      </c>
      <c r="E13" s="46">
        <v>187</v>
      </c>
      <c r="F13" s="47">
        <v>0.56510000000000005</v>
      </c>
      <c r="G13" s="49">
        <v>1318</v>
      </c>
      <c r="H13" s="47">
        <v>3.9830000000000001</v>
      </c>
      <c r="I13" s="48">
        <v>12562</v>
      </c>
      <c r="J13" s="47">
        <v>37.962000000000003</v>
      </c>
      <c r="K13" s="49">
        <v>1651</v>
      </c>
      <c r="L13" s="47">
        <v>4.9893000000000001</v>
      </c>
      <c r="M13" s="48">
        <v>16076</v>
      </c>
      <c r="N13" s="47">
        <v>48.581200000000003</v>
      </c>
      <c r="O13" s="48">
        <v>64</v>
      </c>
      <c r="P13" s="47">
        <v>0.19339999999999999</v>
      </c>
      <c r="Q13" s="50">
        <v>1233</v>
      </c>
      <c r="R13" s="51">
        <v>3.7261000000000002</v>
      </c>
      <c r="S13" s="46">
        <v>7946</v>
      </c>
      <c r="T13" s="51">
        <v>24.012599999999999</v>
      </c>
      <c r="U13" s="58">
        <v>269</v>
      </c>
      <c r="V13" s="53">
        <v>0.81289999999999996</v>
      </c>
      <c r="W13" s="54">
        <v>1908</v>
      </c>
      <c r="X13" s="55">
        <v>100</v>
      </c>
    </row>
    <row r="14" spans="1:24" s="22" customFormat="1" ht="15" customHeight="1" x14ac:dyDescent="0.25">
      <c r="A14" s="21" t="s">
        <v>16</v>
      </c>
      <c r="B14" s="23" t="s">
        <v>23</v>
      </c>
      <c r="C14" s="36">
        <v>18202</v>
      </c>
      <c r="D14" s="64">
        <v>100</v>
      </c>
      <c r="E14" s="25">
        <v>40</v>
      </c>
      <c r="F14" s="26">
        <v>0.2198</v>
      </c>
      <c r="G14" s="27">
        <v>1123</v>
      </c>
      <c r="H14" s="26">
        <v>6.1696999999999997</v>
      </c>
      <c r="I14" s="33">
        <v>5119</v>
      </c>
      <c r="J14" s="26">
        <v>28.1233</v>
      </c>
      <c r="K14" s="33">
        <v>2731</v>
      </c>
      <c r="L14" s="26">
        <v>15.0038</v>
      </c>
      <c r="M14" s="33">
        <v>8376</v>
      </c>
      <c r="N14" s="26">
        <v>46.0169</v>
      </c>
      <c r="O14" s="27">
        <v>9</v>
      </c>
      <c r="P14" s="26">
        <v>4.9399999999999999E-2</v>
      </c>
      <c r="Q14" s="28">
        <v>804</v>
      </c>
      <c r="R14" s="29">
        <v>4.4170999999999996</v>
      </c>
      <c r="S14" s="34">
        <v>4710</v>
      </c>
      <c r="T14" s="29">
        <v>25.876300000000001</v>
      </c>
      <c r="U14" s="25">
        <v>172</v>
      </c>
      <c r="V14" s="30">
        <v>0.94499999999999995</v>
      </c>
      <c r="W14" s="31">
        <v>1214</v>
      </c>
      <c r="X14" s="32">
        <v>100</v>
      </c>
    </row>
    <row r="15" spans="1:24" s="22" customFormat="1" ht="15" customHeight="1" x14ac:dyDescent="0.25">
      <c r="A15" s="21" t="s">
        <v>16</v>
      </c>
      <c r="B15" s="56" t="s">
        <v>25</v>
      </c>
      <c r="C15" s="59">
        <v>2161</v>
      </c>
      <c r="D15" s="65">
        <v>100</v>
      </c>
      <c r="E15" s="46">
        <v>8</v>
      </c>
      <c r="F15" s="47">
        <v>0.37019999999999997</v>
      </c>
      <c r="G15" s="48">
        <v>67</v>
      </c>
      <c r="H15" s="47">
        <v>3.1004</v>
      </c>
      <c r="I15" s="48">
        <v>343</v>
      </c>
      <c r="J15" s="47">
        <v>15.872299999999999</v>
      </c>
      <c r="K15" s="49">
        <v>544</v>
      </c>
      <c r="L15" s="47">
        <v>25.173500000000001</v>
      </c>
      <c r="M15" s="48">
        <v>1118</v>
      </c>
      <c r="N15" s="47">
        <v>51.735300000000002</v>
      </c>
      <c r="O15" s="49">
        <v>4</v>
      </c>
      <c r="P15" s="47">
        <v>0.18509999999999999</v>
      </c>
      <c r="Q15" s="50">
        <v>77</v>
      </c>
      <c r="R15" s="51">
        <v>3.5632000000000001</v>
      </c>
      <c r="S15" s="58">
        <v>1996</v>
      </c>
      <c r="T15" s="51">
        <v>92.364599999999996</v>
      </c>
      <c r="U15" s="46">
        <v>8</v>
      </c>
      <c r="V15" s="53">
        <v>0.37019999999999997</v>
      </c>
      <c r="W15" s="54">
        <v>231</v>
      </c>
      <c r="X15" s="55">
        <v>100</v>
      </c>
    </row>
    <row r="16" spans="1:24" s="22" customFormat="1" ht="15" customHeight="1" x14ac:dyDescent="0.25">
      <c r="A16" s="21" t="s">
        <v>16</v>
      </c>
      <c r="B16" s="23" t="s">
        <v>24</v>
      </c>
      <c r="C16" s="36">
        <v>13261</v>
      </c>
      <c r="D16" s="64">
        <v>100</v>
      </c>
      <c r="E16" s="34">
        <v>24</v>
      </c>
      <c r="F16" s="26">
        <v>0.18099999999999999</v>
      </c>
      <c r="G16" s="33">
        <v>231</v>
      </c>
      <c r="H16" s="26">
        <v>1.742</v>
      </c>
      <c r="I16" s="27">
        <v>1637</v>
      </c>
      <c r="J16" s="26">
        <v>12.3445</v>
      </c>
      <c r="K16" s="33">
        <v>8888</v>
      </c>
      <c r="L16" s="26">
        <v>67.023600000000002</v>
      </c>
      <c r="M16" s="27">
        <v>2030</v>
      </c>
      <c r="N16" s="26">
        <v>15.308</v>
      </c>
      <c r="O16" s="33">
        <v>9</v>
      </c>
      <c r="P16" s="26">
        <v>6.7900000000000002E-2</v>
      </c>
      <c r="Q16" s="28">
        <v>442</v>
      </c>
      <c r="R16" s="29">
        <v>3.3331</v>
      </c>
      <c r="S16" s="25">
        <v>1108</v>
      </c>
      <c r="T16" s="29">
        <v>8.3552999999999997</v>
      </c>
      <c r="U16" s="25">
        <v>1583</v>
      </c>
      <c r="V16" s="30">
        <v>11.9373</v>
      </c>
      <c r="W16" s="31">
        <v>228</v>
      </c>
      <c r="X16" s="32">
        <v>100</v>
      </c>
    </row>
    <row r="17" spans="1:24" s="22" customFormat="1" ht="15" customHeight="1" x14ac:dyDescent="0.25">
      <c r="A17" s="21" t="s">
        <v>16</v>
      </c>
      <c r="B17" s="56" t="s">
        <v>26</v>
      </c>
      <c r="C17" s="45">
        <v>61214</v>
      </c>
      <c r="D17" s="62">
        <v>100</v>
      </c>
      <c r="E17" s="46">
        <v>134</v>
      </c>
      <c r="F17" s="47">
        <v>0.21890000000000001</v>
      </c>
      <c r="G17" s="49">
        <v>1260</v>
      </c>
      <c r="H17" s="47">
        <v>2.0583999999999998</v>
      </c>
      <c r="I17" s="48">
        <v>20386</v>
      </c>
      <c r="J17" s="47">
        <v>33.302799999999998</v>
      </c>
      <c r="K17" s="49">
        <v>18147</v>
      </c>
      <c r="L17" s="47">
        <v>29.645199999999999</v>
      </c>
      <c r="M17" s="49">
        <v>19065</v>
      </c>
      <c r="N17" s="47">
        <v>31.1448</v>
      </c>
      <c r="O17" s="49">
        <v>98</v>
      </c>
      <c r="P17" s="47">
        <v>0.16009999999999999</v>
      </c>
      <c r="Q17" s="57">
        <v>2124</v>
      </c>
      <c r="R17" s="51">
        <v>3.4698000000000002</v>
      </c>
      <c r="S17" s="46">
        <v>23408</v>
      </c>
      <c r="T17" s="51">
        <v>38.239600000000003</v>
      </c>
      <c r="U17" s="46">
        <v>10245</v>
      </c>
      <c r="V17" s="53">
        <v>16.7364</v>
      </c>
      <c r="W17" s="54">
        <v>3976</v>
      </c>
      <c r="X17" s="55">
        <v>100</v>
      </c>
    </row>
    <row r="18" spans="1:24" s="22" customFormat="1" ht="15" customHeight="1" x14ac:dyDescent="0.25">
      <c r="A18" s="21" t="s">
        <v>16</v>
      </c>
      <c r="B18" s="23" t="s">
        <v>27</v>
      </c>
      <c r="C18" s="24">
        <v>49698</v>
      </c>
      <c r="D18" s="63">
        <v>100</v>
      </c>
      <c r="E18" s="34">
        <v>88</v>
      </c>
      <c r="F18" s="26">
        <v>0.17710000000000001</v>
      </c>
      <c r="G18" s="27">
        <v>1316</v>
      </c>
      <c r="H18" s="26">
        <v>2.6480000000000001</v>
      </c>
      <c r="I18" s="27">
        <v>7487</v>
      </c>
      <c r="J18" s="26">
        <v>15.065</v>
      </c>
      <c r="K18" s="27">
        <v>18096</v>
      </c>
      <c r="L18" s="26">
        <v>36.411900000000003</v>
      </c>
      <c r="M18" s="27">
        <v>20660</v>
      </c>
      <c r="N18" s="26">
        <v>41.571100000000001</v>
      </c>
      <c r="O18" s="27">
        <v>32</v>
      </c>
      <c r="P18" s="26">
        <v>6.4399999999999999E-2</v>
      </c>
      <c r="Q18" s="28">
        <v>2019</v>
      </c>
      <c r="R18" s="29">
        <v>4.0625</v>
      </c>
      <c r="S18" s="34">
        <v>11078</v>
      </c>
      <c r="T18" s="29">
        <v>22.290600000000001</v>
      </c>
      <c r="U18" s="25">
        <v>522</v>
      </c>
      <c r="V18" s="30">
        <v>1.0503</v>
      </c>
      <c r="W18" s="31">
        <v>2416</v>
      </c>
      <c r="X18" s="32">
        <v>100</v>
      </c>
    </row>
    <row r="19" spans="1:24" s="22" customFormat="1" ht="15" customHeight="1" x14ac:dyDescent="0.25">
      <c r="A19" s="21" t="s">
        <v>16</v>
      </c>
      <c r="B19" s="56" t="s">
        <v>28</v>
      </c>
      <c r="C19" s="45">
        <v>1588</v>
      </c>
      <c r="D19" s="62">
        <v>100</v>
      </c>
      <c r="E19" s="46">
        <v>1</v>
      </c>
      <c r="F19" s="47">
        <v>6.3E-2</v>
      </c>
      <c r="G19" s="48">
        <v>345</v>
      </c>
      <c r="H19" s="47">
        <v>21.7254</v>
      </c>
      <c r="I19" s="48">
        <v>318</v>
      </c>
      <c r="J19" s="47">
        <v>20.025200000000002</v>
      </c>
      <c r="K19" s="48">
        <v>32</v>
      </c>
      <c r="L19" s="47">
        <v>2.0150999999999999</v>
      </c>
      <c r="M19" s="48">
        <v>275</v>
      </c>
      <c r="N19" s="47">
        <v>17.317399999999999</v>
      </c>
      <c r="O19" s="48">
        <v>311</v>
      </c>
      <c r="P19" s="47">
        <v>19.584399999999999</v>
      </c>
      <c r="Q19" s="50">
        <v>306</v>
      </c>
      <c r="R19" s="51">
        <v>19.269500000000001</v>
      </c>
      <c r="S19" s="46">
        <v>1587</v>
      </c>
      <c r="T19" s="51">
        <v>99.936999999999998</v>
      </c>
      <c r="U19" s="46">
        <v>217</v>
      </c>
      <c r="V19" s="53">
        <v>13.664999999999999</v>
      </c>
      <c r="W19" s="54">
        <v>292</v>
      </c>
      <c r="X19" s="55">
        <v>100</v>
      </c>
    </row>
    <row r="20" spans="1:24" s="22" customFormat="1" ht="15" customHeight="1" x14ac:dyDescent="0.25">
      <c r="A20" s="21" t="s">
        <v>16</v>
      </c>
      <c r="B20" s="23" t="s">
        <v>30</v>
      </c>
      <c r="C20" s="36">
        <v>3188</v>
      </c>
      <c r="D20" s="64">
        <v>100</v>
      </c>
      <c r="E20" s="34">
        <v>33</v>
      </c>
      <c r="F20" s="26">
        <v>1.0350999999999999</v>
      </c>
      <c r="G20" s="33">
        <v>35</v>
      </c>
      <c r="H20" s="26">
        <v>1.0979000000000001</v>
      </c>
      <c r="I20" s="27">
        <v>567</v>
      </c>
      <c r="J20" s="26">
        <v>17.785399999999999</v>
      </c>
      <c r="K20" s="33">
        <v>25</v>
      </c>
      <c r="L20" s="26">
        <v>0.78420000000000001</v>
      </c>
      <c r="M20" s="33">
        <v>2437</v>
      </c>
      <c r="N20" s="26">
        <v>76.442899999999995</v>
      </c>
      <c r="O20" s="33">
        <v>11</v>
      </c>
      <c r="P20" s="26">
        <v>0.34499999999999997</v>
      </c>
      <c r="Q20" s="28">
        <v>80</v>
      </c>
      <c r="R20" s="29">
        <v>2.5093999999999999</v>
      </c>
      <c r="S20" s="34">
        <v>1982</v>
      </c>
      <c r="T20" s="29">
        <v>62.1706</v>
      </c>
      <c r="U20" s="25">
        <v>113</v>
      </c>
      <c r="V20" s="30">
        <v>3.5445000000000002</v>
      </c>
      <c r="W20" s="31">
        <v>725</v>
      </c>
      <c r="X20" s="32">
        <v>100</v>
      </c>
    </row>
    <row r="21" spans="1:24" s="22" customFormat="1" ht="15" customHeight="1" x14ac:dyDescent="0.25">
      <c r="A21" s="21" t="s">
        <v>16</v>
      </c>
      <c r="B21" s="56" t="s">
        <v>31</v>
      </c>
      <c r="C21" s="45">
        <v>80013</v>
      </c>
      <c r="D21" s="62">
        <v>100</v>
      </c>
      <c r="E21" s="58">
        <v>304</v>
      </c>
      <c r="F21" s="47">
        <v>0.37990000000000002</v>
      </c>
      <c r="G21" s="48">
        <v>3730</v>
      </c>
      <c r="H21" s="47">
        <v>4.6616999999999997</v>
      </c>
      <c r="I21" s="49">
        <v>23014</v>
      </c>
      <c r="J21" s="47">
        <v>28.762799999999999</v>
      </c>
      <c r="K21" s="48">
        <v>15291</v>
      </c>
      <c r="L21" s="47">
        <v>19.110600000000002</v>
      </c>
      <c r="M21" s="48">
        <v>34453</v>
      </c>
      <c r="N21" s="47">
        <v>43.0593</v>
      </c>
      <c r="O21" s="48">
        <v>77</v>
      </c>
      <c r="P21" s="47">
        <v>9.6199999999999994E-2</v>
      </c>
      <c r="Q21" s="57">
        <v>3144</v>
      </c>
      <c r="R21" s="51">
        <v>3.9293999999999998</v>
      </c>
      <c r="S21" s="46">
        <v>20193</v>
      </c>
      <c r="T21" s="51">
        <v>25.237100000000002</v>
      </c>
      <c r="U21" s="58">
        <v>18099</v>
      </c>
      <c r="V21" s="53">
        <v>22.620100000000001</v>
      </c>
      <c r="W21" s="54">
        <v>4145</v>
      </c>
      <c r="X21" s="55">
        <v>100</v>
      </c>
    </row>
    <row r="22" spans="1:24" s="22" customFormat="1" ht="15" customHeight="1" x14ac:dyDescent="0.25">
      <c r="A22" s="21" t="s">
        <v>16</v>
      </c>
      <c r="B22" s="23" t="s">
        <v>32</v>
      </c>
      <c r="C22" s="24">
        <v>19706</v>
      </c>
      <c r="D22" s="63">
        <v>100</v>
      </c>
      <c r="E22" s="25">
        <v>27</v>
      </c>
      <c r="F22" s="26">
        <v>0.13700000000000001</v>
      </c>
      <c r="G22" s="33">
        <v>436</v>
      </c>
      <c r="H22" s="26">
        <v>2.2124999999999999</v>
      </c>
      <c r="I22" s="33">
        <v>2453</v>
      </c>
      <c r="J22" s="26">
        <v>12.448</v>
      </c>
      <c r="K22" s="27">
        <v>2849</v>
      </c>
      <c r="L22" s="26">
        <v>14.4575</v>
      </c>
      <c r="M22" s="27">
        <v>12715</v>
      </c>
      <c r="N22" s="26">
        <v>64.523499999999999</v>
      </c>
      <c r="O22" s="27">
        <v>10</v>
      </c>
      <c r="P22" s="26">
        <v>5.0700000000000002E-2</v>
      </c>
      <c r="Q22" s="35">
        <v>1216</v>
      </c>
      <c r="R22" s="29">
        <v>6.1707000000000001</v>
      </c>
      <c r="S22" s="34">
        <v>5934</v>
      </c>
      <c r="T22" s="29">
        <v>30.1127</v>
      </c>
      <c r="U22" s="34">
        <v>380</v>
      </c>
      <c r="V22" s="30">
        <v>1.9282999999999999</v>
      </c>
      <c r="W22" s="31">
        <v>1886</v>
      </c>
      <c r="X22" s="32">
        <v>100</v>
      </c>
    </row>
    <row r="23" spans="1:24" s="22" customFormat="1" ht="15" customHeight="1" x14ac:dyDescent="0.25">
      <c r="A23" s="21" t="s">
        <v>16</v>
      </c>
      <c r="B23" s="56" t="s">
        <v>29</v>
      </c>
      <c r="C23" s="45">
        <v>24002</v>
      </c>
      <c r="D23" s="62">
        <v>100</v>
      </c>
      <c r="E23" s="46">
        <v>71</v>
      </c>
      <c r="F23" s="47">
        <v>0.29580000000000001</v>
      </c>
      <c r="G23" s="48">
        <v>637</v>
      </c>
      <c r="H23" s="47">
        <v>2.6539000000000001</v>
      </c>
      <c r="I23" s="48">
        <v>2159</v>
      </c>
      <c r="J23" s="47">
        <v>8.9951000000000008</v>
      </c>
      <c r="K23" s="48">
        <v>1279</v>
      </c>
      <c r="L23" s="47">
        <v>5.3287000000000004</v>
      </c>
      <c r="M23" s="48">
        <v>18884</v>
      </c>
      <c r="N23" s="47">
        <v>78.6768</v>
      </c>
      <c r="O23" s="48">
        <v>43</v>
      </c>
      <c r="P23" s="47">
        <v>0.1792</v>
      </c>
      <c r="Q23" s="57">
        <v>929</v>
      </c>
      <c r="R23" s="51">
        <v>3.8704999999999998</v>
      </c>
      <c r="S23" s="58">
        <v>2767</v>
      </c>
      <c r="T23" s="51">
        <v>11.5282</v>
      </c>
      <c r="U23" s="46">
        <v>158</v>
      </c>
      <c r="V23" s="53">
        <v>0.6583</v>
      </c>
      <c r="W23" s="54">
        <v>1343</v>
      </c>
      <c r="X23" s="55">
        <v>100</v>
      </c>
    </row>
    <row r="24" spans="1:24" s="22" customFormat="1" ht="15" customHeight="1" x14ac:dyDescent="0.25">
      <c r="A24" s="21" t="s">
        <v>16</v>
      </c>
      <c r="B24" s="23" t="s">
        <v>33</v>
      </c>
      <c r="C24" s="24">
        <v>19083</v>
      </c>
      <c r="D24" s="63">
        <v>100</v>
      </c>
      <c r="E24" s="34">
        <v>153</v>
      </c>
      <c r="F24" s="26">
        <v>0.80179999999999996</v>
      </c>
      <c r="G24" s="27">
        <v>536</v>
      </c>
      <c r="H24" s="26">
        <v>2.8088000000000002</v>
      </c>
      <c r="I24" s="33">
        <v>4299</v>
      </c>
      <c r="J24" s="26">
        <v>22.527899999999999</v>
      </c>
      <c r="K24" s="27">
        <v>1119</v>
      </c>
      <c r="L24" s="26">
        <v>5.8639000000000001</v>
      </c>
      <c r="M24" s="27">
        <v>11926</v>
      </c>
      <c r="N24" s="26">
        <v>62.495399999999997</v>
      </c>
      <c r="O24" s="27">
        <v>34</v>
      </c>
      <c r="P24" s="26">
        <v>0.1782</v>
      </c>
      <c r="Q24" s="35">
        <v>1016</v>
      </c>
      <c r="R24" s="29">
        <v>5.3240999999999996</v>
      </c>
      <c r="S24" s="34">
        <v>5573</v>
      </c>
      <c r="T24" s="29">
        <v>29.204000000000001</v>
      </c>
      <c r="U24" s="25">
        <v>2437</v>
      </c>
      <c r="V24" s="30">
        <v>12.7705</v>
      </c>
      <c r="W24" s="31">
        <v>1350</v>
      </c>
      <c r="X24" s="32">
        <v>100</v>
      </c>
    </row>
    <row r="25" spans="1:24" s="22" customFormat="1" ht="15" customHeight="1" x14ac:dyDescent="0.25">
      <c r="A25" s="21" t="s">
        <v>16</v>
      </c>
      <c r="B25" s="56" t="s">
        <v>34</v>
      </c>
      <c r="C25" s="59">
        <v>24311</v>
      </c>
      <c r="D25" s="65">
        <v>100</v>
      </c>
      <c r="E25" s="46">
        <v>42</v>
      </c>
      <c r="F25" s="47">
        <v>0.17280000000000001</v>
      </c>
      <c r="G25" s="48">
        <v>469</v>
      </c>
      <c r="H25" s="47">
        <v>1.9292</v>
      </c>
      <c r="I25" s="48">
        <v>1917</v>
      </c>
      <c r="J25" s="47">
        <v>7.8853</v>
      </c>
      <c r="K25" s="48">
        <v>3482</v>
      </c>
      <c r="L25" s="47">
        <v>14.322699999999999</v>
      </c>
      <c r="M25" s="49">
        <v>16964</v>
      </c>
      <c r="N25" s="47">
        <v>69.7791</v>
      </c>
      <c r="O25" s="48">
        <v>30</v>
      </c>
      <c r="P25" s="47">
        <v>0.1234</v>
      </c>
      <c r="Q25" s="57">
        <v>1407</v>
      </c>
      <c r="R25" s="51">
        <v>5.7874999999999996</v>
      </c>
      <c r="S25" s="46">
        <v>9945</v>
      </c>
      <c r="T25" s="51">
        <v>40.907400000000003</v>
      </c>
      <c r="U25" s="46">
        <v>694</v>
      </c>
      <c r="V25" s="53">
        <v>2.8546999999999998</v>
      </c>
      <c r="W25" s="54">
        <v>1401</v>
      </c>
      <c r="X25" s="55">
        <v>100</v>
      </c>
    </row>
    <row r="26" spans="1:24" s="22" customFormat="1" ht="15" customHeight="1" x14ac:dyDescent="0.25">
      <c r="A26" s="21" t="s">
        <v>16</v>
      </c>
      <c r="B26" s="23" t="s">
        <v>35</v>
      </c>
      <c r="C26" s="24">
        <v>32722</v>
      </c>
      <c r="D26" s="63">
        <v>100</v>
      </c>
      <c r="E26" s="25">
        <v>239</v>
      </c>
      <c r="F26" s="26">
        <v>0.73040000000000005</v>
      </c>
      <c r="G26" s="33">
        <v>492</v>
      </c>
      <c r="H26" s="26">
        <v>1.5036</v>
      </c>
      <c r="I26" s="33">
        <v>2508</v>
      </c>
      <c r="J26" s="26">
        <v>7.6646000000000001</v>
      </c>
      <c r="K26" s="27">
        <v>15537</v>
      </c>
      <c r="L26" s="26">
        <v>47.4818</v>
      </c>
      <c r="M26" s="27">
        <v>12769</v>
      </c>
      <c r="N26" s="26">
        <v>39.0227</v>
      </c>
      <c r="O26" s="33">
        <v>28</v>
      </c>
      <c r="P26" s="26">
        <v>8.5599999999999996E-2</v>
      </c>
      <c r="Q26" s="35">
        <v>1149</v>
      </c>
      <c r="R26" s="29">
        <v>3.5114000000000001</v>
      </c>
      <c r="S26" s="25">
        <v>3856</v>
      </c>
      <c r="T26" s="29">
        <v>11.7841</v>
      </c>
      <c r="U26" s="25">
        <v>867</v>
      </c>
      <c r="V26" s="30">
        <v>2.6496</v>
      </c>
      <c r="W26" s="31">
        <v>1365</v>
      </c>
      <c r="X26" s="32">
        <v>100</v>
      </c>
    </row>
    <row r="27" spans="1:24" s="22" customFormat="1" ht="15" customHeight="1" x14ac:dyDescent="0.25">
      <c r="A27" s="21" t="s">
        <v>16</v>
      </c>
      <c r="B27" s="56" t="s">
        <v>38</v>
      </c>
      <c r="C27" s="59">
        <v>5682</v>
      </c>
      <c r="D27" s="65">
        <v>100</v>
      </c>
      <c r="E27" s="58">
        <v>40</v>
      </c>
      <c r="F27" s="47">
        <v>0.70399999999999996</v>
      </c>
      <c r="G27" s="48">
        <v>53</v>
      </c>
      <c r="H27" s="47">
        <v>0.93279999999999996</v>
      </c>
      <c r="I27" s="48">
        <v>113</v>
      </c>
      <c r="J27" s="47">
        <v>1.9886999999999999</v>
      </c>
      <c r="K27" s="48">
        <v>243</v>
      </c>
      <c r="L27" s="47">
        <v>4.2766999999999999</v>
      </c>
      <c r="M27" s="49">
        <v>5079</v>
      </c>
      <c r="N27" s="47">
        <v>89.387500000000003</v>
      </c>
      <c r="O27" s="48">
        <v>3</v>
      </c>
      <c r="P27" s="47">
        <v>5.28E-2</v>
      </c>
      <c r="Q27" s="57">
        <v>151</v>
      </c>
      <c r="R27" s="51">
        <v>2.6575000000000002</v>
      </c>
      <c r="S27" s="58">
        <v>128</v>
      </c>
      <c r="T27" s="51">
        <v>2.2526999999999999</v>
      </c>
      <c r="U27" s="46">
        <v>135</v>
      </c>
      <c r="V27" s="53">
        <v>2.3759000000000001</v>
      </c>
      <c r="W27" s="54">
        <v>579</v>
      </c>
      <c r="X27" s="55">
        <v>100</v>
      </c>
    </row>
    <row r="28" spans="1:24" s="22" customFormat="1" ht="15" customHeight="1" x14ac:dyDescent="0.25">
      <c r="A28" s="21" t="s">
        <v>16</v>
      </c>
      <c r="B28" s="23" t="s">
        <v>37</v>
      </c>
      <c r="C28" s="36">
        <v>31890</v>
      </c>
      <c r="D28" s="64">
        <v>100</v>
      </c>
      <c r="E28" s="34">
        <v>105</v>
      </c>
      <c r="F28" s="26">
        <v>0.32929999999999998</v>
      </c>
      <c r="G28" s="27">
        <v>1667</v>
      </c>
      <c r="H28" s="26">
        <v>5.2272999999999996</v>
      </c>
      <c r="I28" s="27">
        <v>7345</v>
      </c>
      <c r="J28" s="26">
        <v>23.032299999999999</v>
      </c>
      <c r="K28" s="27">
        <v>12858</v>
      </c>
      <c r="L28" s="26">
        <v>40.319800000000001</v>
      </c>
      <c r="M28" s="33">
        <v>8354</v>
      </c>
      <c r="N28" s="26">
        <v>26.196300000000001</v>
      </c>
      <c r="O28" s="27">
        <v>58</v>
      </c>
      <c r="P28" s="26">
        <v>0.18190000000000001</v>
      </c>
      <c r="Q28" s="28">
        <v>1503</v>
      </c>
      <c r="R28" s="29">
        <v>4.7130999999999998</v>
      </c>
      <c r="S28" s="25">
        <v>6386</v>
      </c>
      <c r="T28" s="29">
        <v>20.025099999999998</v>
      </c>
      <c r="U28" s="34">
        <v>1945</v>
      </c>
      <c r="V28" s="30">
        <v>6.0991</v>
      </c>
      <c r="W28" s="31">
        <v>1414</v>
      </c>
      <c r="X28" s="32">
        <v>100</v>
      </c>
    </row>
    <row r="29" spans="1:24" s="22" customFormat="1" ht="15" customHeight="1" x14ac:dyDescent="0.25">
      <c r="A29" s="21" t="s">
        <v>16</v>
      </c>
      <c r="B29" s="56" t="s">
        <v>36</v>
      </c>
      <c r="C29" s="45">
        <v>31899</v>
      </c>
      <c r="D29" s="62">
        <v>100</v>
      </c>
      <c r="E29" s="46">
        <v>51</v>
      </c>
      <c r="F29" s="47">
        <v>0.15989999999999999</v>
      </c>
      <c r="G29" s="48">
        <v>2686</v>
      </c>
      <c r="H29" s="47">
        <v>8.4202999999999992</v>
      </c>
      <c r="I29" s="49">
        <v>7003</v>
      </c>
      <c r="J29" s="47">
        <v>21.953700000000001</v>
      </c>
      <c r="K29" s="48">
        <v>3212</v>
      </c>
      <c r="L29" s="47">
        <v>10.0693</v>
      </c>
      <c r="M29" s="49">
        <v>17379</v>
      </c>
      <c r="N29" s="47">
        <v>54.481299999999997</v>
      </c>
      <c r="O29" s="48">
        <v>31</v>
      </c>
      <c r="P29" s="47">
        <v>9.7199999999999995E-2</v>
      </c>
      <c r="Q29" s="57">
        <v>1537</v>
      </c>
      <c r="R29" s="51">
        <v>4.8182999999999998</v>
      </c>
      <c r="S29" s="46">
        <v>10479</v>
      </c>
      <c r="T29" s="51">
        <v>32.8506</v>
      </c>
      <c r="U29" s="46">
        <v>4186</v>
      </c>
      <c r="V29" s="53">
        <v>13.1227</v>
      </c>
      <c r="W29" s="54">
        <v>1870</v>
      </c>
      <c r="X29" s="55">
        <v>99.786000000000001</v>
      </c>
    </row>
    <row r="30" spans="1:24" s="22" customFormat="1" ht="15" customHeight="1" x14ac:dyDescent="0.25">
      <c r="A30" s="21" t="s">
        <v>16</v>
      </c>
      <c r="B30" s="23" t="s">
        <v>39</v>
      </c>
      <c r="C30" s="24">
        <v>38878</v>
      </c>
      <c r="D30" s="63">
        <v>100</v>
      </c>
      <c r="E30" s="34">
        <v>185</v>
      </c>
      <c r="F30" s="26">
        <v>0.4758</v>
      </c>
      <c r="G30" s="33">
        <v>912</v>
      </c>
      <c r="H30" s="26">
        <v>2.3458000000000001</v>
      </c>
      <c r="I30" s="27">
        <v>3005</v>
      </c>
      <c r="J30" s="26">
        <v>7.7293000000000003</v>
      </c>
      <c r="K30" s="27">
        <v>7380</v>
      </c>
      <c r="L30" s="26">
        <v>18.982500000000002</v>
      </c>
      <c r="M30" s="27">
        <v>25595</v>
      </c>
      <c r="N30" s="26">
        <v>65.834100000000007</v>
      </c>
      <c r="O30" s="27">
        <v>26</v>
      </c>
      <c r="P30" s="26">
        <v>6.6900000000000001E-2</v>
      </c>
      <c r="Q30" s="28">
        <v>1775</v>
      </c>
      <c r="R30" s="29">
        <v>4.5655999999999999</v>
      </c>
      <c r="S30" s="25">
        <v>9142</v>
      </c>
      <c r="T30" s="29">
        <v>23.514600000000002</v>
      </c>
      <c r="U30" s="34">
        <v>1031</v>
      </c>
      <c r="V30" s="30">
        <v>2.6518999999999999</v>
      </c>
      <c r="W30" s="31">
        <v>3559</v>
      </c>
      <c r="X30" s="32">
        <v>100</v>
      </c>
    </row>
    <row r="31" spans="1:24" s="22" customFormat="1" ht="15" customHeight="1" x14ac:dyDescent="0.25">
      <c r="A31" s="21" t="s">
        <v>16</v>
      </c>
      <c r="B31" s="56" t="s">
        <v>40</v>
      </c>
      <c r="C31" s="59">
        <v>34138</v>
      </c>
      <c r="D31" s="65">
        <v>100</v>
      </c>
      <c r="E31" s="46">
        <v>437</v>
      </c>
      <c r="F31" s="47">
        <v>1.2801</v>
      </c>
      <c r="G31" s="49">
        <v>2230</v>
      </c>
      <c r="H31" s="47">
        <v>6.5323000000000002</v>
      </c>
      <c r="I31" s="48">
        <v>3170</v>
      </c>
      <c r="J31" s="47">
        <v>9.2858000000000001</v>
      </c>
      <c r="K31" s="49">
        <v>3501</v>
      </c>
      <c r="L31" s="47">
        <v>10.2554</v>
      </c>
      <c r="M31" s="48">
        <v>23049</v>
      </c>
      <c r="N31" s="47">
        <v>67.517099999999999</v>
      </c>
      <c r="O31" s="48">
        <v>56</v>
      </c>
      <c r="P31" s="47">
        <v>0.16400000000000001</v>
      </c>
      <c r="Q31" s="50">
        <v>1695</v>
      </c>
      <c r="R31" s="51">
        <v>4.9650999999999996</v>
      </c>
      <c r="S31" s="46">
        <v>10607</v>
      </c>
      <c r="T31" s="51">
        <v>31.070900000000002</v>
      </c>
      <c r="U31" s="58">
        <v>1448</v>
      </c>
      <c r="V31" s="53">
        <v>4.2416</v>
      </c>
      <c r="W31" s="54">
        <v>2232</v>
      </c>
      <c r="X31" s="55">
        <v>100</v>
      </c>
    </row>
    <row r="32" spans="1:24" s="22" customFormat="1" ht="15" customHeight="1" x14ac:dyDescent="0.25">
      <c r="A32" s="21" t="s">
        <v>16</v>
      </c>
      <c r="B32" s="23" t="s">
        <v>42</v>
      </c>
      <c r="C32" s="24">
        <v>7467</v>
      </c>
      <c r="D32" s="63">
        <v>100</v>
      </c>
      <c r="E32" s="25">
        <v>12</v>
      </c>
      <c r="F32" s="26">
        <v>0.16070000000000001</v>
      </c>
      <c r="G32" s="27">
        <v>58</v>
      </c>
      <c r="H32" s="26">
        <v>0.77680000000000005</v>
      </c>
      <c r="I32" s="27">
        <v>350</v>
      </c>
      <c r="J32" s="26">
        <v>4.6872999999999996</v>
      </c>
      <c r="K32" s="27">
        <v>4165</v>
      </c>
      <c r="L32" s="26">
        <v>55.778799999999997</v>
      </c>
      <c r="M32" s="33">
        <v>2766</v>
      </c>
      <c r="N32" s="26">
        <v>37.042999999999999</v>
      </c>
      <c r="O32" s="33">
        <v>3</v>
      </c>
      <c r="P32" s="26">
        <v>4.02E-2</v>
      </c>
      <c r="Q32" s="35">
        <v>113</v>
      </c>
      <c r="R32" s="29">
        <v>1.5133000000000001</v>
      </c>
      <c r="S32" s="34">
        <v>1493</v>
      </c>
      <c r="T32" s="29">
        <v>19.994599999999998</v>
      </c>
      <c r="U32" s="25">
        <v>213</v>
      </c>
      <c r="V32" s="30">
        <v>2.8525999999999998</v>
      </c>
      <c r="W32" s="31">
        <v>960</v>
      </c>
      <c r="X32" s="32">
        <v>100</v>
      </c>
    </row>
    <row r="33" spans="1:24" s="22" customFormat="1" ht="15" customHeight="1" x14ac:dyDescent="0.25">
      <c r="A33" s="21" t="s">
        <v>16</v>
      </c>
      <c r="B33" s="56" t="s">
        <v>41</v>
      </c>
      <c r="C33" s="45">
        <v>36380</v>
      </c>
      <c r="D33" s="62">
        <v>100</v>
      </c>
      <c r="E33" s="58">
        <v>91</v>
      </c>
      <c r="F33" s="47">
        <v>0.25009999999999999</v>
      </c>
      <c r="G33" s="48">
        <v>902</v>
      </c>
      <c r="H33" s="47">
        <v>2.4794</v>
      </c>
      <c r="I33" s="49">
        <v>2113</v>
      </c>
      <c r="J33" s="47">
        <v>5.8080999999999996</v>
      </c>
      <c r="K33" s="48">
        <v>6265</v>
      </c>
      <c r="L33" s="47">
        <v>17.221</v>
      </c>
      <c r="M33" s="48">
        <v>25428</v>
      </c>
      <c r="N33" s="47">
        <v>69.895499999999998</v>
      </c>
      <c r="O33" s="49">
        <v>95</v>
      </c>
      <c r="P33" s="47">
        <v>0.2611</v>
      </c>
      <c r="Q33" s="57">
        <v>1486</v>
      </c>
      <c r="R33" s="51">
        <v>4.0846999999999998</v>
      </c>
      <c r="S33" s="58">
        <v>11656</v>
      </c>
      <c r="T33" s="51">
        <v>32.0396</v>
      </c>
      <c r="U33" s="58">
        <v>448</v>
      </c>
      <c r="V33" s="53">
        <v>1.2314000000000001</v>
      </c>
      <c r="W33" s="54">
        <v>2381</v>
      </c>
      <c r="X33" s="55">
        <v>100</v>
      </c>
    </row>
    <row r="34" spans="1:24" s="22" customFormat="1" ht="15" customHeight="1" x14ac:dyDescent="0.25">
      <c r="A34" s="21" t="s">
        <v>16</v>
      </c>
      <c r="B34" s="23" t="s">
        <v>43</v>
      </c>
      <c r="C34" s="36">
        <v>1531</v>
      </c>
      <c r="D34" s="64">
        <v>100</v>
      </c>
      <c r="E34" s="25">
        <v>307</v>
      </c>
      <c r="F34" s="26">
        <v>20.052299999999999</v>
      </c>
      <c r="G34" s="27">
        <v>8</v>
      </c>
      <c r="H34" s="26">
        <v>0.52249999999999996</v>
      </c>
      <c r="I34" s="33">
        <v>46</v>
      </c>
      <c r="J34" s="26">
        <v>3.0045999999999999</v>
      </c>
      <c r="K34" s="27">
        <v>18</v>
      </c>
      <c r="L34" s="26">
        <v>1.1757</v>
      </c>
      <c r="M34" s="33">
        <v>1078</v>
      </c>
      <c r="N34" s="26">
        <v>70.411500000000004</v>
      </c>
      <c r="O34" s="33">
        <v>2</v>
      </c>
      <c r="P34" s="26">
        <v>0.13059999999999999</v>
      </c>
      <c r="Q34" s="28">
        <v>72</v>
      </c>
      <c r="R34" s="29">
        <v>4.7027999999999999</v>
      </c>
      <c r="S34" s="34">
        <v>586</v>
      </c>
      <c r="T34" s="29">
        <v>38.275599999999997</v>
      </c>
      <c r="U34" s="34">
        <v>59</v>
      </c>
      <c r="V34" s="30">
        <v>3.8536999999999999</v>
      </c>
      <c r="W34" s="31">
        <v>823</v>
      </c>
      <c r="X34" s="32">
        <v>100</v>
      </c>
    </row>
    <row r="35" spans="1:24" s="22" customFormat="1" ht="15" customHeight="1" x14ac:dyDescent="0.25">
      <c r="A35" s="21" t="s">
        <v>16</v>
      </c>
      <c r="B35" s="56" t="s">
        <v>46</v>
      </c>
      <c r="C35" s="59">
        <v>15080</v>
      </c>
      <c r="D35" s="65">
        <v>100</v>
      </c>
      <c r="E35" s="58">
        <v>267</v>
      </c>
      <c r="F35" s="47">
        <v>1.7706</v>
      </c>
      <c r="G35" s="48">
        <v>534</v>
      </c>
      <c r="H35" s="47">
        <v>3.5411000000000001</v>
      </c>
      <c r="I35" s="49">
        <v>3242</v>
      </c>
      <c r="J35" s="47">
        <v>21.498699999999999</v>
      </c>
      <c r="K35" s="48">
        <v>1169</v>
      </c>
      <c r="L35" s="47">
        <v>7.7519999999999998</v>
      </c>
      <c r="M35" s="49">
        <v>9328</v>
      </c>
      <c r="N35" s="47">
        <v>61.8568</v>
      </c>
      <c r="O35" s="48">
        <v>27</v>
      </c>
      <c r="P35" s="47">
        <v>0.17899999999999999</v>
      </c>
      <c r="Q35" s="57">
        <v>513</v>
      </c>
      <c r="R35" s="51">
        <v>3.4018999999999999</v>
      </c>
      <c r="S35" s="58">
        <v>4342</v>
      </c>
      <c r="T35" s="51">
        <v>28.793099999999999</v>
      </c>
      <c r="U35" s="58">
        <v>316</v>
      </c>
      <c r="V35" s="53">
        <v>2.0954999999999999</v>
      </c>
      <c r="W35" s="54">
        <v>1055</v>
      </c>
      <c r="X35" s="55">
        <v>100</v>
      </c>
    </row>
    <row r="36" spans="1:24" s="22" customFormat="1" ht="15" customHeight="1" x14ac:dyDescent="0.25">
      <c r="A36" s="21" t="s">
        <v>16</v>
      </c>
      <c r="B36" s="23" t="s">
        <v>50</v>
      </c>
      <c r="C36" s="36">
        <v>8884</v>
      </c>
      <c r="D36" s="64">
        <v>100</v>
      </c>
      <c r="E36" s="34">
        <v>53</v>
      </c>
      <c r="F36" s="26">
        <v>0.59660000000000002</v>
      </c>
      <c r="G36" s="27">
        <v>262</v>
      </c>
      <c r="H36" s="26">
        <v>2.9491000000000001</v>
      </c>
      <c r="I36" s="27">
        <v>4016</v>
      </c>
      <c r="J36" s="26">
        <v>45.204900000000002</v>
      </c>
      <c r="K36" s="33">
        <v>857</v>
      </c>
      <c r="L36" s="26">
        <v>9.6465999999999994</v>
      </c>
      <c r="M36" s="33">
        <v>3180</v>
      </c>
      <c r="N36" s="26">
        <v>35.794699999999999</v>
      </c>
      <c r="O36" s="27">
        <v>55</v>
      </c>
      <c r="P36" s="26">
        <v>0.61909999999999998</v>
      </c>
      <c r="Q36" s="35">
        <v>461</v>
      </c>
      <c r="R36" s="29">
        <v>5.1890999999999998</v>
      </c>
      <c r="S36" s="34">
        <v>5097</v>
      </c>
      <c r="T36" s="29">
        <v>57.372799999999998</v>
      </c>
      <c r="U36" s="25">
        <v>164</v>
      </c>
      <c r="V36" s="30">
        <v>1.8460000000000001</v>
      </c>
      <c r="W36" s="31">
        <v>704</v>
      </c>
      <c r="X36" s="32">
        <v>100</v>
      </c>
    </row>
    <row r="37" spans="1:24" s="22" customFormat="1" ht="15" customHeight="1" x14ac:dyDescent="0.25">
      <c r="A37" s="21" t="s">
        <v>16</v>
      </c>
      <c r="B37" s="56" t="s">
        <v>47</v>
      </c>
      <c r="C37" s="45">
        <v>4303</v>
      </c>
      <c r="D37" s="62">
        <v>100</v>
      </c>
      <c r="E37" s="46">
        <v>5</v>
      </c>
      <c r="F37" s="47">
        <v>0.1162</v>
      </c>
      <c r="G37" s="48">
        <v>170</v>
      </c>
      <c r="H37" s="47">
        <v>3.9506999999999999</v>
      </c>
      <c r="I37" s="48">
        <v>308</v>
      </c>
      <c r="J37" s="47">
        <v>7.1577999999999999</v>
      </c>
      <c r="K37" s="48">
        <v>96</v>
      </c>
      <c r="L37" s="47">
        <v>2.2309999999999999</v>
      </c>
      <c r="M37" s="48">
        <v>3592</v>
      </c>
      <c r="N37" s="47">
        <v>83.476600000000005</v>
      </c>
      <c r="O37" s="49">
        <v>8</v>
      </c>
      <c r="P37" s="47">
        <v>0.18590000000000001</v>
      </c>
      <c r="Q37" s="57">
        <v>124</v>
      </c>
      <c r="R37" s="51">
        <v>2.8816999999999999</v>
      </c>
      <c r="S37" s="58">
        <v>1801</v>
      </c>
      <c r="T37" s="51">
        <v>41.854500000000002</v>
      </c>
      <c r="U37" s="46">
        <v>23</v>
      </c>
      <c r="V37" s="53">
        <v>0.53449999999999998</v>
      </c>
      <c r="W37" s="54">
        <v>491</v>
      </c>
      <c r="X37" s="55">
        <v>100</v>
      </c>
    </row>
    <row r="38" spans="1:24" s="22" customFormat="1" ht="15" customHeight="1" x14ac:dyDescent="0.25">
      <c r="A38" s="21" t="s">
        <v>16</v>
      </c>
      <c r="B38" s="23" t="s">
        <v>48</v>
      </c>
      <c r="C38" s="24">
        <v>49543</v>
      </c>
      <c r="D38" s="63">
        <v>100</v>
      </c>
      <c r="E38" s="25">
        <v>104</v>
      </c>
      <c r="F38" s="26">
        <v>0.2099</v>
      </c>
      <c r="G38" s="27">
        <v>3993</v>
      </c>
      <c r="H38" s="26">
        <v>8.0596999999999994</v>
      </c>
      <c r="I38" s="27">
        <v>18021</v>
      </c>
      <c r="J38" s="26">
        <v>36.374499999999998</v>
      </c>
      <c r="K38" s="27">
        <v>9580</v>
      </c>
      <c r="L38" s="26">
        <v>19.3367</v>
      </c>
      <c r="M38" s="27">
        <v>16156</v>
      </c>
      <c r="N38" s="26">
        <v>32.610100000000003</v>
      </c>
      <c r="O38" s="27">
        <v>118</v>
      </c>
      <c r="P38" s="26">
        <v>0.2382</v>
      </c>
      <c r="Q38" s="28">
        <v>1571</v>
      </c>
      <c r="R38" s="29">
        <v>3.1709999999999998</v>
      </c>
      <c r="S38" s="34">
        <v>12280</v>
      </c>
      <c r="T38" s="29">
        <v>24.7865</v>
      </c>
      <c r="U38" s="25">
        <v>5096</v>
      </c>
      <c r="V38" s="30">
        <v>10.286</v>
      </c>
      <c r="W38" s="31">
        <v>2561</v>
      </c>
      <c r="X38" s="32">
        <v>100</v>
      </c>
    </row>
    <row r="39" spans="1:24" s="22" customFormat="1" ht="15" customHeight="1" x14ac:dyDescent="0.25">
      <c r="A39" s="21" t="s">
        <v>16</v>
      </c>
      <c r="B39" s="56" t="s">
        <v>49</v>
      </c>
      <c r="C39" s="45">
        <v>9328</v>
      </c>
      <c r="D39" s="62">
        <v>100</v>
      </c>
      <c r="E39" s="58">
        <v>908</v>
      </c>
      <c r="F39" s="47">
        <v>9.7340999999999998</v>
      </c>
      <c r="G39" s="48">
        <v>74</v>
      </c>
      <c r="H39" s="47">
        <v>0.79330000000000001</v>
      </c>
      <c r="I39" s="49">
        <v>6026</v>
      </c>
      <c r="J39" s="47">
        <v>64.601200000000006</v>
      </c>
      <c r="K39" s="48">
        <v>139</v>
      </c>
      <c r="L39" s="47">
        <v>1.4901</v>
      </c>
      <c r="M39" s="49">
        <v>2003</v>
      </c>
      <c r="N39" s="47">
        <v>21.472999999999999</v>
      </c>
      <c r="O39" s="48">
        <v>8</v>
      </c>
      <c r="P39" s="47">
        <v>8.5800000000000001E-2</v>
      </c>
      <c r="Q39" s="57">
        <v>170</v>
      </c>
      <c r="R39" s="51">
        <v>1.8225</v>
      </c>
      <c r="S39" s="46">
        <v>3210</v>
      </c>
      <c r="T39" s="51">
        <v>34.412500000000001</v>
      </c>
      <c r="U39" s="46">
        <v>199</v>
      </c>
      <c r="V39" s="53">
        <v>2.1334</v>
      </c>
      <c r="W39" s="54">
        <v>866</v>
      </c>
      <c r="X39" s="55">
        <v>100</v>
      </c>
    </row>
    <row r="40" spans="1:24" s="22" customFormat="1" ht="15" customHeight="1" x14ac:dyDescent="0.25">
      <c r="A40" s="21" t="s">
        <v>16</v>
      </c>
      <c r="B40" s="23" t="s">
        <v>51</v>
      </c>
      <c r="C40" s="36">
        <v>55612</v>
      </c>
      <c r="D40" s="64">
        <v>100</v>
      </c>
      <c r="E40" s="25">
        <v>629</v>
      </c>
      <c r="F40" s="26">
        <v>1.1311</v>
      </c>
      <c r="G40" s="27">
        <v>4935</v>
      </c>
      <c r="H40" s="26">
        <v>8.8740000000000006</v>
      </c>
      <c r="I40" s="27">
        <v>15814</v>
      </c>
      <c r="J40" s="26">
        <v>28.436299999999999</v>
      </c>
      <c r="K40" s="33">
        <v>9999</v>
      </c>
      <c r="L40" s="26">
        <v>17.979900000000001</v>
      </c>
      <c r="M40" s="33">
        <v>22349</v>
      </c>
      <c r="N40" s="26">
        <v>40.187399999999997</v>
      </c>
      <c r="O40" s="27">
        <v>173</v>
      </c>
      <c r="P40" s="26">
        <v>0.31109999999999999</v>
      </c>
      <c r="Q40" s="28">
        <v>1713</v>
      </c>
      <c r="R40" s="29">
        <v>3.0802999999999998</v>
      </c>
      <c r="S40" s="34">
        <v>5688</v>
      </c>
      <c r="T40" s="29">
        <v>10.228</v>
      </c>
      <c r="U40" s="25">
        <v>546</v>
      </c>
      <c r="V40" s="30">
        <v>0.98180000000000001</v>
      </c>
      <c r="W40" s="31">
        <v>4873</v>
      </c>
      <c r="X40" s="32">
        <v>100</v>
      </c>
    </row>
    <row r="41" spans="1:24" s="22" customFormat="1" ht="15" customHeight="1" x14ac:dyDescent="0.25">
      <c r="A41" s="21" t="s">
        <v>16</v>
      </c>
      <c r="B41" s="56" t="s">
        <v>44</v>
      </c>
      <c r="C41" s="45">
        <v>23828</v>
      </c>
      <c r="D41" s="62">
        <v>100</v>
      </c>
      <c r="E41" s="58">
        <v>411</v>
      </c>
      <c r="F41" s="47">
        <v>1.7249000000000001</v>
      </c>
      <c r="G41" s="48">
        <v>885</v>
      </c>
      <c r="H41" s="47">
        <v>3.7141000000000002</v>
      </c>
      <c r="I41" s="48">
        <v>6014</v>
      </c>
      <c r="J41" s="47">
        <v>25.2392</v>
      </c>
      <c r="K41" s="48">
        <v>6957</v>
      </c>
      <c r="L41" s="47">
        <v>29.1967</v>
      </c>
      <c r="M41" s="49">
        <v>8453</v>
      </c>
      <c r="N41" s="47">
        <v>35.475099999999998</v>
      </c>
      <c r="O41" s="49">
        <v>40</v>
      </c>
      <c r="P41" s="47">
        <v>0.16789999999999999</v>
      </c>
      <c r="Q41" s="50">
        <v>1068</v>
      </c>
      <c r="R41" s="51">
        <v>4.4821</v>
      </c>
      <c r="S41" s="46">
        <v>5772</v>
      </c>
      <c r="T41" s="51">
        <v>24.223600000000001</v>
      </c>
      <c r="U41" s="58">
        <v>1353</v>
      </c>
      <c r="V41" s="53">
        <v>5.6782000000000004</v>
      </c>
      <c r="W41" s="54">
        <v>2661</v>
      </c>
      <c r="X41" s="55">
        <v>100</v>
      </c>
    </row>
    <row r="42" spans="1:24" s="22" customFormat="1" ht="15" customHeight="1" x14ac:dyDescent="0.25">
      <c r="A42" s="21" t="s">
        <v>16</v>
      </c>
      <c r="B42" s="23" t="s">
        <v>45</v>
      </c>
      <c r="C42" s="36">
        <v>2636</v>
      </c>
      <c r="D42" s="64">
        <v>100</v>
      </c>
      <c r="E42" s="25">
        <v>271</v>
      </c>
      <c r="F42" s="26">
        <v>10.2807</v>
      </c>
      <c r="G42" s="27">
        <v>24</v>
      </c>
      <c r="H42" s="26">
        <v>0.91049999999999998</v>
      </c>
      <c r="I42" s="27">
        <v>117</v>
      </c>
      <c r="J42" s="26">
        <v>4.4385000000000003</v>
      </c>
      <c r="K42" s="33">
        <v>104</v>
      </c>
      <c r="L42" s="26">
        <v>3.9453999999999998</v>
      </c>
      <c r="M42" s="33">
        <v>2060</v>
      </c>
      <c r="N42" s="26">
        <v>78.148700000000005</v>
      </c>
      <c r="O42" s="33">
        <v>6</v>
      </c>
      <c r="P42" s="26">
        <v>0.2276</v>
      </c>
      <c r="Q42" s="28">
        <v>54</v>
      </c>
      <c r="R42" s="29">
        <v>2.0486</v>
      </c>
      <c r="S42" s="34">
        <v>1110</v>
      </c>
      <c r="T42" s="29">
        <v>42.109299999999998</v>
      </c>
      <c r="U42" s="25">
        <v>14</v>
      </c>
      <c r="V42" s="30">
        <v>0.53110000000000002</v>
      </c>
      <c r="W42" s="31">
        <v>483</v>
      </c>
      <c r="X42" s="32">
        <v>100</v>
      </c>
    </row>
    <row r="43" spans="1:24" s="22" customFormat="1" ht="15" customHeight="1" x14ac:dyDescent="0.25">
      <c r="A43" s="21" t="s">
        <v>16</v>
      </c>
      <c r="B43" s="56" t="s">
        <v>52</v>
      </c>
      <c r="C43" s="45">
        <v>46506</v>
      </c>
      <c r="D43" s="62">
        <v>100</v>
      </c>
      <c r="E43" s="46">
        <v>67</v>
      </c>
      <c r="F43" s="47">
        <v>0.14410000000000001</v>
      </c>
      <c r="G43" s="48">
        <v>1211</v>
      </c>
      <c r="H43" s="47">
        <v>2.6040000000000001</v>
      </c>
      <c r="I43" s="49">
        <v>2412</v>
      </c>
      <c r="J43" s="47">
        <v>5.1863999999999999</v>
      </c>
      <c r="K43" s="48">
        <v>7590</v>
      </c>
      <c r="L43" s="47">
        <v>16.320499999999999</v>
      </c>
      <c r="M43" s="48">
        <v>32403</v>
      </c>
      <c r="N43" s="47">
        <v>69.674899999999994</v>
      </c>
      <c r="O43" s="48">
        <v>62</v>
      </c>
      <c r="P43" s="47">
        <v>0.1333</v>
      </c>
      <c r="Q43" s="50">
        <v>2761</v>
      </c>
      <c r="R43" s="51">
        <v>5.9368999999999996</v>
      </c>
      <c r="S43" s="58">
        <v>15809</v>
      </c>
      <c r="T43" s="51">
        <v>33.993499999999997</v>
      </c>
      <c r="U43" s="58">
        <v>868</v>
      </c>
      <c r="V43" s="53">
        <v>1.8664000000000001</v>
      </c>
      <c r="W43" s="54">
        <v>3593</v>
      </c>
      <c r="X43" s="55">
        <v>99.971999999999994</v>
      </c>
    </row>
    <row r="44" spans="1:24" s="22" customFormat="1" ht="15" customHeight="1" x14ac:dyDescent="0.25">
      <c r="A44" s="21" t="s">
        <v>16</v>
      </c>
      <c r="B44" s="23" t="s">
        <v>53</v>
      </c>
      <c r="C44" s="24">
        <v>41121</v>
      </c>
      <c r="D44" s="63">
        <v>100</v>
      </c>
      <c r="E44" s="25">
        <v>5412</v>
      </c>
      <c r="F44" s="26">
        <v>13.161199999999999</v>
      </c>
      <c r="G44" s="33">
        <v>851</v>
      </c>
      <c r="H44" s="26">
        <v>2.0695000000000001</v>
      </c>
      <c r="I44" s="27">
        <v>7067</v>
      </c>
      <c r="J44" s="26">
        <v>17.1859</v>
      </c>
      <c r="K44" s="27">
        <v>2962</v>
      </c>
      <c r="L44" s="26">
        <v>7.2031000000000001</v>
      </c>
      <c r="M44" s="27">
        <v>20205</v>
      </c>
      <c r="N44" s="26">
        <v>49.1355</v>
      </c>
      <c r="O44" s="33">
        <v>119</v>
      </c>
      <c r="P44" s="26">
        <v>0.28939999999999999</v>
      </c>
      <c r="Q44" s="35">
        <v>4505</v>
      </c>
      <c r="R44" s="29">
        <v>10.955500000000001</v>
      </c>
      <c r="S44" s="34">
        <v>5470</v>
      </c>
      <c r="T44" s="29">
        <v>13.302199999999999</v>
      </c>
      <c r="U44" s="34">
        <v>3439</v>
      </c>
      <c r="V44" s="30">
        <v>8.3630999999999993</v>
      </c>
      <c r="W44" s="31">
        <v>1816</v>
      </c>
      <c r="X44" s="32">
        <v>100</v>
      </c>
    </row>
    <row r="45" spans="1:24" s="22" customFormat="1" ht="15" customHeight="1" x14ac:dyDescent="0.25">
      <c r="A45" s="21" t="s">
        <v>16</v>
      </c>
      <c r="B45" s="56" t="s">
        <v>54</v>
      </c>
      <c r="C45" s="45">
        <v>2782</v>
      </c>
      <c r="D45" s="62">
        <v>100</v>
      </c>
      <c r="E45" s="58">
        <v>44</v>
      </c>
      <c r="F45" s="47">
        <v>1.5815999999999999</v>
      </c>
      <c r="G45" s="48">
        <v>189</v>
      </c>
      <c r="H45" s="47">
        <v>6.7937000000000003</v>
      </c>
      <c r="I45" s="49">
        <v>768</v>
      </c>
      <c r="J45" s="47">
        <v>27.606000000000002</v>
      </c>
      <c r="K45" s="48">
        <v>173</v>
      </c>
      <c r="L45" s="47">
        <v>6.2184999999999997</v>
      </c>
      <c r="M45" s="49">
        <v>1397</v>
      </c>
      <c r="N45" s="47">
        <v>50.215699999999998</v>
      </c>
      <c r="O45" s="48">
        <v>22</v>
      </c>
      <c r="P45" s="47">
        <v>0.79079999999999995</v>
      </c>
      <c r="Q45" s="50">
        <v>189</v>
      </c>
      <c r="R45" s="51">
        <v>6.7937000000000003</v>
      </c>
      <c r="S45" s="46">
        <v>740</v>
      </c>
      <c r="T45" s="51">
        <v>26.599599999999999</v>
      </c>
      <c r="U45" s="58">
        <v>92</v>
      </c>
      <c r="V45" s="53">
        <v>3.3069999999999999</v>
      </c>
      <c r="W45" s="54">
        <v>1289</v>
      </c>
      <c r="X45" s="55">
        <v>100</v>
      </c>
    </row>
    <row r="46" spans="1:24" s="22" customFormat="1" ht="15" customHeight="1" x14ac:dyDescent="0.25">
      <c r="A46" s="21" t="s">
        <v>16</v>
      </c>
      <c r="B46" s="23" t="s">
        <v>55</v>
      </c>
      <c r="C46" s="24">
        <v>11126</v>
      </c>
      <c r="D46" s="63">
        <v>100</v>
      </c>
      <c r="E46" s="25">
        <v>15</v>
      </c>
      <c r="F46" s="26">
        <v>0.1348</v>
      </c>
      <c r="G46" s="27">
        <v>471</v>
      </c>
      <c r="H46" s="26">
        <v>4.2332999999999998</v>
      </c>
      <c r="I46" s="27">
        <v>1848</v>
      </c>
      <c r="J46" s="26">
        <v>16.6097</v>
      </c>
      <c r="K46" s="27">
        <v>2822</v>
      </c>
      <c r="L46" s="26">
        <v>25.364000000000001</v>
      </c>
      <c r="M46" s="33">
        <v>5130</v>
      </c>
      <c r="N46" s="26">
        <v>46.108199999999997</v>
      </c>
      <c r="O46" s="33">
        <v>10</v>
      </c>
      <c r="P46" s="26">
        <v>8.9899999999999994E-2</v>
      </c>
      <c r="Q46" s="35">
        <v>830</v>
      </c>
      <c r="R46" s="29">
        <v>7.46</v>
      </c>
      <c r="S46" s="25">
        <v>1720</v>
      </c>
      <c r="T46" s="29">
        <v>15.459300000000001</v>
      </c>
      <c r="U46" s="25">
        <v>325</v>
      </c>
      <c r="V46" s="30">
        <v>2.9211</v>
      </c>
      <c r="W46" s="31">
        <v>3006</v>
      </c>
      <c r="X46" s="32">
        <v>100</v>
      </c>
    </row>
    <row r="47" spans="1:24" s="22" customFormat="1" ht="15" customHeight="1" x14ac:dyDescent="0.25">
      <c r="A47" s="21" t="s">
        <v>16</v>
      </c>
      <c r="B47" s="56" t="s">
        <v>56</v>
      </c>
      <c r="C47" s="59">
        <v>2868</v>
      </c>
      <c r="D47" s="65">
        <v>100</v>
      </c>
      <c r="E47" s="46">
        <v>29</v>
      </c>
      <c r="F47" s="47">
        <v>1.0112000000000001</v>
      </c>
      <c r="G47" s="49">
        <v>113</v>
      </c>
      <c r="H47" s="47">
        <v>3.94</v>
      </c>
      <c r="I47" s="49">
        <v>629</v>
      </c>
      <c r="J47" s="47">
        <v>21.931699999999999</v>
      </c>
      <c r="K47" s="49">
        <v>203</v>
      </c>
      <c r="L47" s="47">
        <v>7.0781000000000001</v>
      </c>
      <c r="M47" s="49">
        <v>1724</v>
      </c>
      <c r="N47" s="47">
        <v>60.111600000000003</v>
      </c>
      <c r="O47" s="48">
        <v>6</v>
      </c>
      <c r="P47" s="47">
        <v>0.2092</v>
      </c>
      <c r="Q47" s="50">
        <v>164</v>
      </c>
      <c r="R47" s="51">
        <v>5.7183000000000002</v>
      </c>
      <c r="S47" s="58">
        <v>1092</v>
      </c>
      <c r="T47" s="51">
        <v>38.075299999999999</v>
      </c>
      <c r="U47" s="46">
        <v>41</v>
      </c>
      <c r="V47" s="53">
        <v>1.4296</v>
      </c>
      <c r="W47" s="54">
        <v>312</v>
      </c>
      <c r="X47" s="55">
        <v>100</v>
      </c>
    </row>
    <row r="48" spans="1:24" s="22" customFormat="1" ht="15" customHeight="1" x14ac:dyDescent="0.25">
      <c r="A48" s="21" t="s">
        <v>16</v>
      </c>
      <c r="B48" s="23" t="s">
        <v>57</v>
      </c>
      <c r="C48" s="24">
        <v>33577</v>
      </c>
      <c r="D48" s="63">
        <v>100</v>
      </c>
      <c r="E48" s="34">
        <v>140</v>
      </c>
      <c r="F48" s="26">
        <v>0.41699999999999998</v>
      </c>
      <c r="G48" s="27">
        <v>493</v>
      </c>
      <c r="H48" s="26">
        <v>1.4682999999999999</v>
      </c>
      <c r="I48" s="33">
        <v>3567</v>
      </c>
      <c r="J48" s="26">
        <v>10.6233</v>
      </c>
      <c r="K48" s="27">
        <v>13200</v>
      </c>
      <c r="L48" s="26">
        <v>39.312600000000003</v>
      </c>
      <c r="M48" s="27">
        <v>14341</v>
      </c>
      <c r="N48" s="26">
        <v>42.710799999999999</v>
      </c>
      <c r="O48" s="33">
        <v>57</v>
      </c>
      <c r="P48" s="26">
        <v>0.16980000000000001</v>
      </c>
      <c r="Q48" s="35">
        <v>1779</v>
      </c>
      <c r="R48" s="29">
        <v>5.2983000000000002</v>
      </c>
      <c r="S48" s="34">
        <v>4560</v>
      </c>
      <c r="T48" s="29">
        <v>13.5807</v>
      </c>
      <c r="U48" s="34">
        <v>2776</v>
      </c>
      <c r="V48" s="30">
        <v>8.2675999999999998</v>
      </c>
      <c r="W48" s="31">
        <v>1243</v>
      </c>
      <c r="X48" s="32">
        <v>100</v>
      </c>
    </row>
    <row r="49" spans="1:25" s="22" customFormat="1" ht="15" customHeight="1" x14ac:dyDescent="0.25">
      <c r="A49" s="21" t="s">
        <v>16</v>
      </c>
      <c r="B49" s="56" t="s">
        <v>58</v>
      </c>
      <c r="C49" s="59">
        <v>3980</v>
      </c>
      <c r="D49" s="65">
        <v>100</v>
      </c>
      <c r="E49" s="46">
        <v>465</v>
      </c>
      <c r="F49" s="47">
        <v>11.683400000000001</v>
      </c>
      <c r="G49" s="48">
        <v>91</v>
      </c>
      <c r="H49" s="47">
        <v>2.2864</v>
      </c>
      <c r="I49" s="48">
        <v>264</v>
      </c>
      <c r="J49" s="47">
        <v>6.6332000000000004</v>
      </c>
      <c r="K49" s="48">
        <v>243</v>
      </c>
      <c r="L49" s="47">
        <v>6.1055000000000001</v>
      </c>
      <c r="M49" s="49">
        <v>2710</v>
      </c>
      <c r="N49" s="47">
        <v>68.090500000000006</v>
      </c>
      <c r="O49" s="49">
        <v>7</v>
      </c>
      <c r="P49" s="47">
        <v>0.1759</v>
      </c>
      <c r="Q49" s="50">
        <v>200</v>
      </c>
      <c r="R49" s="51">
        <v>5.0251000000000001</v>
      </c>
      <c r="S49" s="58">
        <v>973</v>
      </c>
      <c r="T49" s="51">
        <v>24.447199999999999</v>
      </c>
      <c r="U49" s="58">
        <v>35</v>
      </c>
      <c r="V49" s="53">
        <v>0.87939999999999996</v>
      </c>
      <c r="W49" s="54">
        <v>698</v>
      </c>
      <c r="X49" s="55">
        <v>100</v>
      </c>
    </row>
    <row r="50" spans="1:25" s="22" customFormat="1" ht="15" customHeight="1" x14ac:dyDescent="0.25">
      <c r="A50" s="21" t="s">
        <v>16</v>
      </c>
      <c r="B50" s="23" t="s">
        <v>59</v>
      </c>
      <c r="C50" s="24">
        <v>29167</v>
      </c>
      <c r="D50" s="63">
        <v>100</v>
      </c>
      <c r="E50" s="25">
        <v>58</v>
      </c>
      <c r="F50" s="26">
        <v>0.19889999999999999</v>
      </c>
      <c r="G50" s="27">
        <v>505</v>
      </c>
      <c r="H50" s="26">
        <v>1.7314000000000001</v>
      </c>
      <c r="I50" s="33">
        <v>3060</v>
      </c>
      <c r="J50" s="26">
        <v>10.491300000000001</v>
      </c>
      <c r="K50" s="27">
        <v>7060</v>
      </c>
      <c r="L50" s="26">
        <v>24.205400000000001</v>
      </c>
      <c r="M50" s="27">
        <v>17600</v>
      </c>
      <c r="N50" s="26">
        <v>60.342199999999998</v>
      </c>
      <c r="O50" s="33">
        <v>36</v>
      </c>
      <c r="P50" s="26">
        <v>0.1234</v>
      </c>
      <c r="Q50" s="35">
        <v>848</v>
      </c>
      <c r="R50" s="29">
        <v>2.9074</v>
      </c>
      <c r="S50" s="25">
        <v>6252</v>
      </c>
      <c r="T50" s="29">
        <v>21.435199999999998</v>
      </c>
      <c r="U50" s="25">
        <v>960</v>
      </c>
      <c r="V50" s="30">
        <v>3.2913999999999999</v>
      </c>
      <c r="W50" s="31">
        <v>1777</v>
      </c>
      <c r="X50" s="32">
        <v>100</v>
      </c>
    </row>
    <row r="51" spans="1:25" s="22" customFormat="1" ht="15" customHeight="1" x14ac:dyDescent="0.25">
      <c r="A51" s="21" t="s">
        <v>16</v>
      </c>
      <c r="B51" s="56" t="s">
        <v>60</v>
      </c>
      <c r="C51" s="45">
        <v>250358</v>
      </c>
      <c r="D51" s="62">
        <v>100</v>
      </c>
      <c r="E51" s="46">
        <v>728</v>
      </c>
      <c r="F51" s="47">
        <v>0.2908</v>
      </c>
      <c r="G51" s="49">
        <v>9244</v>
      </c>
      <c r="H51" s="47">
        <v>3.6922999999999999</v>
      </c>
      <c r="I51" s="48">
        <v>158640</v>
      </c>
      <c r="J51" s="47">
        <v>63.365299999999998</v>
      </c>
      <c r="K51" s="48">
        <v>36041</v>
      </c>
      <c r="L51" s="47">
        <v>14.395799999999999</v>
      </c>
      <c r="M51" s="48">
        <v>40209</v>
      </c>
      <c r="N51" s="47">
        <v>16.060600000000001</v>
      </c>
      <c r="O51" s="49">
        <v>306</v>
      </c>
      <c r="P51" s="47">
        <v>0.1222</v>
      </c>
      <c r="Q51" s="50">
        <v>5190</v>
      </c>
      <c r="R51" s="51">
        <v>2.073</v>
      </c>
      <c r="S51" s="46">
        <v>24556</v>
      </c>
      <c r="T51" s="51">
        <v>9.8084000000000007</v>
      </c>
      <c r="U51" s="46">
        <v>88200</v>
      </c>
      <c r="V51" s="53">
        <v>35.229599999999998</v>
      </c>
      <c r="W51" s="54">
        <v>8758</v>
      </c>
      <c r="X51" s="55">
        <v>100</v>
      </c>
    </row>
    <row r="52" spans="1:25" s="22" customFormat="1" ht="15" customHeight="1" x14ac:dyDescent="0.25">
      <c r="A52" s="21" t="s">
        <v>16</v>
      </c>
      <c r="B52" s="23" t="s">
        <v>61</v>
      </c>
      <c r="C52" s="24">
        <v>16224</v>
      </c>
      <c r="D52" s="63">
        <v>100</v>
      </c>
      <c r="E52" s="34">
        <v>226</v>
      </c>
      <c r="F52" s="26">
        <v>1.393</v>
      </c>
      <c r="G52" s="27">
        <v>404</v>
      </c>
      <c r="H52" s="26">
        <v>2.4901</v>
      </c>
      <c r="I52" s="33">
        <v>3279</v>
      </c>
      <c r="J52" s="26">
        <v>20.210799999999999</v>
      </c>
      <c r="K52" s="33">
        <v>250</v>
      </c>
      <c r="L52" s="26">
        <v>1.5408999999999999</v>
      </c>
      <c r="M52" s="27">
        <v>11437</v>
      </c>
      <c r="N52" s="26">
        <v>70.494299999999996</v>
      </c>
      <c r="O52" s="33">
        <v>313</v>
      </c>
      <c r="P52" s="26">
        <v>1.9292</v>
      </c>
      <c r="Q52" s="28">
        <v>315</v>
      </c>
      <c r="R52" s="29">
        <v>1.9416</v>
      </c>
      <c r="S52" s="25">
        <v>6169</v>
      </c>
      <c r="T52" s="29">
        <v>38.023899999999998</v>
      </c>
      <c r="U52" s="25">
        <v>74</v>
      </c>
      <c r="V52" s="30">
        <v>0.45610000000000001</v>
      </c>
      <c r="W52" s="31">
        <v>1029</v>
      </c>
      <c r="X52" s="32">
        <v>100</v>
      </c>
    </row>
    <row r="53" spans="1:25" s="22" customFormat="1" ht="15" customHeight="1" x14ac:dyDescent="0.25">
      <c r="A53" s="21" t="s">
        <v>16</v>
      </c>
      <c r="B53" s="56" t="s">
        <v>62</v>
      </c>
      <c r="C53" s="59">
        <v>6016</v>
      </c>
      <c r="D53" s="65">
        <v>100</v>
      </c>
      <c r="E53" s="58">
        <v>23</v>
      </c>
      <c r="F53" s="47">
        <v>0.38229999999999997</v>
      </c>
      <c r="G53" s="48">
        <v>164</v>
      </c>
      <c r="H53" s="47">
        <v>2.7261000000000002</v>
      </c>
      <c r="I53" s="49">
        <v>101</v>
      </c>
      <c r="J53" s="47">
        <v>1.6789000000000001</v>
      </c>
      <c r="K53" s="48">
        <v>115</v>
      </c>
      <c r="L53" s="47">
        <v>1.9116</v>
      </c>
      <c r="M53" s="49">
        <v>5441</v>
      </c>
      <c r="N53" s="47">
        <v>90.4422</v>
      </c>
      <c r="O53" s="49">
        <v>7</v>
      </c>
      <c r="P53" s="47">
        <v>0.1164</v>
      </c>
      <c r="Q53" s="50">
        <v>165</v>
      </c>
      <c r="R53" s="51">
        <v>2.7427000000000001</v>
      </c>
      <c r="S53" s="58">
        <v>919</v>
      </c>
      <c r="T53" s="51">
        <v>15.2759</v>
      </c>
      <c r="U53" s="46">
        <v>84</v>
      </c>
      <c r="V53" s="53">
        <v>1.3963000000000001</v>
      </c>
      <c r="W53" s="54">
        <v>302</v>
      </c>
      <c r="X53" s="55">
        <v>100</v>
      </c>
    </row>
    <row r="54" spans="1:25" s="22" customFormat="1" ht="15" customHeight="1" x14ac:dyDescent="0.25">
      <c r="A54" s="21" t="s">
        <v>16</v>
      </c>
      <c r="B54" s="23" t="s">
        <v>63</v>
      </c>
      <c r="C54" s="24">
        <v>33333</v>
      </c>
      <c r="D54" s="63">
        <v>100</v>
      </c>
      <c r="E54" s="34">
        <v>100</v>
      </c>
      <c r="F54" s="26">
        <v>0.3</v>
      </c>
      <c r="G54" s="27">
        <v>1338</v>
      </c>
      <c r="H54" s="37">
        <v>4.0140000000000002</v>
      </c>
      <c r="I54" s="33">
        <v>6127</v>
      </c>
      <c r="J54" s="37">
        <v>18.3812</v>
      </c>
      <c r="K54" s="27">
        <v>11306</v>
      </c>
      <c r="L54" s="26">
        <v>33.918300000000002</v>
      </c>
      <c r="M54" s="27">
        <v>12518</v>
      </c>
      <c r="N54" s="26">
        <v>37.554400000000001</v>
      </c>
      <c r="O54" s="27">
        <v>50</v>
      </c>
      <c r="P54" s="26">
        <v>0.15</v>
      </c>
      <c r="Q54" s="35">
        <v>1894</v>
      </c>
      <c r="R54" s="29">
        <v>5.6821000000000002</v>
      </c>
      <c r="S54" s="25">
        <v>8621</v>
      </c>
      <c r="T54" s="29">
        <v>25.863299999999999</v>
      </c>
      <c r="U54" s="34">
        <v>1073</v>
      </c>
      <c r="V54" s="30">
        <v>3.2189999999999999</v>
      </c>
      <c r="W54" s="31">
        <v>1982</v>
      </c>
      <c r="X54" s="32">
        <v>100</v>
      </c>
    </row>
    <row r="55" spans="1:25" s="22" customFormat="1" ht="15" customHeight="1" x14ac:dyDescent="0.25">
      <c r="A55" s="21" t="s">
        <v>16</v>
      </c>
      <c r="B55" s="56" t="s">
        <v>64</v>
      </c>
      <c r="C55" s="45">
        <v>22267</v>
      </c>
      <c r="D55" s="62">
        <v>100</v>
      </c>
      <c r="E55" s="46">
        <v>288</v>
      </c>
      <c r="F55" s="47">
        <v>1.2934000000000001</v>
      </c>
      <c r="G55" s="48">
        <v>1709</v>
      </c>
      <c r="H55" s="47">
        <v>7.6749999999999998</v>
      </c>
      <c r="I55" s="49">
        <v>6106</v>
      </c>
      <c r="J55" s="47">
        <v>27.421700000000001</v>
      </c>
      <c r="K55" s="49">
        <v>1418</v>
      </c>
      <c r="L55" s="47">
        <v>6.3681999999999999</v>
      </c>
      <c r="M55" s="48">
        <v>10459</v>
      </c>
      <c r="N55" s="47">
        <v>46.9709</v>
      </c>
      <c r="O55" s="48">
        <v>211</v>
      </c>
      <c r="P55" s="47">
        <v>0.9476</v>
      </c>
      <c r="Q55" s="57">
        <v>2076</v>
      </c>
      <c r="R55" s="51">
        <v>9.3231999999999999</v>
      </c>
      <c r="S55" s="46">
        <v>9711</v>
      </c>
      <c r="T55" s="51">
        <v>43.611600000000003</v>
      </c>
      <c r="U55" s="58">
        <v>676</v>
      </c>
      <c r="V55" s="53">
        <v>3.0358999999999998</v>
      </c>
      <c r="W55" s="54">
        <v>2339</v>
      </c>
      <c r="X55" s="55">
        <v>100</v>
      </c>
    </row>
    <row r="56" spans="1:25" s="22" customFormat="1" ht="15" customHeight="1" x14ac:dyDescent="0.25">
      <c r="A56" s="21" t="s">
        <v>16</v>
      </c>
      <c r="B56" s="23" t="s">
        <v>65</v>
      </c>
      <c r="C56" s="24">
        <v>15470</v>
      </c>
      <c r="D56" s="63">
        <v>100</v>
      </c>
      <c r="E56" s="25">
        <v>13</v>
      </c>
      <c r="F56" s="26">
        <v>8.4000000000000005E-2</v>
      </c>
      <c r="G56" s="27">
        <v>96</v>
      </c>
      <c r="H56" s="26">
        <v>0.62060000000000004</v>
      </c>
      <c r="I56" s="27">
        <v>244</v>
      </c>
      <c r="J56" s="26">
        <v>1.5771999999999999</v>
      </c>
      <c r="K56" s="33">
        <v>650</v>
      </c>
      <c r="L56" s="26">
        <v>4.2016999999999998</v>
      </c>
      <c r="M56" s="27">
        <v>13806</v>
      </c>
      <c r="N56" s="26">
        <v>89.243700000000004</v>
      </c>
      <c r="O56" s="33">
        <v>8</v>
      </c>
      <c r="P56" s="26">
        <v>5.1700000000000003E-2</v>
      </c>
      <c r="Q56" s="28">
        <v>653</v>
      </c>
      <c r="R56" s="29">
        <v>4.2210999999999999</v>
      </c>
      <c r="S56" s="34">
        <v>2356</v>
      </c>
      <c r="T56" s="29">
        <v>15.2295</v>
      </c>
      <c r="U56" s="34">
        <v>78</v>
      </c>
      <c r="V56" s="30">
        <v>0.50419999999999998</v>
      </c>
      <c r="W56" s="31">
        <v>691</v>
      </c>
      <c r="X56" s="32">
        <v>100</v>
      </c>
    </row>
    <row r="57" spans="1:25" s="22" customFormat="1" ht="15" customHeight="1" x14ac:dyDescent="0.25">
      <c r="A57" s="21" t="s">
        <v>16</v>
      </c>
      <c r="B57" s="56" t="s">
        <v>66</v>
      </c>
      <c r="C57" s="45">
        <v>59747</v>
      </c>
      <c r="D57" s="62">
        <v>100</v>
      </c>
      <c r="E57" s="46">
        <v>462</v>
      </c>
      <c r="F57" s="47">
        <v>0.77329999999999999</v>
      </c>
      <c r="G57" s="49">
        <v>2797</v>
      </c>
      <c r="H57" s="47">
        <v>4.6814</v>
      </c>
      <c r="I57" s="48">
        <v>8646</v>
      </c>
      <c r="J57" s="47">
        <v>14.471</v>
      </c>
      <c r="K57" s="48">
        <v>8007</v>
      </c>
      <c r="L57" s="47">
        <v>13.4015</v>
      </c>
      <c r="M57" s="48">
        <v>36840</v>
      </c>
      <c r="N57" s="47">
        <v>61.66</v>
      </c>
      <c r="O57" s="48">
        <v>35</v>
      </c>
      <c r="P57" s="47">
        <v>5.8599999999999999E-2</v>
      </c>
      <c r="Q57" s="57">
        <v>2960</v>
      </c>
      <c r="R57" s="51">
        <v>4.9542000000000002</v>
      </c>
      <c r="S57" s="58">
        <v>10391</v>
      </c>
      <c r="T57" s="51">
        <v>17.3917</v>
      </c>
      <c r="U57" s="58">
        <v>2355</v>
      </c>
      <c r="V57" s="53">
        <v>3.9416000000000002</v>
      </c>
      <c r="W57" s="54">
        <v>2235</v>
      </c>
      <c r="X57" s="55">
        <v>100</v>
      </c>
    </row>
    <row r="58" spans="1:25" s="22" customFormat="1" ht="15" customHeight="1" x14ac:dyDescent="0.25">
      <c r="A58" s="21" t="s">
        <v>16</v>
      </c>
      <c r="B58" s="23" t="s">
        <v>67</v>
      </c>
      <c r="C58" s="24">
        <v>743</v>
      </c>
      <c r="D58" s="63">
        <v>100</v>
      </c>
      <c r="E58" s="25">
        <v>93</v>
      </c>
      <c r="F58" s="26">
        <v>12.5168</v>
      </c>
      <c r="G58" s="27">
        <v>7</v>
      </c>
      <c r="H58" s="26">
        <v>0.94210000000000005</v>
      </c>
      <c r="I58" s="27">
        <v>51</v>
      </c>
      <c r="J58" s="26">
        <v>6.8640999999999996</v>
      </c>
      <c r="K58" s="33">
        <v>13</v>
      </c>
      <c r="L58" s="26">
        <v>1.7497</v>
      </c>
      <c r="M58" s="27">
        <v>551</v>
      </c>
      <c r="N58" s="26">
        <v>74.158799999999999</v>
      </c>
      <c r="O58" s="33">
        <v>0</v>
      </c>
      <c r="P58" s="26">
        <v>0</v>
      </c>
      <c r="Q58" s="28">
        <v>28</v>
      </c>
      <c r="R58" s="29">
        <v>3.7685</v>
      </c>
      <c r="S58" s="34">
        <v>11</v>
      </c>
      <c r="T58" s="29">
        <v>1.4804999999999999</v>
      </c>
      <c r="U58" s="34">
        <v>9</v>
      </c>
      <c r="V58" s="30">
        <v>1.2113</v>
      </c>
      <c r="W58" s="31">
        <v>366</v>
      </c>
      <c r="X58" s="32">
        <v>100</v>
      </c>
    </row>
    <row r="59" spans="1:25" s="22" customFormat="1" ht="15" customHeight="1" x14ac:dyDescent="0.25">
      <c r="A59" s="21" t="s">
        <v>16</v>
      </c>
      <c r="B59" s="67" t="s">
        <v>73</v>
      </c>
      <c r="C59" s="68">
        <v>2315</v>
      </c>
      <c r="D59" s="69">
        <v>100</v>
      </c>
      <c r="E59" s="70">
        <v>0</v>
      </c>
      <c r="F59" s="71">
        <v>0</v>
      </c>
      <c r="G59" s="72">
        <v>0</v>
      </c>
      <c r="H59" s="71">
        <v>0</v>
      </c>
      <c r="I59" s="73">
        <v>2311</v>
      </c>
      <c r="J59" s="71">
        <v>99.827200000000005</v>
      </c>
      <c r="K59" s="73">
        <v>0</v>
      </c>
      <c r="L59" s="71">
        <v>0</v>
      </c>
      <c r="M59" s="73">
        <v>4</v>
      </c>
      <c r="N59" s="71">
        <v>0.17280000000000001</v>
      </c>
      <c r="O59" s="73">
        <v>0</v>
      </c>
      <c r="P59" s="71">
        <v>0</v>
      </c>
      <c r="Q59" s="74">
        <v>0</v>
      </c>
      <c r="R59" s="75">
        <v>0</v>
      </c>
      <c r="S59" s="76">
        <v>389</v>
      </c>
      <c r="T59" s="75">
        <v>16.8035</v>
      </c>
      <c r="U59" s="76">
        <v>0</v>
      </c>
      <c r="V59" s="77">
        <v>0</v>
      </c>
      <c r="W59" s="78">
        <v>1099</v>
      </c>
      <c r="X59" s="79">
        <v>100</v>
      </c>
    </row>
    <row r="60" spans="1:25" s="39" customFormat="1" ht="15" customHeight="1" x14ac:dyDescent="0.25">
      <c r="A60" s="40"/>
      <c r="B60" s="41" t="str">
        <f>CONCATENATE("NOTE: Table reads (for 50 states, District of Columbia, and Puerto Rico totals):  Of all ",IF(ISTEXT(C7),LEFT(C7,3),TEXT(C7,"#,##0"))," public school students ", A7, ", ", IF(ISTEXT(E7),LEFT(E7,3),TEXT(E7,"#,##0"))," (", TEXT(F7,"0.0"),"%) were American Indian or Alaska Native, and ",IF(ISTEXT(S7),LEFT(S7,3),TEXT(S7,"#,##0"))," (",TEXT(T7,"0.0"),"%) were students with disabilities served under the Individuals with Disabilities Education Act (IDEA).")</f>
        <v>NOTE: Table reads (for 50 states, District of Columbia, and Puerto Rico totals):  Of all 1,450,618 public school students enrolled in Preschool, 16,352 (1.1%) were American Indian or Alaska Native, and 329,515 (22.7%) were students with disabilities served under the Individuals with Disabilities Education Act (IDEA).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42"/>
      <c r="X60" s="43"/>
    </row>
    <row r="61" spans="1:25" s="39" customFormat="1" ht="14.15" customHeight="1" x14ac:dyDescent="0.25">
      <c r="B61" s="89" t="s">
        <v>70</v>
      </c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</row>
    <row r="62" spans="1:25" s="39" customFormat="1" ht="15" customHeight="1" x14ac:dyDescent="0.25">
      <c r="A62" s="40"/>
      <c r="B62" s="38" t="s">
        <v>72</v>
      </c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X62" s="38"/>
      <c r="Y62" s="38"/>
    </row>
    <row r="63" spans="1:25" s="39" customFormat="1" ht="15" customHeight="1" x14ac:dyDescent="0.25">
      <c r="A63" s="40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42"/>
      <c r="V63" s="43"/>
      <c r="W63" s="38"/>
      <c r="X63" s="38"/>
    </row>
    <row r="64" spans="1:25" s="39" customFormat="1" ht="15" customHeight="1" x14ac:dyDescent="0.25">
      <c r="A64" s="40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42"/>
      <c r="V64" s="43"/>
      <c r="W64" s="38"/>
      <c r="X64" s="38"/>
    </row>
  </sheetData>
  <sortState xmlns:xlrd2="http://schemas.microsoft.com/office/spreadsheetml/2017/richdata2" ref="B8:X58">
    <sortCondition ref="B8:B58"/>
  </sortState>
  <mergeCells count="15">
    <mergeCell ref="B4:B5"/>
    <mergeCell ref="E4:R4"/>
    <mergeCell ref="S4:T5"/>
    <mergeCell ref="U4:V5"/>
    <mergeCell ref="B61:X61"/>
    <mergeCell ref="C5:D5"/>
    <mergeCell ref="W4:W5"/>
    <mergeCell ref="X4:X5"/>
    <mergeCell ref="E5:F5"/>
    <mergeCell ref="G5:H5"/>
    <mergeCell ref="I5:J5"/>
    <mergeCell ref="K5:L5"/>
    <mergeCell ref="M5:N5"/>
    <mergeCell ref="O5:P5"/>
    <mergeCell ref="Q5:R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Y64"/>
  <sheetViews>
    <sheetView showGridLines="0" topLeftCell="A49" zoomScale="80" zoomScaleNormal="80" workbookViewId="0">
      <selection activeCell="E73" sqref="E73"/>
    </sheetView>
  </sheetViews>
  <sheetFormatPr defaultColWidth="12.109375" defaultRowHeight="15" customHeight="1" x14ac:dyDescent="0.3"/>
  <cols>
    <col min="1" max="1" width="16" style="10" customWidth="1"/>
    <col min="2" max="2" width="62.44140625" style="1" customWidth="1"/>
    <col min="3" max="20" width="14.77734375" style="1" customWidth="1"/>
    <col min="21" max="21" width="14.77734375" style="5" customWidth="1"/>
    <col min="22" max="22" width="14.77734375" style="6" customWidth="1"/>
    <col min="23" max="24" width="14.77734375" style="1" customWidth="1"/>
    <col min="25" max="16384" width="12.109375" style="7"/>
  </cols>
  <sheetData>
    <row r="2" spans="1:24" s="2" customFormat="1" ht="15" customHeight="1" x14ac:dyDescent="0.4">
      <c r="A2" s="9"/>
      <c r="B2" s="44" t="str">
        <f>CONCATENATE("Number and percentage of public school male students ",A7, ", by race/ethnicity, disability status, and English proficiency, by state: School Year 2017-18")</f>
        <v>Number and percentage of public school male students enrolled in Preschool, by race/ethnicity, disability status, and English proficiency, by state: School Year 2017-18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24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4"/>
      <c r="X3" s="4"/>
    </row>
    <row r="4" spans="1:24" s="12" customFormat="1" ht="25" customHeight="1" x14ac:dyDescent="0.3">
      <c r="A4" s="11"/>
      <c r="B4" s="80" t="s">
        <v>0</v>
      </c>
      <c r="C4" s="60"/>
      <c r="D4" s="61"/>
      <c r="E4" s="82" t="s">
        <v>10</v>
      </c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4"/>
      <c r="S4" s="85" t="s">
        <v>15</v>
      </c>
      <c r="T4" s="86"/>
      <c r="U4" s="85" t="s">
        <v>11</v>
      </c>
      <c r="V4" s="86"/>
      <c r="W4" s="90" t="s">
        <v>14</v>
      </c>
      <c r="X4" s="92" t="s">
        <v>12</v>
      </c>
    </row>
    <row r="5" spans="1:24" s="12" customFormat="1" ht="25" customHeight="1" x14ac:dyDescent="0.3">
      <c r="A5" s="11"/>
      <c r="B5" s="81"/>
      <c r="C5" s="87" t="s">
        <v>69</v>
      </c>
      <c r="D5" s="88"/>
      <c r="E5" s="94" t="s">
        <v>1</v>
      </c>
      <c r="F5" s="95"/>
      <c r="G5" s="96" t="s">
        <v>2</v>
      </c>
      <c r="H5" s="95"/>
      <c r="I5" s="97" t="s">
        <v>3</v>
      </c>
      <c r="J5" s="95"/>
      <c r="K5" s="97" t="s">
        <v>4</v>
      </c>
      <c r="L5" s="95"/>
      <c r="M5" s="97" t="s">
        <v>5</v>
      </c>
      <c r="N5" s="95"/>
      <c r="O5" s="97" t="s">
        <v>6</v>
      </c>
      <c r="P5" s="95"/>
      <c r="Q5" s="97" t="s">
        <v>7</v>
      </c>
      <c r="R5" s="98"/>
      <c r="S5" s="87"/>
      <c r="T5" s="88"/>
      <c r="U5" s="87"/>
      <c r="V5" s="88"/>
      <c r="W5" s="91"/>
      <c r="X5" s="93"/>
    </row>
    <row r="6" spans="1:24" s="12" customFormat="1" ht="15" customHeight="1" thickBot="1" x14ac:dyDescent="0.35">
      <c r="A6" s="11"/>
      <c r="B6" s="13"/>
      <c r="C6" s="14" t="s">
        <v>8</v>
      </c>
      <c r="D6" s="18" t="s">
        <v>9</v>
      </c>
      <c r="E6" s="14" t="s">
        <v>8</v>
      </c>
      <c r="F6" s="15" t="s">
        <v>13</v>
      </c>
      <c r="G6" s="16" t="s">
        <v>8</v>
      </c>
      <c r="H6" s="15" t="s">
        <v>13</v>
      </c>
      <c r="I6" s="16" t="s">
        <v>8</v>
      </c>
      <c r="J6" s="15" t="s">
        <v>13</v>
      </c>
      <c r="K6" s="16" t="s">
        <v>8</v>
      </c>
      <c r="L6" s="15" t="s">
        <v>13</v>
      </c>
      <c r="M6" s="16" t="s">
        <v>8</v>
      </c>
      <c r="N6" s="15" t="s">
        <v>13</v>
      </c>
      <c r="O6" s="16" t="s">
        <v>8</v>
      </c>
      <c r="P6" s="15" t="s">
        <v>13</v>
      </c>
      <c r="Q6" s="16" t="s">
        <v>8</v>
      </c>
      <c r="R6" s="17" t="s">
        <v>13</v>
      </c>
      <c r="S6" s="14" t="s">
        <v>8</v>
      </c>
      <c r="T6" s="18" t="s">
        <v>9</v>
      </c>
      <c r="U6" s="16" t="s">
        <v>8</v>
      </c>
      <c r="V6" s="18" t="s">
        <v>9</v>
      </c>
      <c r="W6" s="19"/>
      <c r="X6" s="20"/>
    </row>
    <row r="7" spans="1:24" s="22" customFormat="1" ht="15" customHeight="1" x14ac:dyDescent="0.25">
      <c r="A7" s="21" t="s">
        <v>68</v>
      </c>
      <c r="B7" s="66" t="s">
        <v>71</v>
      </c>
      <c r="C7" s="45">
        <v>784901</v>
      </c>
      <c r="D7" s="62">
        <v>54.107999999999997</v>
      </c>
      <c r="E7" s="46">
        <v>8876</v>
      </c>
      <c r="F7" s="47">
        <v>0.6119</v>
      </c>
      <c r="G7" s="48">
        <v>32736</v>
      </c>
      <c r="H7" s="47">
        <v>2.2566999999999999</v>
      </c>
      <c r="I7" s="48">
        <v>225552</v>
      </c>
      <c r="J7" s="47">
        <v>15.5487</v>
      </c>
      <c r="K7" s="48">
        <v>138595</v>
      </c>
      <c r="L7" s="47">
        <v>9.5541999999999998</v>
      </c>
      <c r="M7" s="48">
        <v>345375</v>
      </c>
      <c r="N7" s="47">
        <v>23.808800000000002</v>
      </c>
      <c r="O7" s="49">
        <v>1870</v>
      </c>
      <c r="P7" s="47">
        <v>0.12889999999999999</v>
      </c>
      <c r="Q7" s="50">
        <v>31897</v>
      </c>
      <c r="R7" s="51">
        <v>2.1989000000000001</v>
      </c>
      <c r="S7" s="52">
        <v>229528</v>
      </c>
      <c r="T7" s="51">
        <v>15.822800000000001</v>
      </c>
      <c r="U7" s="52">
        <v>85217</v>
      </c>
      <c r="V7" s="53">
        <v>5.8745000000000003</v>
      </c>
      <c r="W7" s="54">
        <v>97632</v>
      </c>
      <c r="X7" s="55">
        <v>99.995000000000005</v>
      </c>
    </row>
    <row r="8" spans="1:24" s="22" customFormat="1" ht="15" customHeight="1" x14ac:dyDescent="0.25">
      <c r="A8" s="21" t="s">
        <v>16</v>
      </c>
      <c r="B8" s="23" t="s">
        <v>18</v>
      </c>
      <c r="C8" s="24">
        <v>8289</v>
      </c>
      <c r="D8" s="63">
        <v>52.2669</v>
      </c>
      <c r="E8" s="25">
        <v>76</v>
      </c>
      <c r="F8" s="26">
        <v>0.47920000000000001</v>
      </c>
      <c r="G8" s="27">
        <v>101</v>
      </c>
      <c r="H8" s="26">
        <v>0.63690000000000002</v>
      </c>
      <c r="I8" s="33">
        <v>527</v>
      </c>
      <c r="J8" s="26">
        <v>3.323</v>
      </c>
      <c r="K8" s="27">
        <v>2954</v>
      </c>
      <c r="L8" s="26">
        <v>18.6266</v>
      </c>
      <c r="M8" s="27">
        <v>4410</v>
      </c>
      <c r="N8" s="26">
        <v>27.807600000000001</v>
      </c>
      <c r="O8" s="27">
        <v>13</v>
      </c>
      <c r="P8" s="26">
        <v>8.2000000000000003E-2</v>
      </c>
      <c r="Q8" s="35">
        <v>208</v>
      </c>
      <c r="R8" s="29">
        <v>1.3116000000000001</v>
      </c>
      <c r="S8" s="25">
        <v>1715</v>
      </c>
      <c r="T8" s="29">
        <v>10.814</v>
      </c>
      <c r="U8" s="34">
        <v>185</v>
      </c>
      <c r="V8" s="30">
        <v>1.1665000000000001</v>
      </c>
      <c r="W8" s="31">
        <v>1390</v>
      </c>
      <c r="X8" s="32">
        <v>100</v>
      </c>
    </row>
    <row r="9" spans="1:24" s="22" customFormat="1" ht="15" customHeight="1" x14ac:dyDescent="0.25">
      <c r="A9" s="21" t="s">
        <v>16</v>
      </c>
      <c r="B9" s="56" t="s">
        <v>17</v>
      </c>
      <c r="C9" s="45">
        <v>1905</v>
      </c>
      <c r="D9" s="62">
        <v>57.018900000000002</v>
      </c>
      <c r="E9" s="46">
        <v>676</v>
      </c>
      <c r="F9" s="47">
        <v>20.233499999999999</v>
      </c>
      <c r="G9" s="48">
        <v>102</v>
      </c>
      <c r="H9" s="47">
        <v>3.0529999999999999</v>
      </c>
      <c r="I9" s="48">
        <v>108</v>
      </c>
      <c r="J9" s="47">
        <v>3.2326000000000001</v>
      </c>
      <c r="K9" s="49">
        <v>40</v>
      </c>
      <c r="L9" s="47">
        <v>1.1972</v>
      </c>
      <c r="M9" s="49">
        <v>703</v>
      </c>
      <c r="N9" s="47">
        <v>21.041599999999999</v>
      </c>
      <c r="O9" s="48">
        <v>51</v>
      </c>
      <c r="P9" s="47">
        <v>1.5265</v>
      </c>
      <c r="Q9" s="57">
        <v>225</v>
      </c>
      <c r="R9" s="51">
        <v>6.7344999999999997</v>
      </c>
      <c r="S9" s="58">
        <v>788</v>
      </c>
      <c r="T9" s="51">
        <v>23.585799999999999</v>
      </c>
      <c r="U9" s="58">
        <v>3</v>
      </c>
      <c r="V9" s="53">
        <v>8.9800000000000005E-2</v>
      </c>
      <c r="W9" s="54">
        <v>506</v>
      </c>
      <c r="X9" s="55">
        <v>100</v>
      </c>
    </row>
    <row r="10" spans="1:24" s="22" customFormat="1" ht="15" customHeight="1" x14ac:dyDescent="0.25">
      <c r="A10" s="21" t="s">
        <v>16</v>
      </c>
      <c r="B10" s="23" t="s">
        <v>20</v>
      </c>
      <c r="C10" s="24">
        <v>12215</v>
      </c>
      <c r="D10" s="63">
        <v>58.283200000000001</v>
      </c>
      <c r="E10" s="34">
        <v>627</v>
      </c>
      <c r="F10" s="26">
        <v>2.9916999999999998</v>
      </c>
      <c r="G10" s="27">
        <v>407</v>
      </c>
      <c r="H10" s="26">
        <v>1.9419999999999999</v>
      </c>
      <c r="I10" s="33">
        <v>5168</v>
      </c>
      <c r="J10" s="26">
        <v>24.658799999999999</v>
      </c>
      <c r="K10" s="27">
        <v>496</v>
      </c>
      <c r="L10" s="26">
        <v>2.3666</v>
      </c>
      <c r="M10" s="33">
        <v>5035</v>
      </c>
      <c r="N10" s="26">
        <v>24.0242</v>
      </c>
      <c r="O10" s="33">
        <v>32</v>
      </c>
      <c r="P10" s="26">
        <v>0.1527</v>
      </c>
      <c r="Q10" s="28">
        <v>450</v>
      </c>
      <c r="R10" s="29">
        <v>2.1472000000000002</v>
      </c>
      <c r="S10" s="34">
        <v>6535</v>
      </c>
      <c r="T10" s="29">
        <v>31.1814</v>
      </c>
      <c r="U10" s="34">
        <v>140</v>
      </c>
      <c r="V10" s="30">
        <v>0.66800000000000004</v>
      </c>
      <c r="W10" s="31">
        <v>2000</v>
      </c>
      <c r="X10" s="32">
        <v>100</v>
      </c>
    </row>
    <row r="11" spans="1:24" s="22" customFormat="1" ht="15" customHeight="1" x14ac:dyDescent="0.25">
      <c r="A11" s="21" t="s">
        <v>16</v>
      </c>
      <c r="B11" s="56" t="s">
        <v>19</v>
      </c>
      <c r="C11" s="45">
        <v>8652</v>
      </c>
      <c r="D11" s="62">
        <v>50.101300000000002</v>
      </c>
      <c r="E11" s="46">
        <v>37</v>
      </c>
      <c r="F11" s="47">
        <v>0.21429999999999999</v>
      </c>
      <c r="G11" s="49">
        <v>90</v>
      </c>
      <c r="H11" s="47">
        <v>0.5212</v>
      </c>
      <c r="I11" s="48">
        <v>1240</v>
      </c>
      <c r="J11" s="47">
        <v>7.1805000000000003</v>
      </c>
      <c r="K11" s="48">
        <v>2246</v>
      </c>
      <c r="L11" s="47">
        <v>13.006</v>
      </c>
      <c r="M11" s="48">
        <v>4785</v>
      </c>
      <c r="N11" s="47">
        <v>27.708600000000001</v>
      </c>
      <c r="O11" s="48">
        <v>41</v>
      </c>
      <c r="P11" s="47">
        <v>0.2374</v>
      </c>
      <c r="Q11" s="57">
        <v>213</v>
      </c>
      <c r="R11" s="51">
        <v>1.2334000000000001</v>
      </c>
      <c r="S11" s="58">
        <v>354</v>
      </c>
      <c r="T11" s="51">
        <v>2.0499000000000001</v>
      </c>
      <c r="U11" s="46">
        <v>277</v>
      </c>
      <c r="V11" s="53">
        <v>1.6040000000000001</v>
      </c>
      <c r="W11" s="54">
        <v>1088</v>
      </c>
      <c r="X11" s="55">
        <v>100</v>
      </c>
    </row>
    <row r="12" spans="1:24" s="22" customFormat="1" ht="15" customHeight="1" x14ac:dyDescent="0.25">
      <c r="A12" s="21" t="s">
        <v>16</v>
      </c>
      <c r="B12" s="23" t="s">
        <v>21</v>
      </c>
      <c r="C12" s="24">
        <v>43027</v>
      </c>
      <c r="D12" s="63">
        <v>56.412599999999998</v>
      </c>
      <c r="E12" s="25">
        <v>219</v>
      </c>
      <c r="F12" s="26">
        <v>0.28710000000000002</v>
      </c>
      <c r="G12" s="33">
        <v>3989</v>
      </c>
      <c r="H12" s="26">
        <v>5.23</v>
      </c>
      <c r="I12" s="27">
        <v>25283</v>
      </c>
      <c r="J12" s="26">
        <v>33.148499999999999</v>
      </c>
      <c r="K12" s="27">
        <v>2216</v>
      </c>
      <c r="L12" s="26">
        <v>2.9054000000000002</v>
      </c>
      <c r="M12" s="27">
        <v>9476</v>
      </c>
      <c r="N12" s="26">
        <v>12.423999999999999</v>
      </c>
      <c r="O12" s="33">
        <v>228</v>
      </c>
      <c r="P12" s="26">
        <v>0.2989</v>
      </c>
      <c r="Q12" s="35">
        <v>1616</v>
      </c>
      <c r="R12" s="29">
        <v>2.1187</v>
      </c>
      <c r="S12" s="34">
        <v>17519</v>
      </c>
      <c r="T12" s="29">
        <v>22.969100000000001</v>
      </c>
      <c r="U12" s="25">
        <v>4126</v>
      </c>
      <c r="V12" s="30">
        <v>5.4096000000000002</v>
      </c>
      <c r="W12" s="31">
        <v>10121</v>
      </c>
      <c r="X12" s="32">
        <v>100</v>
      </c>
    </row>
    <row r="13" spans="1:24" s="22" customFormat="1" ht="15" customHeight="1" x14ac:dyDescent="0.25">
      <c r="A13" s="21" t="s">
        <v>16</v>
      </c>
      <c r="B13" s="56" t="s">
        <v>22</v>
      </c>
      <c r="C13" s="45">
        <v>17677</v>
      </c>
      <c r="D13" s="62">
        <v>53.419400000000003</v>
      </c>
      <c r="E13" s="46">
        <v>78</v>
      </c>
      <c r="F13" s="47">
        <v>0.23569999999999999</v>
      </c>
      <c r="G13" s="49">
        <v>694</v>
      </c>
      <c r="H13" s="47">
        <v>2.0972</v>
      </c>
      <c r="I13" s="48">
        <v>6571</v>
      </c>
      <c r="J13" s="47">
        <v>19.857399999999998</v>
      </c>
      <c r="K13" s="49">
        <v>871</v>
      </c>
      <c r="L13" s="47">
        <v>2.6320999999999999</v>
      </c>
      <c r="M13" s="48">
        <v>8796</v>
      </c>
      <c r="N13" s="47">
        <v>26.581199999999999</v>
      </c>
      <c r="O13" s="48">
        <v>29</v>
      </c>
      <c r="P13" s="47">
        <v>8.7599999999999997E-2</v>
      </c>
      <c r="Q13" s="50">
        <v>638</v>
      </c>
      <c r="R13" s="51">
        <v>1.9279999999999999</v>
      </c>
      <c r="S13" s="46">
        <v>5469</v>
      </c>
      <c r="T13" s="51">
        <v>16.527200000000001</v>
      </c>
      <c r="U13" s="58">
        <v>131</v>
      </c>
      <c r="V13" s="53">
        <v>0.39589999999999997</v>
      </c>
      <c r="W13" s="54">
        <v>1908</v>
      </c>
      <c r="X13" s="55">
        <v>100</v>
      </c>
    </row>
    <row r="14" spans="1:24" s="22" customFormat="1" ht="15" customHeight="1" x14ac:dyDescent="0.25">
      <c r="A14" s="21" t="s">
        <v>16</v>
      </c>
      <c r="B14" s="23" t="s">
        <v>23</v>
      </c>
      <c r="C14" s="36">
        <v>10023</v>
      </c>
      <c r="D14" s="64">
        <v>55.065399999999997</v>
      </c>
      <c r="E14" s="25">
        <v>24</v>
      </c>
      <c r="F14" s="26">
        <v>0.13189999999999999</v>
      </c>
      <c r="G14" s="27">
        <v>602</v>
      </c>
      <c r="H14" s="26">
        <v>3.3073000000000001</v>
      </c>
      <c r="I14" s="33">
        <v>2824</v>
      </c>
      <c r="J14" s="26">
        <v>15.514799999999999</v>
      </c>
      <c r="K14" s="33">
        <v>1443</v>
      </c>
      <c r="L14" s="26">
        <v>7.9276999999999997</v>
      </c>
      <c r="M14" s="33">
        <v>4697</v>
      </c>
      <c r="N14" s="26">
        <v>25.8049</v>
      </c>
      <c r="O14" s="27">
        <v>3</v>
      </c>
      <c r="P14" s="26">
        <v>1.6500000000000001E-2</v>
      </c>
      <c r="Q14" s="28">
        <v>430</v>
      </c>
      <c r="R14" s="29">
        <v>2.3624000000000001</v>
      </c>
      <c r="S14" s="34">
        <v>3400</v>
      </c>
      <c r="T14" s="29">
        <v>18.679300000000001</v>
      </c>
      <c r="U14" s="25">
        <v>104</v>
      </c>
      <c r="V14" s="30">
        <v>0.57140000000000002</v>
      </c>
      <c r="W14" s="31">
        <v>1214</v>
      </c>
      <c r="X14" s="32">
        <v>100</v>
      </c>
    </row>
    <row r="15" spans="1:24" s="22" customFormat="1" ht="15" customHeight="1" x14ac:dyDescent="0.25">
      <c r="A15" s="21" t="s">
        <v>16</v>
      </c>
      <c r="B15" s="56" t="s">
        <v>25</v>
      </c>
      <c r="C15" s="59">
        <v>1465</v>
      </c>
      <c r="D15" s="65">
        <v>67.792699999999996</v>
      </c>
      <c r="E15" s="46">
        <v>5</v>
      </c>
      <c r="F15" s="47">
        <v>0.23139999999999999</v>
      </c>
      <c r="G15" s="48">
        <v>50</v>
      </c>
      <c r="H15" s="47">
        <v>2.3136999999999999</v>
      </c>
      <c r="I15" s="48">
        <v>232</v>
      </c>
      <c r="J15" s="47">
        <v>10.735799999999999</v>
      </c>
      <c r="K15" s="49">
        <v>367</v>
      </c>
      <c r="L15" s="47">
        <v>16.982900000000001</v>
      </c>
      <c r="M15" s="48">
        <v>764</v>
      </c>
      <c r="N15" s="47">
        <v>35.353999999999999</v>
      </c>
      <c r="O15" s="49">
        <v>3</v>
      </c>
      <c r="P15" s="47">
        <v>0.13880000000000001</v>
      </c>
      <c r="Q15" s="50">
        <v>44</v>
      </c>
      <c r="R15" s="51">
        <v>2.0360999999999998</v>
      </c>
      <c r="S15" s="58">
        <v>1389</v>
      </c>
      <c r="T15" s="51">
        <v>64.275800000000004</v>
      </c>
      <c r="U15" s="46">
        <v>6</v>
      </c>
      <c r="V15" s="53">
        <v>0.27760000000000001</v>
      </c>
      <c r="W15" s="54">
        <v>231</v>
      </c>
      <c r="X15" s="55">
        <v>100</v>
      </c>
    </row>
    <row r="16" spans="1:24" s="22" customFormat="1" ht="15" customHeight="1" x14ac:dyDescent="0.25">
      <c r="A16" s="21" t="s">
        <v>16</v>
      </c>
      <c r="B16" s="23" t="s">
        <v>24</v>
      </c>
      <c r="C16" s="36">
        <v>6871</v>
      </c>
      <c r="D16" s="64">
        <v>51.813600000000001</v>
      </c>
      <c r="E16" s="34">
        <v>14</v>
      </c>
      <c r="F16" s="26">
        <v>0.1056</v>
      </c>
      <c r="G16" s="33">
        <v>132</v>
      </c>
      <c r="H16" s="26">
        <v>0.99539999999999995</v>
      </c>
      <c r="I16" s="27">
        <v>843</v>
      </c>
      <c r="J16" s="26">
        <v>6.3570000000000002</v>
      </c>
      <c r="K16" s="33">
        <v>4635</v>
      </c>
      <c r="L16" s="26">
        <v>34.952100000000002</v>
      </c>
      <c r="M16" s="27">
        <v>1015</v>
      </c>
      <c r="N16" s="26">
        <v>7.6539999999999999</v>
      </c>
      <c r="O16" s="33">
        <v>2</v>
      </c>
      <c r="P16" s="26">
        <v>1.5100000000000001E-2</v>
      </c>
      <c r="Q16" s="28">
        <v>230</v>
      </c>
      <c r="R16" s="29">
        <v>1.7343999999999999</v>
      </c>
      <c r="S16" s="25">
        <v>780</v>
      </c>
      <c r="T16" s="29">
        <v>5.8818999999999999</v>
      </c>
      <c r="U16" s="25">
        <v>826</v>
      </c>
      <c r="V16" s="30">
        <v>6.2287999999999997</v>
      </c>
      <c r="W16" s="31">
        <v>228</v>
      </c>
      <c r="X16" s="32">
        <v>100</v>
      </c>
    </row>
    <row r="17" spans="1:24" s="22" customFormat="1" ht="15" customHeight="1" x14ac:dyDescent="0.25">
      <c r="A17" s="21" t="s">
        <v>16</v>
      </c>
      <c r="B17" s="56" t="s">
        <v>26</v>
      </c>
      <c r="C17" s="45">
        <v>35082</v>
      </c>
      <c r="D17" s="62">
        <v>57.310400000000001</v>
      </c>
      <c r="E17" s="46">
        <v>81</v>
      </c>
      <c r="F17" s="47">
        <v>0.1323</v>
      </c>
      <c r="G17" s="49">
        <v>729</v>
      </c>
      <c r="H17" s="47">
        <v>1.1909000000000001</v>
      </c>
      <c r="I17" s="48">
        <v>11597</v>
      </c>
      <c r="J17" s="47">
        <v>18.945</v>
      </c>
      <c r="K17" s="49">
        <v>10048</v>
      </c>
      <c r="L17" s="47">
        <v>16.4145</v>
      </c>
      <c r="M17" s="49">
        <v>11337</v>
      </c>
      <c r="N17" s="47">
        <v>18.520299999999999</v>
      </c>
      <c r="O17" s="49">
        <v>52</v>
      </c>
      <c r="P17" s="47">
        <v>8.4900000000000003E-2</v>
      </c>
      <c r="Q17" s="57">
        <v>1238</v>
      </c>
      <c r="R17" s="51">
        <v>2.0224000000000002</v>
      </c>
      <c r="S17" s="46">
        <v>16528</v>
      </c>
      <c r="T17" s="51">
        <v>27.000399999999999</v>
      </c>
      <c r="U17" s="46">
        <v>5792</v>
      </c>
      <c r="V17" s="53">
        <v>9.4619</v>
      </c>
      <c r="W17" s="54">
        <v>3976</v>
      </c>
      <c r="X17" s="55">
        <v>100</v>
      </c>
    </row>
    <row r="18" spans="1:24" s="22" customFormat="1" ht="15" customHeight="1" x14ac:dyDescent="0.25">
      <c r="A18" s="21" t="s">
        <v>16</v>
      </c>
      <c r="B18" s="23" t="s">
        <v>27</v>
      </c>
      <c r="C18" s="24">
        <v>27053</v>
      </c>
      <c r="D18" s="63">
        <v>54.434800000000003</v>
      </c>
      <c r="E18" s="34">
        <v>55</v>
      </c>
      <c r="F18" s="26">
        <v>0.11070000000000001</v>
      </c>
      <c r="G18" s="27">
        <v>752</v>
      </c>
      <c r="H18" s="26">
        <v>1.5130999999999999</v>
      </c>
      <c r="I18" s="27">
        <v>4088</v>
      </c>
      <c r="J18" s="26">
        <v>8.2256999999999998</v>
      </c>
      <c r="K18" s="27">
        <v>9770</v>
      </c>
      <c r="L18" s="26">
        <v>19.6587</v>
      </c>
      <c r="M18" s="27">
        <v>11312</v>
      </c>
      <c r="N18" s="26">
        <v>22.761500000000002</v>
      </c>
      <c r="O18" s="27">
        <v>14</v>
      </c>
      <c r="P18" s="26">
        <v>2.8199999999999999E-2</v>
      </c>
      <c r="Q18" s="28">
        <v>1062</v>
      </c>
      <c r="R18" s="29">
        <v>2.1368999999999998</v>
      </c>
      <c r="S18" s="34">
        <v>7879</v>
      </c>
      <c r="T18" s="29">
        <v>15.8538</v>
      </c>
      <c r="U18" s="25">
        <v>296</v>
      </c>
      <c r="V18" s="30">
        <v>0.59560000000000002</v>
      </c>
      <c r="W18" s="31">
        <v>2416</v>
      </c>
      <c r="X18" s="32">
        <v>100</v>
      </c>
    </row>
    <row r="19" spans="1:24" s="22" customFormat="1" ht="15" customHeight="1" x14ac:dyDescent="0.25">
      <c r="A19" s="21" t="s">
        <v>16</v>
      </c>
      <c r="B19" s="56" t="s">
        <v>28</v>
      </c>
      <c r="C19" s="45">
        <v>1181</v>
      </c>
      <c r="D19" s="62">
        <v>74.3703</v>
      </c>
      <c r="E19" s="46">
        <v>1</v>
      </c>
      <c r="F19" s="47">
        <v>6.3E-2</v>
      </c>
      <c r="G19" s="48">
        <v>272</v>
      </c>
      <c r="H19" s="47">
        <v>17.128499999999999</v>
      </c>
      <c r="I19" s="48">
        <v>223</v>
      </c>
      <c r="J19" s="47">
        <v>14.0428</v>
      </c>
      <c r="K19" s="48">
        <v>24</v>
      </c>
      <c r="L19" s="47">
        <v>1.5113000000000001</v>
      </c>
      <c r="M19" s="48">
        <v>206</v>
      </c>
      <c r="N19" s="47">
        <v>12.972300000000001</v>
      </c>
      <c r="O19" s="48">
        <v>232</v>
      </c>
      <c r="P19" s="47">
        <v>14.6096</v>
      </c>
      <c r="Q19" s="50">
        <v>223</v>
      </c>
      <c r="R19" s="51">
        <v>14.0428</v>
      </c>
      <c r="S19" s="46">
        <v>1178</v>
      </c>
      <c r="T19" s="51">
        <v>74.181399999999996</v>
      </c>
      <c r="U19" s="46">
        <v>160</v>
      </c>
      <c r="V19" s="53">
        <v>10.0756</v>
      </c>
      <c r="W19" s="54">
        <v>292</v>
      </c>
      <c r="X19" s="55">
        <v>100</v>
      </c>
    </row>
    <row r="20" spans="1:24" s="22" customFormat="1" ht="15" customHeight="1" x14ac:dyDescent="0.25">
      <c r="A20" s="21" t="s">
        <v>16</v>
      </c>
      <c r="B20" s="23" t="s">
        <v>30</v>
      </c>
      <c r="C20" s="36">
        <v>1997</v>
      </c>
      <c r="D20" s="64">
        <v>62.641199999999998</v>
      </c>
      <c r="E20" s="34">
        <v>23</v>
      </c>
      <c r="F20" s="26">
        <v>0.72150000000000003</v>
      </c>
      <c r="G20" s="33">
        <v>20</v>
      </c>
      <c r="H20" s="26">
        <v>0.62739999999999996</v>
      </c>
      <c r="I20" s="27">
        <v>355</v>
      </c>
      <c r="J20" s="26">
        <v>11.1355</v>
      </c>
      <c r="K20" s="33">
        <v>19</v>
      </c>
      <c r="L20" s="26">
        <v>0.59599999999999997</v>
      </c>
      <c r="M20" s="33">
        <v>1522</v>
      </c>
      <c r="N20" s="26">
        <v>47.741500000000002</v>
      </c>
      <c r="O20" s="33">
        <v>6</v>
      </c>
      <c r="P20" s="26">
        <v>0.18820000000000001</v>
      </c>
      <c r="Q20" s="28">
        <v>52</v>
      </c>
      <c r="R20" s="29">
        <v>1.6311</v>
      </c>
      <c r="S20" s="34">
        <v>1306</v>
      </c>
      <c r="T20" s="29">
        <v>40.966099999999997</v>
      </c>
      <c r="U20" s="25">
        <v>64</v>
      </c>
      <c r="V20" s="30">
        <v>2.0074999999999998</v>
      </c>
      <c r="W20" s="31">
        <v>725</v>
      </c>
      <c r="X20" s="32">
        <v>100</v>
      </c>
    </row>
    <row r="21" spans="1:24" s="22" customFormat="1" ht="15" customHeight="1" x14ac:dyDescent="0.25">
      <c r="A21" s="21" t="s">
        <v>16</v>
      </c>
      <c r="B21" s="56" t="s">
        <v>31</v>
      </c>
      <c r="C21" s="45">
        <v>43702</v>
      </c>
      <c r="D21" s="62">
        <v>54.618600000000001</v>
      </c>
      <c r="E21" s="58">
        <v>187</v>
      </c>
      <c r="F21" s="47">
        <v>0.23369999999999999</v>
      </c>
      <c r="G21" s="48">
        <v>2106</v>
      </c>
      <c r="H21" s="47">
        <v>2.6320999999999999</v>
      </c>
      <c r="I21" s="49">
        <v>12362</v>
      </c>
      <c r="J21" s="47">
        <v>15.45</v>
      </c>
      <c r="K21" s="48">
        <v>7895</v>
      </c>
      <c r="L21" s="47">
        <v>9.8671000000000006</v>
      </c>
      <c r="M21" s="48">
        <v>19354</v>
      </c>
      <c r="N21" s="47">
        <v>24.188600000000001</v>
      </c>
      <c r="O21" s="48">
        <v>38</v>
      </c>
      <c r="P21" s="47">
        <v>4.7500000000000001E-2</v>
      </c>
      <c r="Q21" s="57">
        <v>1760</v>
      </c>
      <c r="R21" s="51">
        <v>2.1996000000000002</v>
      </c>
      <c r="S21" s="46">
        <v>14101</v>
      </c>
      <c r="T21" s="51">
        <v>17.6234</v>
      </c>
      <c r="U21" s="58">
        <v>9932</v>
      </c>
      <c r="V21" s="53">
        <v>12.413</v>
      </c>
      <c r="W21" s="54">
        <v>4145</v>
      </c>
      <c r="X21" s="55">
        <v>100</v>
      </c>
    </row>
    <row r="22" spans="1:24" s="22" customFormat="1" ht="15" customHeight="1" x14ac:dyDescent="0.25">
      <c r="A22" s="21" t="s">
        <v>16</v>
      </c>
      <c r="B22" s="23" t="s">
        <v>32</v>
      </c>
      <c r="C22" s="24">
        <v>11235</v>
      </c>
      <c r="D22" s="63">
        <v>57.013100000000001</v>
      </c>
      <c r="E22" s="25">
        <v>16</v>
      </c>
      <c r="F22" s="26">
        <v>8.1199999999999994E-2</v>
      </c>
      <c r="G22" s="33">
        <v>236</v>
      </c>
      <c r="H22" s="26">
        <v>1.1976</v>
      </c>
      <c r="I22" s="33">
        <v>1359</v>
      </c>
      <c r="J22" s="26">
        <v>6.8963999999999999</v>
      </c>
      <c r="K22" s="27">
        <v>1524</v>
      </c>
      <c r="L22" s="26">
        <v>7.7336999999999998</v>
      </c>
      <c r="M22" s="27">
        <v>7450</v>
      </c>
      <c r="N22" s="26">
        <v>37.805700000000002</v>
      </c>
      <c r="O22" s="27">
        <v>5</v>
      </c>
      <c r="P22" s="26">
        <v>2.5399999999999999E-2</v>
      </c>
      <c r="Q22" s="35">
        <v>645</v>
      </c>
      <c r="R22" s="29">
        <v>3.2730999999999999</v>
      </c>
      <c r="S22" s="34">
        <v>4036</v>
      </c>
      <c r="T22" s="29">
        <v>20.481100000000001</v>
      </c>
      <c r="U22" s="34">
        <v>209</v>
      </c>
      <c r="V22" s="30">
        <v>1.0606</v>
      </c>
      <c r="W22" s="31">
        <v>1886</v>
      </c>
      <c r="X22" s="32">
        <v>100</v>
      </c>
    </row>
    <row r="23" spans="1:24" s="22" customFormat="1" ht="15" customHeight="1" x14ac:dyDescent="0.25">
      <c r="A23" s="21" t="s">
        <v>16</v>
      </c>
      <c r="B23" s="56" t="s">
        <v>29</v>
      </c>
      <c r="C23" s="45">
        <v>12668</v>
      </c>
      <c r="D23" s="62">
        <v>52.7789</v>
      </c>
      <c r="E23" s="46">
        <v>38</v>
      </c>
      <c r="F23" s="47">
        <v>0.1583</v>
      </c>
      <c r="G23" s="48">
        <v>342</v>
      </c>
      <c r="H23" s="47">
        <v>1.4249000000000001</v>
      </c>
      <c r="I23" s="48">
        <v>1133</v>
      </c>
      <c r="J23" s="47">
        <v>4.7203999999999997</v>
      </c>
      <c r="K23" s="48">
        <v>681</v>
      </c>
      <c r="L23" s="47">
        <v>2.8372999999999999</v>
      </c>
      <c r="M23" s="48">
        <v>9981</v>
      </c>
      <c r="N23" s="47">
        <v>41.584000000000003</v>
      </c>
      <c r="O23" s="48">
        <v>22</v>
      </c>
      <c r="P23" s="47">
        <v>9.1700000000000004E-2</v>
      </c>
      <c r="Q23" s="57">
        <v>471</v>
      </c>
      <c r="R23" s="51">
        <v>1.9622999999999999</v>
      </c>
      <c r="S23" s="58">
        <v>1970</v>
      </c>
      <c r="T23" s="51">
        <v>8.2075999999999993</v>
      </c>
      <c r="U23" s="46">
        <v>76</v>
      </c>
      <c r="V23" s="53">
        <v>0.31659999999999999</v>
      </c>
      <c r="W23" s="54">
        <v>1343</v>
      </c>
      <c r="X23" s="55">
        <v>100</v>
      </c>
    </row>
    <row r="24" spans="1:24" s="22" customFormat="1" ht="15" customHeight="1" x14ac:dyDescent="0.25">
      <c r="A24" s="21" t="s">
        <v>16</v>
      </c>
      <c r="B24" s="23" t="s">
        <v>33</v>
      </c>
      <c r="C24" s="24">
        <v>10439</v>
      </c>
      <c r="D24" s="63">
        <v>54.703099999999999</v>
      </c>
      <c r="E24" s="34">
        <v>83</v>
      </c>
      <c r="F24" s="26">
        <v>0.43490000000000001</v>
      </c>
      <c r="G24" s="27">
        <v>282</v>
      </c>
      <c r="H24" s="26">
        <v>1.4778</v>
      </c>
      <c r="I24" s="33">
        <v>2284</v>
      </c>
      <c r="J24" s="26">
        <v>11.9688</v>
      </c>
      <c r="K24" s="27">
        <v>609</v>
      </c>
      <c r="L24" s="26">
        <v>3.1913</v>
      </c>
      <c r="M24" s="27">
        <v>6630</v>
      </c>
      <c r="N24" s="26">
        <v>34.743000000000002</v>
      </c>
      <c r="O24" s="27">
        <v>22</v>
      </c>
      <c r="P24" s="26">
        <v>0.1153</v>
      </c>
      <c r="Q24" s="35">
        <v>529</v>
      </c>
      <c r="R24" s="29">
        <v>2.7721</v>
      </c>
      <c r="S24" s="34">
        <v>3737</v>
      </c>
      <c r="T24" s="29">
        <v>19.582899999999999</v>
      </c>
      <c r="U24" s="25">
        <v>1293</v>
      </c>
      <c r="V24" s="30">
        <v>6.7756999999999996</v>
      </c>
      <c r="W24" s="31">
        <v>1350</v>
      </c>
      <c r="X24" s="32">
        <v>100</v>
      </c>
    </row>
    <row r="25" spans="1:24" s="22" customFormat="1" ht="15" customHeight="1" x14ac:dyDescent="0.25">
      <c r="A25" s="21" t="s">
        <v>16</v>
      </c>
      <c r="B25" s="56" t="s">
        <v>34</v>
      </c>
      <c r="C25" s="59">
        <v>13396</v>
      </c>
      <c r="D25" s="65">
        <v>55.102600000000002</v>
      </c>
      <c r="E25" s="46">
        <v>22</v>
      </c>
      <c r="F25" s="47">
        <v>9.0499999999999997E-2</v>
      </c>
      <c r="G25" s="48">
        <v>259</v>
      </c>
      <c r="H25" s="47">
        <v>1.0653999999999999</v>
      </c>
      <c r="I25" s="48">
        <v>1025</v>
      </c>
      <c r="J25" s="47">
        <v>4.2161999999999997</v>
      </c>
      <c r="K25" s="48">
        <v>1843</v>
      </c>
      <c r="L25" s="47">
        <v>7.5808999999999997</v>
      </c>
      <c r="M25" s="49">
        <v>9473</v>
      </c>
      <c r="N25" s="47">
        <v>38.965899999999998</v>
      </c>
      <c r="O25" s="48">
        <v>16</v>
      </c>
      <c r="P25" s="47">
        <v>6.5799999999999997E-2</v>
      </c>
      <c r="Q25" s="57">
        <v>758</v>
      </c>
      <c r="R25" s="51">
        <v>3.1179000000000001</v>
      </c>
      <c r="S25" s="46">
        <v>6392</v>
      </c>
      <c r="T25" s="51">
        <v>26.2926</v>
      </c>
      <c r="U25" s="46">
        <v>360</v>
      </c>
      <c r="V25" s="53">
        <v>1.4807999999999999</v>
      </c>
      <c r="W25" s="54">
        <v>1401</v>
      </c>
      <c r="X25" s="55">
        <v>100</v>
      </c>
    </row>
    <row r="26" spans="1:24" s="22" customFormat="1" ht="15" customHeight="1" x14ac:dyDescent="0.25">
      <c r="A26" s="21" t="s">
        <v>16</v>
      </c>
      <c r="B26" s="23" t="s">
        <v>35</v>
      </c>
      <c r="C26" s="24">
        <v>16940</v>
      </c>
      <c r="D26" s="63">
        <v>51.769500000000001</v>
      </c>
      <c r="E26" s="25">
        <v>128</v>
      </c>
      <c r="F26" s="26">
        <v>0.39119999999999999</v>
      </c>
      <c r="G26" s="33">
        <v>270</v>
      </c>
      <c r="H26" s="26">
        <v>0.82509999999999994</v>
      </c>
      <c r="I26" s="33">
        <v>1268</v>
      </c>
      <c r="J26" s="26">
        <v>3.8751000000000002</v>
      </c>
      <c r="K26" s="27">
        <v>7892</v>
      </c>
      <c r="L26" s="26">
        <v>24.118300000000001</v>
      </c>
      <c r="M26" s="27">
        <v>6766</v>
      </c>
      <c r="N26" s="26">
        <v>20.677199999999999</v>
      </c>
      <c r="O26" s="33">
        <v>15</v>
      </c>
      <c r="P26" s="26">
        <v>4.58E-2</v>
      </c>
      <c r="Q26" s="35">
        <v>601</v>
      </c>
      <c r="R26" s="29">
        <v>1.8367</v>
      </c>
      <c r="S26" s="25">
        <v>2704</v>
      </c>
      <c r="T26" s="29">
        <v>8.2636000000000003</v>
      </c>
      <c r="U26" s="25">
        <v>452</v>
      </c>
      <c r="V26" s="30">
        <v>1.3813</v>
      </c>
      <c r="W26" s="31">
        <v>1365</v>
      </c>
      <c r="X26" s="32">
        <v>100</v>
      </c>
    </row>
    <row r="27" spans="1:24" s="22" customFormat="1" ht="15" customHeight="1" x14ac:dyDescent="0.25">
      <c r="A27" s="21" t="s">
        <v>16</v>
      </c>
      <c r="B27" s="56" t="s">
        <v>38</v>
      </c>
      <c r="C27" s="59">
        <v>2914</v>
      </c>
      <c r="D27" s="65">
        <v>51.284799999999997</v>
      </c>
      <c r="E27" s="58">
        <v>22</v>
      </c>
      <c r="F27" s="47">
        <v>0.38719999999999999</v>
      </c>
      <c r="G27" s="48">
        <v>26</v>
      </c>
      <c r="H27" s="47">
        <v>0.45760000000000001</v>
      </c>
      <c r="I27" s="48">
        <v>67</v>
      </c>
      <c r="J27" s="47">
        <v>1.1792</v>
      </c>
      <c r="K27" s="48">
        <v>130</v>
      </c>
      <c r="L27" s="47">
        <v>2.2879</v>
      </c>
      <c r="M27" s="49">
        <v>2596</v>
      </c>
      <c r="N27" s="47">
        <v>45.688099999999999</v>
      </c>
      <c r="O27" s="48">
        <v>0</v>
      </c>
      <c r="P27" s="47">
        <v>0</v>
      </c>
      <c r="Q27" s="57">
        <v>73</v>
      </c>
      <c r="R27" s="51">
        <v>1.2847999999999999</v>
      </c>
      <c r="S27" s="58">
        <v>88</v>
      </c>
      <c r="T27" s="51">
        <v>1.5488</v>
      </c>
      <c r="U27" s="46">
        <v>79</v>
      </c>
      <c r="V27" s="53">
        <v>1.3904000000000001</v>
      </c>
      <c r="W27" s="54">
        <v>579</v>
      </c>
      <c r="X27" s="55">
        <v>100</v>
      </c>
    </row>
    <row r="28" spans="1:24" s="22" customFormat="1" ht="15" customHeight="1" x14ac:dyDescent="0.25">
      <c r="A28" s="21" t="s">
        <v>16</v>
      </c>
      <c r="B28" s="23" t="s">
        <v>37</v>
      </c>
      <c r="C28" s="36">
        <v>17077</v>
      </c>
      <c r="D28" s="64">
        <v>53.549700000000001</v>
      </c>
      <c r="E28" s="34">
        <v>51</v>
      </c>
      <c r="F28" s="26">
        <v>0.15989999999999999</v>
      </c>
      <c r="G28" s="27">
        <v>948</v>
      </c>
      <c r="H28" s="26">
        <v>2.9727000000000001</v>
      </c>
      <c r="I28" s="27">
        <v>3876</v>
      </c>
      <c r="J28" s="26">
        <v>12.154299999999999</v>
      </c>
      <c r="K28" s="27">
        <v>6850</v>
      </c>
      <c r="L28" s="26">
        <v>21.4801</v>
      </c>
      <c r="M28" s="33">
        <v>4542</v>
      </c>
      <c r="N28" s="26">
        <v>14.242699999999999</v>
      </c>
      <c r="O28" s="27">
        <v>26</v>
      </c>
      <c r="P28" s="26">
        <v>8.1500000000000003E-2</v>
      </c>
      <c r="Q28" s="28">
        <v>784</v>
      </c>
      <c r="R28" s="29">
        <v>2.4584999999999999</v>
      </c>
      <c r="S28" s="25">
        <v>4654</v>
      </c>
      <c r="T28" s="29">
        <v>14.5939</v>
      </c>
      <c r="U28" s="34">
        <v>995</v>
      </c>
      <c r="V28" s="30">
        <v>3.1200999999999999</v>
      </c>
      <c r="W28" s="31">
        <v>1414</v>
      </c>
      <c r="X28" s="32">
        <v>100</v>
      </c>
    </row>
    <row r="29" spans="1:24" s="22" customFormat="1" ht="15" customHeight="1" x14ac:dyDescent="0.25">
      <c r="A29" s="21" t="s">
        <v>16</v>
      </c>
      <c r="B29" s="56" t="s">
        <v>36</v>
      </c>
      <c r="C29" s="45">
        <v>17810</v>
      </c>
      <c r="D29" s="62">
        <v>55.832500000000003</v>
      </c>
      <c r="E29" s="46">
        <v>18</v>
      </c>
      <c r="F29" s="47">
        <v>5.6399999999999999E-2</v>
      </c>
      <c r="G29" s="48">
        <v>1473</v>
      </c>
      <c r="H29" s="47">
        <v>4.6177000000000001</v>
      </c>
      <c r="I29" s="49">
        <v>3940</v>
      </c>
      <c r="J29" s="47">
        <v>12.3515</v>
      </c>
      <c r="K29" s="48">
        <v>1769</v>
      </c>
      <c r="L29" s="47">
        <v>5.5456000000000003</v>
      </c>
      <c r="M29" s="49">
        <v>9745</v>
      </c>
      <c r="N29" s="47">
        <v>30.549499999999998</v>
      </c>
      <c r="O29" s="48">
        <v>15</v>
      </c>
      <c r="P29" s="47">
        <v>4.7E-2</v>
      </c>
      <c r="Q29" s="57">
        <v>850</v>
      </c>
      <c r="R29" s="51">
        <v>2.6646999999999998</v>
      </c>
      <c r="S29" s="46">
        <v>7356</v>
      </c>
      <c r="T29" s="51">
        <v>23.060300000000002</v>
      </c>
      <c r="U29" s="46">
        <v>2278</v>
      </c>
      <c r="V29" s="53">
        <v>7.1413000000000002</v>
      </c>
      <c r="W29" s="54">
        <v>1870</v>
      </c>
      <c r="X29" s="55">
        <v>99.786000000000001</v>
      </c>
    </row>
    <row r="30" spans="1:24" s="22" customFormat="1" ht="15" customHeight="1" x14ac:dyDescent="0.25">
      <c r="A30" s="21" t="s">
        <v>16</v>
      </c>
      <c r="B30" s="23" t="s">
        <v>39</v>
      </c>
      <c r="C30" s="24">
        <v>21297</v>
      </c>
      <c r="D30" s="63">
        <v>54.7791</v>
      </c>
      <c r="E30" s="34">
        <v>102</v>
      </c>
      <c r="F30" s="26">
        <v>0.26240000000000002</v>
      </c>
      <c r="G30" s="33">
        <v>524</v>
      </c>
      <c r="H30" s="26">
        <v>1.3478000000000001</v>
      </c>
      <c r="I30" s="27">
        <v>1667</v>
      </c>
      <c r="J30" s="26">
        <v>4.2877999999999998</v>
      </c>
      <c r="K30" s="27">
        <v>3957</v>
      </c>
      <c r="L30" s="26">
        <v>10.178000000000001</v>
      </c>
      <c r="M30" s="27">
        <v>14090</v>
      </c>
      <c r="N30" s="26">
        <v>36.241599999999998</v>
      </c>
      <c r="O30" s="27">
        <v>8</v>
      </c>
      <c r="P30" s="26">
        <v>2.06E-2</v>
      </c>
      <c r="Q30" s="28">
        <v>949</v>
      </c>
      <c r="R30" s="29">
        <v>2.4409999999999998</v>
      </c>
      <c r="S30" s="25">
        <v>6310</v>
      </c>
      <c r="T30" s="29">
        <v>16.2303</v>
      </c>
      <c r="U30" s="34">
        <v>561</v>
      </c>
      <c r="V30" s="30">
        <v>1.4430000000000001</v>
      </c>
      <c r="W30" s="31">
        <v>3559</v>
      </c>
      <c r="X30" s="32">
        <v>100</v>
      </c>
    </row>
    <row r="31" spans="1:24" s="22" customFormat="1" ht="15" customHeight="1" x14ac:dyDescent="0.25">
      <c r="A31" s="21" t="s">
        <v>16</v>
      </c>
      <c r="B31" s="56" t="s">
        <v>40</v>
      </c>
      <c r="C31" s="59">
        <v>19208</v>
      </c>
      <c r="D31" s="65">
        <v>56.265700000000002</v>
      </c>
      <c r="E31" s="46">
        <v>243</v>
      </c>
      <c r="F31" s="47">
        <v>0.71179999999999999</v>
      </c>
      <c r="G31" s="49">
        <v>1220</v>
      </c>
      <c r="H31" s="47">
        <v>3.5737000000000001</v>
      </c>
      <c r="I31" s="48">
        <v>1771</v>
      </c>
      <c r="J31" s="47">
        <v>5.1878000000000002</v>
      </c>
      <c r="K31" s="49">
        <v>1983</v>
      </c>
      <c r="L31" s="47">
        <v>5.8087999999999997</v>
      </c>
      <c r="M31" s="48">
        <v>13003</v>
      </c>
      <c r="N31" s="47">
        <v>38.089500000000001</v>
      </c>
      <c r="O31" s="48">
        <v>40</v>
      </c>
      <c r="P31" s="47">
        <v>0.1172</v>
      </c>
      <c r="Q31" s="50">
        <v>948</v>
      </c>
      <c r="R31" s="51">
        <v>2.7770000000000001</v>
      </c>
      <c r="S31" s="46">
        <v>7154</v>
      </c>
      <c r="T31" s="51">
        <v>20.956099999999999</v>
      </c>
      <c r="U31" s="58">
        <v>799</v>
      </c>
      <c r="V31" s="53">
        <v>2.3405</v>
      </c>
      <c r="W31" s="54">
        <v>2232</v>
      </c>
      <c r="X31" s="55">
        <v>100</v>
      </c>
    </row>
    <row r="32" spans="1:24" s="22" customFormat="1" ht="15" customHeight="1" x14ac:dyDescent="0.25">
      <c r="A32" s="21" t="s">
        <v>16</v>
      </c>
      <c r="B32" s="23" t="s">
        <v>42</v>
      </c>
      <c r="C32" s="24">
        <v>3873</v>
      </c>
      <c r="D32" s="63">
        <v>51.868200000000002</v>
      </c>
      <c r="E32" s="25">
        <v>6</v>
      </c>
      <c r="F32" s="26">
        <v>8.0399999999999999E-2</v>
      </c>
      <c r="G32" s="27">
        <v>31</v>
      </c>
      <c r="H32" s="26">
        <v>0.41520000000000001</v>
      </c>
      <c r="I32" s="27">
        <v>185</v>
      </c>
      <c r="J32" s="26">
        <v>2.4775999999999998</v>
      </c>
      <c r="K32" s="27">
        <v>2068</v>
      </c>
      <c r="L32" s="26">
        <v>27.6952</v>
      </c>
      <c r="M32" s="33">
        <v>1522</v>
      </c>
      <c r="N32" s="26">
        <v>20.382999999999999</v>
      </c>
      <c r="O32" s="33">
        <v>1</v>
      </c>
      <c r="P32" s="26">
        <v>1.34E-2</v>
      </c>
      <c r="Q32" s="35">
        <v>60</v>
      </c>
      <c r="R32" s="29">
        <v>0.80349999999999999</v>
      </c>
      <c r="S32" s="34">
        <v>970</v>
      </c>
      <c r="T32" s="29">
        <v>12.990500000000001</v>
      </c>
      <c r="U32" s="25">
        <v>112</v>
      </c>
      <c r="V32" s="30">
        <v>1.4999</v>
      </c>
      <c r="W32" s="31">
        <v>960</v>
      </c>
      <c r="X32" s="32">
        <v>100</v>
      </c>
    </row>
    <row r="33" spans="1:24" s="22" customFormat="1" ht="15" customHeight="1" x14ac:dyDescent="0.25">
      <c r="A33" s="21" t="s">
        <v>16</v>
      </c>
      <c r="B33" s="56" t="s">
        <v>41</v>
      </c>
      <c r="C33" s="45">
        <v>20284</v>
      </c>
      <c r="D33" s="62">
        <v>55.755899999999997</v>
      </c>
      <c r="E33" s="58">
        <v>52</v>
      </c>
      <c r="F33" s="47">
        <v>0.1429</v>
      </c>
      <c r="G33" s="48">
        <v>474</v>
      </c>
      <c r="H33" s="47">
        <v>1.3028999999999999</v>
      </c>
      <c r="I33" s="49">
        <v>1165</v>
      </c>
      <c r="J33" s="47">
        <v>3.2023000000000001</v>
      </c>
      <c r="K33" s="48">
        <v>3370</v>
      </c>
      <c r="L33" s="47">
        <v>9.2632999999999992</v>
      </c>
      <c r="M33" s="48">
        <v>14353</v>
      </c>
      <c r="N33" s="47">
        <v>39.453000000000003</v>
      </c>
      <c r="O33" s="49">
        <v>58</v>
      </c>
      <c r="P33" s="47">
        <v>0.15939999999999999</v>
      </c>
      <c r="Q33" s="57">
        <v>812</v>
      </c>
      <c r="R33" s="51">
        <v>2.2320000000000002</v>
      </c>
      <c r="S33" s="58">
        <v>7949</v>
      </c>
      <c r="T33" s="51">
        <v>21.849900000000002</v>
      </c>
      <c r="U33" s="58">
        <v>236</v>
      </c>
      <c r="V33" s="53">
        <v>0.64870000000000005</v>
      </c>
      <c r="W33" s="54">
        <v>2381</v>
      </c>
      <c r="X33" s="55">
        <v>100</v>
      </c>
    </row>
    <row r="34" spans="1:24" s="22" customFormat="1" ht="15" customHeight="1" x14ac:dyDescent="0.25">
      <c r="A34" s="21" t="s">
        <v>16</v>
      </c>
      <c r="B34" s="23" t="s">
        <v>43</v>
      </c>
      <c r="C34" s="36">
        <v>920</v>
      </c>
      <c r="D34" s="64">
        <v>60.0914</v>
      </c>
      <c r="E34" s="25">
        <v>188</v>
      </c>
      <c r="F34" s="26">
        <v>12.2796</v>
      </c>
      <c r="G34" s="27">
        <v>3</v>
      </c>
      <c r="H34" s="26">
        <v>0.19600000000000001</v>
      </c>
      <c r="I34" s="33">
        <v>27</v>
      </c>
      <c r="J34" s="26">
        <v>1.7636000000000001</v>
      </c>
      <c r="K34" s="27">
        <v>9</v>
      </c>
      <c r="L34" s="26">
        <v>0.58789999999999998</v>
      </c>
      <c r="M34" s="33">
        <v>657</v>
      </c>
      <c r="N34" s="26">
        <v>42.9131</v>
      </c>
      <c r="O34" s="33">
        <v>2</v>
      </c>
      <c r="P34" s="26">
        <v>0.13059999999999999</v>
      </c>
      <c r="Q34" s="28">
        <v>34</v>
      </c>
      <c r="R34" s="29">
        <v>2.2208000000000001</v>
      </c>
      <c r="S34" s="34">
        <v>398</v>
      </c>
      <c r="T34" s="29">
        <v>25.996099999999998</v>
      </c>
      <c r="U34" s="34">
        <v>31</v>
      </c>
      <c r="V34" s="30">
        <v>2.0247999999999999</v>
      </c>
      <c r="W34" s="31">
        <v>823</v>
      </c>
      <c r="X34" s="32">
        <v>100</v>
      </c>
    </row>
    <row r="35" spans="1:24" s="22" customFormat="1" ht="15" customHeight="1" x14ac:dyDescent="0.25">
      <c r="A35" s="21" t="s">
        <v>16</v>
      </c>
      <c r="B35" s="56" t="s">
        <v>46</v>
      </c>
      <c r="C35" s="59">
        <v>8165</v>
      </c>
      <c r="D35" s="65">
        <v>54.144599999999997</v>
      </c>
      <c r="E35" s="58">
        <v>136</v>
      </c>
      <c r="F35" s="47">
        <v>0.90190000000000003</v>
      </c>
      <c r="G35" s="48">
        <v>284</v>
      </c>
      <c r="H35" s="47">
        <v>1.8833</v>
      </c>
      <c r="I35" s="49">
        <v>1699</v>
      </c>
      <c r="J35" s="47">
        <v>11.2666</v>
      </c>
      <c r="K35" s="48">
        <v>581</v>
      </c>
      <c r="L35" s="47">
        <v>3.8527999999999998</v>
      </c>
      <c r="M35" s="49">
        <v>5168</v>
      </c>
      <c r="N35" s="47">
        <v>34.270600000000002</v>
      </c>
      <c r="O35" s="48">
        <v>16</v>
      </c>
      <c r="P35" s="47">
        <v>0.1061</v>
      </c>
      <c r="Q35" s="57">
        <v>281</v>
      </c>
      <c r="R35" s="51">
        <v>1.8633999999999999</v>
      </c>
      <c r="S35" s="58">
        <v>2879</v>
      </c>
      <c r="T35" s="51">
        <v>19.0915</v>
      </c>
      <c r="U35" s="58">
        <v>153</v>
      </c>
      <c r="V35" s="53">
        <v>1.0145999999999999</v>
      </c>
      <c r="W35" s="54">
        <v>1055</v>
      </c>
      <c r="X35" s="55">
        <v>100</v>
      </c>
    </row>
    <row r="36" spans="1:24" s="22" customFormat="1" ht="15" customHeight="1" x14ac:dyDescent="0.25">
      <c r="A36" s="21" t="s">
        <v>16</v>
      </c>
      <c r="B36" s="23" t="s">
        <v>50</v>
      </c>
      <c r="C36" s="36">
        <v>5375</v>
      </c>
      <c r="D36" s="64">
        <v>60.502000000000002</v>
      </c>
      <c r="E36" s="34">
        <v>33</v>
      </c>
      <c r="F36" s="26">
        <v>0.3715</v>
      </c>
      <c r="G36" s="27">
        <v>162</v>
      </c>
      <c r="H36" s="26">
        <v>1.8234999999999999</v>
      </c>
      <c r="I36" s="27">
        <v>2433</v>
      </c>
      <c r="J36" s="26">
        <v>27.386299999999999</v>
      </c>
      <c r="K36" s="33">
        <v>492</v>
      </c>
      <c r="L36" s="26">
        <v>5.5380000000000003</v>
      </c>
      <c r="M36" s="33">
        <v>1937</v>
      </c>
      <c r="N36" s="26">
        <v>21.8032</v>
      </c>
      <c r="O36" s="27">
        <v>36</v>
      </c>
      <c r="P36" s="26">
        <v>0.4052</v>
      </c>
      <c r="Q36" s="35">
        <v>282</v>
      </c>
      <c r="R36" s="29">
        <v>3.1741999999999999</v>
      </c>
      <c r="S36" s="34">
        <v>3552</v>
      </c>
      <c r="T36" s="29">
        <v>39.981999999999999</v>
      </c>
      <c r="U36" s="25">
        <v>85</v>
      </c>
      <c r="V36" s="30">
        <v>0.95679999999999998</v>
      </c>
      <c r="W36" s="31">
        <v>704</v>
      </c>
      <c r="X36" s="32">
        <v>100</v>
      </c>
    </row>
    <row r="37" spans="1:24" s="22" customFormat="1" ht="15" customHeight="1" x14ac:dyDescent="0.25">
      <c r="A37" s="21" t="s">
        <v>16</v>
      </c>
      <c r="B37" s="56" t="s">
        <v>47</v>
      </c>
      <c r="C37" s="45">
        <v>2487</v>
      </c>
      <c r="D37" s="62">
        <v>57.796900000000001</v>
      </c>
      <c r="E37" s="46">
        <v>4</v>
      </c>
      <c r="F37" s="47">
        <v>9.2999999999999999E-2</v>
      </c>
      <c r="G37" s="48">
        <v>104</v>
      </c>
      <c r="H37" s="47">
        <v>2.4169</v>
      </c>
      <c r="I37" s="48">
        <v>198</v>
      </c>
      <c r="J37" s="47">
        <v>4.6013999999999999</v>
      </c>
      <c r="K37" s="48">
        <v>57</v>
      </c>
      <c r="L37" s="47">
        <v>1.3247</v>
      </c>
      <c r="M37" s="48">
        <v>2051</v>
      </c>
      <c r="N37" s="47">
        <v>47.664400000000001</v>
      </c>
      <c r="O37" s="49">
        <v>4</v>
      </c>
      <c r="P37" s="47">
        <v>9.2999999999999999E-2</v>
      </c>
      <c r="Q37" s="57">
        <v>69</v>
      </c>
      <c r="R37" s="51">
        <v>1.6034999999999999</v>
      </c>
      <c r="S37" s="58">
        <v>1260</v>
      </c>
      <c r="T37" s="51">
        <v>29.2819</v>
      </c>
      <c r="U37" s="46">
        <v>18</v>
      </c>
      <c r="V37" s="53">
        <v>0.41830000000000001</v>
      </c>
      <c r="W37" s="54">
        <v>491</v>
      </c>
      <c r="X37" s="55">
        <v>100</v>
      </c>
    </row>
    <row r="38" spans="1:24" s="22" customFormat="1" ht="15" customHeight="1" x14ac:dyDescent="0.25">
      <c r="A38" s="21" t="s">
        <v>16</v>
      </c>
      <c r="B38" s="23" t="s">
        <v>48</v>
      </c>
      <c r="C38" s="24">
        <v>27324</v>
      </c>
      <c r="D38" s="63">
        <v>55.152099999999997</v>
      </c>
      <c r="E38" s="25">
        <v>53</v>
      </c>
      <c r="F38" s="26">
        <v>0.107</v>
      </c>
      <c r="G38" s="27">
        <v>2347</v>
      </c>
      <c r="H38" s="26">
        <v>4.7373000000000003</v>
      </c>
      <c r="I38" s="27">
        <v>9598</v>
      </c>
      <c r="J38" s="26">
        <v>19.373100000000001</v>
      </c>
      <c r="K38" s="27">
        <v>5072</v>
      </c>
      <c r="L38" s="26">
        <v>10.2376</v>
      </c>
      <c r="M38" s="27">
        <v>9342</v>
      </c>
      <c r="N38" s="26">
        <v>18.856300000000001</v>
      </c>
      <c r="O38" s="27">
        <v>61</v>
      </c>
      <c r="P38" s="26">
        <v>0.1231</v>
      </c>
      <c r="Q38" s="28">
        <v>851</v>
      </c>
      <c r="R38" s="29">
        <v>1.7177</v>
      </c>
      <c r="S38" s="34">
        <v>8778</v>
      </c>
      <c r="T38" s="29">
        <v>17.7179</v>
      </c>
      <c r="U38" s="25">
        <v>2694</v>
      </c>
      <c r="V38" s="30">
        <v>5.4377000000000004</v>
      </c>
      <c r="W38" s="31">
        <v>2561</v>
      </c>
      <c r="X38" s="32">
        <v>100</v>
      </c>
    </row>
    <row r="39" spans="1:24" s="22" customFormat="1" ht="15" customHeight="1" x14ac:dyDescent="0.25">
      <c r="A39" s="21" t="s">
        <v>16</v>
      </c>
      <c r="B39" s="56" t="s">
        <v>49</v>
      </c>
      <c r="C39" s="45">
        <v>5212</v>
      </c>
      <c r="D39" s="62">
        <v>55.8748</v>
      </c>
      <c r="E39" s="58">
        <v>505</v>
      </c>
      <c r="F39" s="47">
        <v>5.4138000000000002</v>
      </c>
      <c r="G39" s="48">
        <v>40</v>
      </c>
      <c r="H39" s="47">
        <v>0.42880000000000001</v>
      </c>
      <c r="I39" s="49">
        <v>3280</v>
      </c>
      <c r="J39" s="47">
        <v>35.162999999999997</v>
      </c>
      <c r="K39" s="48">
        <v>78</v>
      </c>
      <c r="L39" s="47">
        <v>0.83620000000000005</v>
      </c>
      <c r="M39" s="49">
        <v>1199</v>
      </c>
      <c r="N39" s="47">
        <v>12.8538</v>
      </c>
      <c r="O39" s="48">
        <v>5</v>
      </c>
      <c r="P39" s="47">
        <v>5.3600000000000002E-2</v>
      </c>
      <c r="Q39" s="57">
        <v>105</v>
      </c>
      <c r="R39" s="51">
        <v>1.1255999999999999</v>
      </c>
      <c r="S39" s="46">
        <v>2196</v>
      </c>
      <c r="T39" s="51">
        <v>23.542000000000002</v>
      </c>
      <c r="U39" s="46">
        <v>101</v>
      </c>
      <c r="V39" s="53">
        <v>1.0828</v>
      </c>
      <c r="W39" s="54">
        <v>866</v>
      </c>
      <c r="X39" s="55">
        <v>100</v>
      </c>
    </row>
    <row r="40" spans="1:24" s="22" customFormat="1" ht="15" customHeight="1" x14ac:dyDescent="0.25">
      <c r="A40" s="21" t="s">
        <v>16</v>
      </c>
      <c r="B40" s="23" t="s">
        <v>51</v>
      </c>
      <c r="C40" s="36">
        <v>27970</v>
      </c>
      <c r="D40" s="64">
        <v>50.294899999999998</v>
      </c>
      <c r="E40" s="25">
        <v>321</v>
      </c>
      <c r="F40" s="26">
        <v>0.57720000000000005</v>
      </c>
      <c r="G40" s="27">
        <v>2538</v>
      </c>
      <c r="H40" s="26">
        <v>4.5637999999999996</v>
      </c>
      <c r="I40" s="27">
        <v>7765</v>
      </c>
      <c r="J40" s="26">
        <v>13.9628</v>
      </c>
      <c r="K40" s="33">
        <v>4941</v>
      </c>
      <c r="L40" s="26">
        <v>8.8848000000000003</v>
      </c>
      <c r="M40" s="33">
        <v>11457</v>
      </c>
      <c r="N40" s="26">
        <v>20.601700000000001</v>
      </c>
      <c r="O40" s="27">
        <v>102</v>
      </c>
      <c r="P40" s="26">
        <v>0.18340000000000001</v>
      </c>
      <c r="Q40" s="28">
        <v>846</v>
      </c>
      <c r="R40" s="29">
        <v>1.5213000000000001</v>
      </c>
      <c r="S40" s="34">
        <v>3775</v>
      </c>
      <c r="T40" s="29">
        <v>6.7881</v>
      </c>
      <c r="U40" s="25">
        <v>316</v>
      </c>
      <c r="V40" s="30">
        <v>0.56820000000000004</v>
      </c>
      <c r="W40" s="31">
        <v>4873</v>
      </c>
      <c r="X40" s="32">
        <v>100</v>
      </c>
    </row>
    <row r="41" spans="1:24" s="22" customFormat="1" ht="15" customHeight="1" x14ac:dyDescent="0.25">
      <c r="A41" s="21" t="s">
        <v>16</v>
      </c>
      <c r="B41" s="56" t="s">
        <v>44</v>
      </c>
      <c r="C41" s="45">
        <v>13104</v>
      </c>
      <c r="D41" s="62">
        <v>54.994100000000003</v>
      </c>
      <c r="E41" s="58">
        <v>228</v>
      </c>
      <c r="F41" s="47">
        <v>0.95689999999999997</v>
      </c>
      <c r="G41" s="48">
        <v>480</v>
      </c>
      <c r="H41" s="47">
        <v>2.0144000000000002</v>
      </c>
      <c r="I41" s="48">
        <v>3261</v>
      </c>
      <c r="J41" s="47">
        <v>13.685600000000001</v>
      </c>
      <c r="K41" s="48">
        <v>3810</v>
      </c>
      <c r="L41" s="47">
        <v>15.989599999999999</v>
      </c>
      <c r="M41" s="49">
        <v>4745</v>
      </c>
      <c r="N41" s="47">
        <v>19.913499999999999</v>
      </c>
      <c r="O41" s="49">
        <v>19</v>
      </c>
      <c r="P41" s="47">
        <v>7.9699999999999993E-2</v>
      </c>
      <c r="Q41" s="50">
        <v>561</v>
      </c>
      <c r="R41" s="51">
        <v>2.3544</v>
      </c>
      <c r="S41" s="46">
        <v>4065</v>
      </c>
      <c r="T41" s="51">
        <v>17.059799999999999</v>
      </c>
      <c r="U41" s="58">
        <v>726</v>
      </c>
      <c r="V41" s="53">
        <v>3.0468000000000002</v>
      </c>
      <c r="W41" s="54">
        <v>2661</v>
      </c>
      <c r="X41" s="55">
        <v>100</v>
      </c>
    </row>
    <row r="42" spans="1:24" s="22" customFormat="1" ht="15" customHeight="1" x14ac:dyDescent="0.25">
      <c r="A42" s="21" t="s">
        <v>16</v>
      </c>
      <c r="B42" s="23" t="s">
        <v>45</v>
      </c>
      <c r="C42" s="36">
        <v>1504</v>
      </c>
      <c r="D42" s="64">
        <v>57.056100000000001</v>
      </c>
      <c r="E42" s="25">
        <v>161</v>
      </c>
      <c r="F42" s="26">
        <v>6.1077000000000004</v>
      </c>
      <c r="G42" s="27">
        <v>16</v>
      </c>
      <c r="H42" s="26">
        <v>0.60699999999999998</v>
      </c>
      <c r="I42" s="27">
        <v>71</v>
      </c>
      <c r="J42" s="26">
        <v>2.6934999999999998</v>
      </c>
      <c r="K42" s="33">
        <v>66</v>
      </c>
      <c r="L42" s="26">
        <v>2.5038</v>
      </c>
      <c r="M42" s="33">
        <v>1161</v>
      </c>
      <c r="N42" s="26">
        <v>44.043999999999997</v>
      </c>
      <c r="O42" s="33">
        <v>3</v>
      </c>
      <c r="P42" s="26">
        <v>0.1138</v>
      </c>
      <c r="Q42" s="28">
        <v>26</v>
      </c>
      <c r="R42" s="29">
        <v>0.98629999999999995</v>
      </c>
      <c r="S42" s="34">
        <v>740</v>
      </c>
      <c r="T42" s="29">
        <v>28.072800000000001</v>
      </c>
      <c r="U42" s="25">
        <v>11</v>
      </c>
      <c r="V42" s="30">
        <v>0.4173</v>
      </c>
      <c r="W42" s="31">
        <v>483</v>
      </c>
      <c r="X42" s="32">
        <v>100</v>
      </c>
    </row>
    <row r="43" spans="1:24" s="22" customFormat="1" ht="15" customHeight="1" x14ac:dyDescent="0.25">
      <c r="A43" s="21" t="s">
        <v>16</v>
      </c>
      <c r="B43" s="56" t="s">
        <v>52</v>
      </c>
      <c r="C43" s="45">
        <v>25833</v>
      </c>
      <c r="D43" s="62">
        <v>55.547699999999999</v>
      </c>
      <c r="E43" s="46">
        <v>33</v>
      </c>
      <c r="F43" s="47">
        <v>7.0999999999999994E-2</v>
      </c>
      <c r="G43" s="48">
        <v>676</v>
      </c>
      <c r="H43" s="47">
        <v>1.4536</v>
      </c>
      <c r="I43" s="49">
        <v>1354</v>
      </c>
      <c r="J43" s="47">
        <v>2.9115000000000002</v>
      </c>
      <c r="K43" s="48">
        <v>4083</v>
      </c>
      <c r="L43" s="47">
        <v>8.7795000000000005</v>
      </c>
      <c r="M43" s="48">
        <v>18168</v>
      </c>
      <c r="N43" s="47">
        <v>39.065899999999999</v>
      </c>
      <c r="O43" s="48">
        <v>29</v>
      </c>
      <c r="P43" s="47">
        <v>6.2399999999999997E-2</v>
      </c>
      <c r="Q43" s="50">
        <v>1490</v>
      </c>
      <c r="R43" s="51">
        <v>3.2039</v>
      </c>
      <c r="S43" s="58">
        <v>11028</v>
      </c>
      <c r="T43" s="51">
        <v>23.713100000000001</v>
      </c>
      <c r="U43" s="58">
        <v>501</v>
      </c>
      <c r="V43" s="53">
        <v>1.0772999999999999</v>
      </c>
      <c r="W43" s="54">
        <v>3593</v>
      </c>
      <c r="X43" s="55">
        <v>99.971999999999994</v>
      </c>
    </row>
    <row r="44" spans="1:24" s="22" customFormat="1" ht="15" customHeight="1" x14ac:dyDescent="0.25">
      <c r="A44" s="21" t="s">
        <v>16</v>
      </c>
      <c r="B44" s="23" t="s">
        <v>53</v>
      </c>
      <c r="C44" s="24">
        <v>21571</v>
      </c>
      <c r="D44" s="63">
        <v>52.4574</v>
      </c>
      <c r="E44" s="25">
        <v>2897</v>
      </c>
      <c r="F44" s="26">
        <v>7.0450999999999997</v>
      </c>
      <c r="G44" s="33">
        <v>424</v>
      </c>
      <c r="H44" s="26">
        <v>1.0310999999999999</v>
      </c>
      <c r="I44" s="27">
        <v>3653</v>
      </c>
      <c r="J44" s="26">
        <v>8.8834999999999997</v>
      </c>
      <c r="K44" s="27">
        <v>1537</v>
      </c>
      <c r="L44" s="26">
        <v>3.7376999999999998</v>
      </c>
      <c r="M44" s="27">
        <v>10735</v>
      </c>
      <c r="N44" s="26">
        <v>26.105899999999998</v>
      </c>
      <c r="O44" s="33">
        <v>57</v>
      </c>
      <c r="P44" s="26">
        <v>0.1386</v>
      </c>
      <c r="Q44" s="35">
        <v>2268</v>
      </c>
      <c r="R44" s="29">
        <v>5.5153999999999996</v>
      </c>
      <c r="S44" s="34">
        <v>3653</v>
      </c>
      <c r="T44" s="29">
        <v>8.8834999999999997</v>
      </c>
      <c r="U44" s="34">
        <v>1803</v>
      </c>
      <c r="V44" s="30">
        <v>4.3845999999999998</v>
      </c>
      <c r="W44" s="31">
        <v>1816</v>
      </c>
      <c r="X44" s="32">
        <v>100</v>
      </c>
    </row>
    <row r="45" spans="1:24" s="22" customFormat="1" ht="15" customHeight="1" x14ac:dyDescent="0.25">
      <c r="A45" s="21" t="s">
        <v>16</v>
      </c>
      <c r="B45" s="56" t="s">
        <v>54</v>
      </c>
      <c r="C45" s="45">
        <v>1522</v>
      </c>
      <c r="D45" s="62">
        <v>54.708799999999997</v>
      </c>
      <c r="E45" s="58">
        <v>25</v>
      </c>
      <c r="F45" s="47">
        <v>0.89859999999999995</v>
      </c>
      <c r="G45" s="48">
        <v>88</v>
      </c>
      <c r="H45" s="47">
        <v>3.1631999999999998</v>
      </c>
      <c r="I45" s="49">
        <v>418</v>
      </c>
      <c r="J45" s="47">
        <v>15.0252</v>
      </c>
      <c r="K45" s="48">
        <v>88</v>
      </c>
      <c r="L45" s="47">
        <v>3.1631999999999998</v>
      </c>
      <c r="M45" s="49">
        <v>786</v>
      </c>
      <c r="N45" s="47">
        <v>28.2531</v>
      </c>
      <c r="O45" s="48">
        <v>11</v>
      </c>
      <c r="P45" s="47">
        <v>0.39539999999999997</v>
      </c>
      <c r="Q45" s="50">
        <v>106</v>
      </c>
      <c r="R45" s="51">
        <v>3.8102</v>
      </c>
      <c r="S45" s="46">
        <v>508</v>
      </c>
      <c r="T45" s="51">
        <v>18.260200000000001</v>
      </c>
      <c r="U45" s="58">
        <v>49</v>
      </c>
      <c r="V45" s="53">
        <v>1.7613000000000001</v>
      </c>
      <c r="W45" s="54">
        <v>1289</v>
      </c>
      <c r="X45" s="55">
        <v>100</v>
      </c>
    </row>
    <row r="46" spans="1:24" s="22" customFormat="1" ht="15" customHeight="1" x14ac:dyDescent="0.25">
      <c r="A46" s="21" t="s">
        <v>16</v>
      </c>
      <c r="B46" s="23" t="s">
        <v>55</v>
      </c>
      <c r="C46" s="24">
        <v>5934</v>
      </c>
      <c r="D46" s="63">
        <v>53.334499999999998</v>
      </c>
      <c r="E46" s="25">
        <v>6</v>
      </c>
      <c r="F46" s="26">
        <v>5.3900000000000003E-2</v>
      </c>
      <c r="G46" s="27">
        <v>257</v>
      </c>
      <c r="H46" s="26">
        <v>2.3098999999999998</v>
      </c>
      <c r="I46" s="27">
        <v>984</v>
      </c>
      <c r="J46" s="26">
        <v>8.8440999999999992</v>
      </c>
      <c r="K46" s="27">
        <v>1460</v>
      </c>
      <c r="L46" s="26">
        <v>13.122400000000001</v>
      </c>
      <c r="M46" s="33">
        <v>2795</v>
      </c>
      <c r="N46" s="26">
        <v>25.121300000000002</v>
      </c>
      <c r="O46" s="33">
        <v>7</v>
      </c>
      <c r="P46" s="26">
        <v>6.2899999999999998E-2</v>
      </c>
      <c r="Q46" s="35">
        <v>425</v>
      </c>
      <c r="R46" s="29">
        <v>3.8199000000000001</v>
      </c>
      <c r="S46" s="25">
        <v>1182</v>
      </c>
      <c r="T46" s="29">
        <v>10.623799999999999</v>
      </c>
      <c r="U46" s="25">
        <v>159</v>
      </c>
      <c r="V46" s="30">
        <v>1.4291</v>
      </c>
      <c r="W46" s="31">
        <v>3006</v>
      </c>
      <c r="X46" s="32">
        <v>100</v>
      </c>
    </row>
    <row r="47" spans="1:24" s="22" customFormat="1" ht="15" customHeight="1" x14ac:dyDescent="0.25">
      <c r="A47" s="21" t="s">
        <v>16</v>
      </c>
      <c r="B47" s="56" t="s">
        <v>56</v>
      </c>
      <c r="C47" s="59">
        <v>1636</v>
      </c>
      <c r="D47" s="65">
        <v>57.043199999999999</v>
      </c>
      <c r="E47" s="46">
        <v>13</v>
      </c>
      <c r="F47" s="47">
        <v>0.45329999999999998</v>
      </c>
      <c r="G47" s="49">
        <v>70</v>
      </c>
      <c r="H47" s="47">
        <v>2.4407000000000001</v>
      </c>
      <c r="I47" s="49">
        <v>371</v>
      </c>
      <c r="J47" s="47">
        <v>12.9358</v>
      </c>
      <c r="K47" s="49">
        <v>117</v>
      </c>
      <c r="L47" s="47">
        <v>4.0795000000000003</v>
      </c>
      <c r="M47" s="49">
        <v>965</v>
      </c>
      <c r="N47" s="47">
        <v>33.647100000000002</v>
      </c>
      <c r="O47" s="48">
        <v>4</v>
      </c>
      <c r="P47" s="47">
        <v>0.13950000000000001</v>
      </c>
      <c r="Q47" s="50">
        <v>96</v>
      </c>
      <c r="R47" s="51">
        <v>3.3473000000000002</v>
      </c>
      <c r="S47" s="58">
        <v>785</v>
      </c>
      <c r="T47" s="51">
        <v>27.370999999999999</v>
      </c>
      <c r="U47" s="46">
        <v>24</v>
      </c>
      <c r="V47" s="53">
        <v>0.83679999999999999</v>
      </c>
      <c r="W47" s="54">
        <v>312</v>
      </c>
      <c r="X47" s="55">
        <v>100</v>
      </c>
    </row>
    <row r="48" spans="1:24" s="22" customFormat="1" ht="15" customHeight="1" x14ac:dyDescent="0.25">
      <c r="A48" s="21" t="s">
        <v>16</v>
      </c>
      <c r="B48" s="23" t="s">
        <v>57</v>
      </c>
      <c r="C48" s="24">
        <v>17684</v>
      </c>
      <c r="D48" s="63">
        <v>52.667000000000002</v>
      </c>
      <c r="E48" s="34">
        <v>70</v>
      </c>
      <c r="F48" s="26">
        <v>0.20849999999999999</v>
      </c>
      <c r="G48" s="27">
        <v>238</v>
      </c>
      <c r="H48" s="26">
        <v>0.70879999999999999</v>
      </c>
      <c r="I48" s="33">
        <v>1857</v>
      </c>
      <c r="J48" s="26">
        <v>5.5305999999999997</v>
      </c>
      <c r="K48" s="27">
        <v>6740</v>
      </c>
      <c r="L48" s="26">
        <v>20.0733</v>
      </c>
      <c r="M48" s="27">
        <v>7807</v>
      </c>
      <c r="N48" s="26">
        <v>23.251000000000001</v>
      </c>
      <c r="O48" s="33">
        <v>38</v>
      </c>
      <c r="P48" s="26">
        <v>0.1132</v>
      </c>
      <c r="Q48" s="35">
        <v>934</v>
      </c>
      <c r="R48" s="29">
        <v>2.7816999999999998</v>
      </c>
      <c r="S48" s="34">
        <v>3215</v>
      </c>
      <c r="T48" s="29">
        <v>9.5749999999999993</v>
      </c>
      <c r="U48" s="34">
        <v>1450</v>
      </c>
      <c r="V48" s="30">
        <v>4.3183999999999996</v>
      </c>
      <c r="W48" s="31">
        <v>1243</v>
      </c>
      <c r="X48" s="32">
        <v>100</v>
      </c>
    </row>
    <row r="49" spans="1:25" s="22" customFormat="1" ht="15" customHeight="1" x14ac:dyDescent="0.25">
      <c r="A49" s="21" t="s">
        <v>16</v>
      </c>
      <c r="B49" s="56" t="s">
        <v>58</v>
      </c>
      <c r="C49" s="59">
        <v>2179</v>
      </c>
      <c r="D49" s="65">
        <v>54.748699999999999</v>
      </c>
      <c r="E49" s="46">
        <v>268</v>
      </c>
      <c r="F49" s="47">
        <v>6.7336999999999998</v>
      </c>
      <c r="G49" s="48">
        <v>48</v>
      </c>
      <c r="H49" s="47">
        <v>1.206</v>
      </c>
      <c r="I49" s="48">
        <v>137</v>
      </c>
      <c r="J49" s="47">
        <v>3.4422000000000001</v>
      </c>
      <c r="K49" s="48">
        <v>150</v>
      </c>
      <c r="L49" s="47">
        <v>3.7688000000000001</v>
      </c>
      <c r="M49" s="49">
        <v>1468</v>
      </c>
      <c r="N49" s="47">
        <v>36.884399999999999</v>
      </c>
      <c r="O49" s="49">
        <v>4</v>
      </c>
      <c r="P49" s="47">
        <v>0.10050000000000001</v>
      </c>
      <c r="Q49" s="50">
        <v>104</v>
      </c>
      <c r="R49" s="51">
        <v>2.6131000000000002</v>
      </c>
      <c r="S49" s="58">
        <v>669</v>
      </c>
      <c r="T49" s="51">
        <v>16.809000000000001</v>
      </c>
      <c r="U49" s="58">
        <v>17</v>
      </c>
      <c r="V49" s="53">
        <v>0.42709999999999998</v>
      </c>
      <c r="W49" s="54">
        <v>698</v>
      </c>
      <c r="X49" s="55">
        <v>100</v>
      </c>
    </row>
    <row r="50" spans="1:25" s="22" customFormat="1" ht="15" customHeight="1" x14ac:dyDescent="0.25">
      <c r="A50" s="21" t="s">
        <v>16</v>
      </c>
      <c r="B50" s="23" t="s">
        <v>59</v>
      </c>
      <c r="C50" s="24">
        <v>15726</v>
      </c>
      <c r="D50" s="63">
        <v>53.917099999999998</v>
      </c>
      <c r="E50" s="25">
        <v>29</v>
      </c>
      <c r="F50" s="26">
        <v>9.9400000000000002E-2</v>
      </c>
      <c r="G50" s="27">
        <v>278</v>
      </c>
      <c r="H50" s="26">
        <v>0.95309999999999995</v>
      </c>
      <c r="I50" s="33">
        <v>1642</v>
      </c>
      <c r="J50" s="26">
        <v>5.6295999999999999</v>
      </c>
      <c r="K50" s="27">
        <v>3687</v>
      </c>
      <c r="L50" s="26">
        <v>12.641</v>
      </c>
      <c r="M50" s="27">
        <v>9628</v>
      </c>
      <c r="N50" s="26">
        <v>33.009900000000002</v>
      </c>
      <c r="O50" s="33">
        <v>17</v>
      </c>
      <c r="P50" s="26">
        <v>5.8299999999999998E-2</v>
      </c>
      <c r="Q50" s="35">
        <v>445</v>
      </c>
      <c r="R50" s="29">
        <v>1.5257000000000001</v>
      </c>
      <c r="S50" s="25">
        <v>4345</v>
      </c>
      <c r="T50" s="29">
        <v>14.897</v>
      </c>
      <c r="U50" s="25">
        <v>493</v>
      </c>
      <c r="V50" s="30">
        <v>1.6902999999999999</v>
      </c>
      <c r="W50" s="31">
        <v>1777</v>
      </c>
      <c r="X50" s="32">
        <v>100</v>
      </c>
    </row>
    <row r="51" spans="1:25" s="22" customFormat="1" ht="15" customHeight="1" x14ac:dyDescent="0.25">
      <c r="A51" s="21" t="s">
        <v>16</v>
      </c>
      <c r="B51" s="56" t="s">
        <v>60</v>
      </c>
      <c r="C51" s="45">
        <v>129471</v>
      </c>
      <c r="D51" s="62">
        <v>51.714300000000001</v>
      </c>
      <c r="E51" s="46">
        <v>373</v>
      </c>
      <c r="F51" s="47">
        <v>0.14899999999999999</v>
      </c>
      <c r="G51" s="49">
        <v>5012</v>
      </c>
      <c r="H51" s="47">
        <v>2.0019</v>
      </c>
      <c r="I51" s="48">
        <v>81230</v>
      </c>
      <c r="J51" s="47">
        <v>32.445500000000003</v>
      </c>
      <c r="K51" s="48">
        <v>18388</v>
      </c>
      <c r="L51" s="47">
        <v>7.3446999999999996</v>
      </c>
      <c r="M51" s="48">
        <v>21631</v>
      </c>
      <c r="N51" s="47">
        <v>8.64</v>
      </c>
      <c r="O51" s="49">
        <v>157</v>
      </c>
      <c r="P51" s="47">
        <v>6.2700000000000006E-2</v>
      </c>
      <c r="Q51" s="50">
        <v>2680</v>
      </c>
      <c r="R51" s="51">
        <v>1.0705</v>
      </c>
      <c r="S51" s="46">
        <v>17398</v>
      </c>
      <c r="T51" s="51">
        <v>6.9492000000000003</v>
      </c>
      <c r="U51" s="46">
        <v>44839</v>
      </c>
      <c r="V51" s="53">
        <v>17.91</v>
      </c>
      <c r="W51" s="54">
        <v>8758</v>
      </c>
      <c r="X51" s="55">
        <v>100</v>
      </c>
    </row>
    <row r="52" spans="1:25" s="22" customFormat="1" ht="15" customHeight="1" x14ac:dyDescent="0.25">
      <c r="A52" s="21" t="s">
        <v>16</v>
      </c>
      <c r="B52" s="23" t="s">
        <v>61</v>
      </c>
      <c r="C52" s="24">
        <v>9546</v>
      </c>
      <c r="D52" s="63">
        <v>58.838799999999999</v>
      </c>
      <c r="E52" s="34">
        <v>124</v>
      </c>
      <c r="F52" s="26">
        <v>0.76429999999999998</v>
      </c>
      <c r="G52" s="27">
        <v>234</v>
      </c>
      <c r="H52" s="26">
        <v>1.4422999999999999</v>
      </c>
      <c r="I52" s="33">
        <v>1804</v>
      </c>
      <c r="J52" s="26">
        <v>11.119300000000001</v>
      </c>
      <c r="K52" s="33">
        <v>152</v>
      </c>
      <c r="L52" s="26">
        <v>0.93689999999999996</v>
      </c>
      <c r="M52" s="27">
        <v>6887</v>
      </c>
      <c r="N52" s="26">
        <v>42.4495</v>
      </c>
      <c r="O52" s="33">
        <v>166</v>
      </c>
      <c r="P52" s="26">
        <v>1.0232000000000001</v>
      </c>
      <c r="Q52" s="28">
        <v>179</v>
      </c>
      <c r="R52" s="29">
        <v>1.1032999999999999</v>
      </c>
      <c r="S52" s="25">
        <v>4227</v>
      </c>
      <c r="T52" s="29">
        <v>26.053999999999998</v>
      </c>
      <c r="U52" s="25">
        <v>50</v>
      </c>
      <c r="V52" s="30">
        <v>0.30819999999999997</v>
      </c>
      <c r="W52" s="31">
        <v>1029</v>
      </c>
      <c r="X52" s="32">
        <v>100</v>
      </c>
    </row>
    <row r="53" spans="1:25" s="22" customFormat="1" ht="15" customHeight="1" x14ac:dyDescent="0.25">
      <c r="A53" s="21" t="s">
        <v>16</v>
      </c>
      <c r="B53" s="56" t="s">
        <v>62</v>
      </c>
      <c r="C53" s="59">
        <v>3209</v>
      </c>
      <c r="D53" s="65">
        <v>53.341099999999997</v>
      </c>
      <c r="E53" s="58">
        <v>10</v>
      </c>
      <c r="F53" s="47">
        <v>0.16619999999999999</v>
      </c>
      <c r="G53" s="48">
        <v>86</v>
      </c>
      <c r="H53" s="47">
        <v>1.4295</v>
      </c>
      <c r="I53" s="49">
        <v>47</v>
      </c>
      <c r="J53" s="47">
        <v>0.78129999999999999</v>
      </c>
      <c r="K53" s="48">
        <v>58</v>
      </c>
      <c r="L53" s="47">
        <v>0.96409999999999996</v>
      </c>
      <c r="M53" s="49">
        <v>2902</v>
      </c>
      <c r="N53" s="47">
        <v>48.238</v>
      </c>
      <c r="O53" s="49">
        <v>5</v>
      </c>
      <c r="P53" s="47">
        <v>8.3099999999999993E-2</v>
      </c>
      <c r="Q53" s="50">
        <v>101</v>
      </c>
      <c r="R53" s="51">
        <v>1.6789000000000001</v>
      </c>
      <c r="S53" s="58">
        <v>643</v>
      </c>
      <c r="T53" s="51">
        <v>10.6882</v>
      </c>
      <c r="U53" s="46">
        <v>40</v>
      </c>
      <c r="V53" s="53">
        <v>0.66490000000000005</v>
      </c>
      <c r="W53" s="54">
        <v>302</v>
      </c>
      <c r="X53" s="55">
        <v>100</v>
      </c>
    </row>
    <row r="54" spans="1:25" s="22" customFormat="1" ht="15" customHeight="1" x14ac:dyDescent="0.25">
      <c r="A54" s="21" t="s">
        <v>16</v>
      </c>
      <c r="B54" s="23" t="s">
        <v>63</v>
      </c>
      <c r="C54" s="24">
        <v>18299</v>
      </c>
      <c r="D54" s="63">
        <v>54.897500000000001</v>
      </c>
      <c r="E54" s="34">
        <v>53</v>
      </c>
      <c r="F54" s="26">
        <v>0.159</v>
      </c>
      <c r="G54" s="27">
        <v>759</v>
      </c>
      <c r="H54" s="37">
        <v>2.2770000000000001</v>
      </c>
      <c r="I54" s="33">
        <v>3292</v>
      </c>
      <c r="J54" s="37">
        <v>9.8760999999999992</v>
      </c>
      <c r="K54" s="27">
        <v>5985</v>
      </c>
      <c r="L54" s="26">
        <v>17.955200000000001</v>
      </c>
      <c r="M54" s="27">
        <v>7151</v>
      </c>
      <c r="N54" s="26">
        <v>21.453199999999999</v>
      </c>
      <c r="O54" s="27">
        <v>20</v>
      </c>
      <c r="P54" s="26">
        <v>0.06</v>
      </c>
      <c r="Q54" s="35">
        <v>1039</v>
      </c>
      <c r="R54" s="29">
        <v>3.117</v>
      </c>
      <c r="S54" s="25">
        <v>6252</v>
      </c>
      <c r="T54" s="29">
        <v>18.7562</v>
      </c>
      <c r="U54" s="34">
        <v>561</v>
      </c>
      <c r="V54" s="30">
        <v>1.6830000000000001</v>
      </c>
      <c r="W54" s="31">
        <v>1982</v>
      </c>
      <c r="X54" s="32">
        <v>100</v>
      </c>
    </row>
    <row r="55" spans="1:25" s="22" customFormat="1" ht="15" customHeight="1" x14ac:dyDescent="0.25">
      <c r="A55" s="21" t="s">
        <v>16</v>
      </c>
      <c r="B55" s="56" t="s">
        <v>64</v>
      </c>
      <c r="C55" s="45">
        <v>12924</v>
      </c>
      <c r="D55" s="62">
        <v>58.040999999999997</v>
      </c>
      <c r="E55" s="46">
        <v>164</v>
      </c>
      <c r="F55" s="47">
        <v>0.73650000000000004</v>
      </c>
      <c r="G55" s="48">
        <v>956</v>
      </c>
      <c r="H55" s="47">
        <v>4.2933000000000003</v>
      </c>
      <c r="I55" s="49">
        <v>3458</v>
      </c>
      <c r="J55" s="47">
        <v>15.5297</v>
      </c>
      <c r="K55" s="49">
        <v>801</v>
      </c>
      <c r="L55" s="47">
        <v>3.5973000000000002</v>
      </c>
      <c r="M55" s="48">
        <v>6250</v>
      </c>
      <c r="N55" s="47">
        <v>28.0684</v>
      </c>
      <c r="O55" s="48">
        <v>114</v>
      </c>
      <c r="P55" s="47">
        <v>0.51200000000000001</v>
      </c>
      <c r="Q55" s="57">
        <v>1181</v>
      </c>
      <c r="R55" s="51">
        <v>5.3037999999999998</v>
      </c>
      <c r="S55" s="46">
        <v>6755</v>
      </c>
      <c r="T55" s="51">
        <v>30.336400000000001</v>
      </c>
      <c r="U55" s="58">
        <v>347</v>
      </c>
      <c r="V55" s="53">
        <v>1.5584</v>
      </c>
      <c r="W55" s="54">
        <v>2339</v>
      </c>
      <c r="X55" s="55">
        <v>100</v>
      </c>
    </row>
    <row r="56" spans="1:25" s="22" customFormat="1" ht="15" customHeight="1" x14ac:dyDescent="0.25">
      <c r="A56" s="21" t="s">
        <v>16</v>
      </c>
      <c r="B56" s="23" t="s">
        <v>65</v>
      </c>
      <c r="C56" s="24">
        <v>8132</v>
      </c>
      <c r="D56" s="63">
        <v>52.566299999999998</v>
      </c>
      <c r="E56" s="25">
        <v>9</v>
      </c>
      <c r="F56" s="26">
        <v>5.8200000000000002E-2</v>
      </c>
      <c r="G56" s="27">
        <v>50</v>
      </c>
      <c r="H56" s="26">
        <v>0.32319999999999999</v>
      </c>
      <c r="I56" s="27">
        <v>130</v>
      </c>
      <c r="J56" s="26">
        <v>0.84030000000000005</v>
      </c>
      <c r="K56" s="33">
        <v>343</v>
      </c>
      <c r="L56" s="26">
        <v>2.2172000000000001</v>
      </c>
      <c r="M56" s="27">
        <v>7250</v>
      </c>
      <c r="N56" s="26">
        <v>46.864899999999999</v>
      </c>
      <c r="O56" s="33">
        <v>5</v>
      </c>
      <c r="P56" s="26">
        <v>3.2300000000000002E-2</v>
      </c>
      <c r="Q56" s="28">
        <v>345</v>
      </c>
      <c r="R56" s="29">
        <v>2.2301000000000002</v>
      </c>
      <c r="S56" s="34">
        <v>1600</v>
      </c>
      <c r="T56" s="29">
        <v>10.342599999999999</v>
      </c>
      <c r="U56" s="34">
        <v>34</v>
      </c>
      <c r="V56" s="30">
        <v>0.2198</v>
      </c>
      <c r="W56" s="31">
        <v>691</v>
      </c>
      <c r="X56" s="32">
        <v>100</v>
      </c>
    </row>
    <row r="57" spans="1:25" s="22" customFormat="1" ht="15" customHeight="1" x14ac:dyDescent="0.25">
      <c r="A57" s="21" t="s">
        <v>16</v>
      </c>
      <c r="B57" s="56" t="s">
        <v>66</v>
      </c>
      <c r="C57" s="45">
        <v>31392</v>
      </c>
      <c r="D57" s="62">
        <v>52.541600000000003</v>
      </c>
      <c r="E57" s="46">
        <v>236</v>
      </c>
      <c r="F57" s="47">
        <v>0.39500000000000002</v>
      </c>
      <c r="G57" s="49">
        <v>1453</v>
      </c>
      <c r="H57" s="47">
        <v>2.4319000000000002</v>
      </c>
      <c r="I57" s="48">
        <v>4520</v>
      </c>
      <c r="J57" s="47">
        <v>7.5651999999999999</v>
      </c>
      <c r="K57" s="48">
        <v>4195</v>
      </c>
      <c r="L57" s="47">
        <v>7.0213000000000001</v>
      </c>
      <c r="M57" s="48">
        <v>19410</v>
      </c>
      <c r="N57" s="47">
        <v>32.487000000000002</v>
      </c>
      <c r="O57" s="48">
        <v>16</v>
      </c>
      <c r="P57" s="47">
        <v>2.6800000000000001E-2</v>
      </c>
      <c r="Q57" s="57">
        <v>1562</v>
      </c>
      <c r="R57" s="51">
        <v>2.6143999999999998</v>
      </c>
      <c r="S57" s="58">
        <v>7119</v>
      </c>
      <c r="T57" s="51">
        <v>11.9152</v>
      </c>
      <c r="U57" s="58">
        <v>1215</v>
      </c>
      <c r="V57" s="53">
        <v>2.0335999999999999</v>
      </c>
      <c r="W57" s="54">
        <v>2235</v>
      </c>
      <c r="X57" s="55">
        <v>100</v>
      </c>
    </row>
    <row r="58" spans="1:25" s="22" customFormat="1" ht="15" customHeight="1" x14ac:dyDescent="0.25">
      <c r="A58" s="21" t="s">
        <v>16</v>
      </c>
      <c r="B58" s="23" t="s">
        <v>67</v>
      </c>
      <c r="C58" s="24">
        <v>359</v>
      </c>
      <c r="D58" s="63">
        <v>48.317599999999999</v>
      </c>
      <c r="E58" s="25">
        <v>53</v>
      </c>
      <c r="F58" s="26">
        <v>7.1332000000000004</v>
      </c>
      <c r="G58" s="27">
        <v>2</v>
      </c>
      <c r="H58" s="26">
        <v>0.26919999999999999</v>
      </c>
      <c r="I58" s="27">
        <v>22</v>
      </c>
      <c r="J58" s="26">
        <v>2.9609999999999999</v>
      </c>
      <c r="K58" s="33">
        <v>5</v>
      </c>
      <c r="L58" s="26">
        <v>0.67290000000000005</v>
      </c>
      <c r="M58" s="27">
        <v>259</v>
      </c>
      <c r="N58" s="26">
        <v>34.858699999999999</v>
      </c>
      <c r="O58" s="33">
        <v>0</v>
      </c>
      <c r="P58" s="26">
        <v>0</v>
      </c>
      <c r="Q58" s="28">
        <v>18</v>
      </c>
      <c r="R58" s="29">
        <v>2.4226000000000001</v>
      </c>
      <c r="S58" s="34">
        <v>7</v>
      </c>
      <c r="T58" s="29">
        <v>0.94210000000000005</v>
      </c>
      <c r="U58" s="34">
        <v>8</v>
      </c>
      <c r="V58" s="30">
        <v>1.0767</v>
      </c>
      <c r="W58" s="31">
        <v>366</v>
      </c>
      <c r="X58" s="32">
        <v>100</v>
      </c>
    </row>
    <row r="59" spans="1:25" s="22" customFormat="1" ht="15" customHeight="1" x14ac:dyDescent="0.25">
      <c r="A59" s="21" t="s">
        <v>16</v>
      </c>
      <c r="B59" s="67" t="s">
        <v>73</v>
      </c>
      <c r="C59" s="68">
        <v>1143</v>
      </c>
      <c r="D59" s="69">
        <v>49.373699999999999</v>
      </c>
      <c r="E59" s="70">
        <v>0</v>
      </c>
      <c r="F59" s="71">
        <v>0</v>
      </c>
      <c r="G59" s="72">
        <v>0</v>
      </c>
      <c r="H59" s="71">
        <v>0</v>
      </c>
      <c r="I59" s="73">
        <v>1140</v>
      </c>
      <c r="J59" s="71">
        <v>49.244100000000003</v>
      </c>
      <c r="K59" s="73">
        <v>0</v>
      </c>
      <c r="L59" s="71">
        <v>0</v>
      </c>
      <c r="M59" s="73">
        <v>3</v>
      </c>
      <c r="N59" s="71">
        <v>0.12959999999999999</v>
      </c>
      <c r="O59" s="73">
        <v>0</v>
      </c>
      <c r="P59" s="71">
        <v>0</v>
      </c>
      <c r="Q59" s="74">
        <v>0</v>
      </c>
      <c r="R59" s="75">
        <v>0</v>
      </c>
      <c r="S59" s="76">
        <v>238</v>
      </c>
      <c r="T59" s="75">
        <v>10.280799999999999</v>
      </c>
      <c r="U59" s="76">
        <v>0</v>
      </c>
      <c r="V59" s="77">
        <v>0</v>
      </c>
      <c r="W59" s="78">
        <v>1099</v>
      </c>
      <c r="X59" s="79">
        <v>100</v>
      </c>
    </row>
    <row r="60" spans="1:25" s="39" customFormat="1" ht="15" customHeight="1" x14ac:dyDescent="0.25">
      <c r="A60" s="40"/>
      <c r="B60" s="41" t="str">
        <f>CONCATENATE("NOTE: Table reads (for 50 states, District of Columbia, and Puerto Rico totals):  Of all ",IF(ISTEXT(C7),LEFT(C7,3),TEXT(C7,"#,##0"))," public school male students ", A7, ", ", IF(ISTEXT(E7),LEFT(E7,3),TEXT(E7,"#,##0"))," (", TEXT(F7,"0.0"),"% of all public school students enrolled in Preschool) were American Indian or Alaska Native, and ",IF(ISTEXT(S7),LEFT(S7,3),TEXT(S7,"#,##0"))," (",TEXT(T7,"0.0"),"%) were students with disabilities served under the Individuals with Disabilities Education Act (IDEA).")</f>
        <v>NOTE: Table reads (for 50 states, District of Columbia, and Puerto Rico totals):  Of all 784,901 public school male students enrolled in Preschool, 8,876 (0.6% of all public school students enrolled in Preschool) were American Indian or Alaska Native, and 229,528 (15.8%) were students with disabilities served under the Individuals with Disabilities Education Act (IDEA).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42"/>
      <c r="X60" s="43"/>
    </row>
    <row r="61" spans="1:25" s="39" customFormat="1" ht="14.15" customHeight="1" x14ac:dyDescent="0.25">
      <c r="B61" s="89" t="s">
        <v>70</v>
      </c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</row>
    <row r="62" spans="1:25" s="39" customFormat="1" ht="15" customHeight="1" x14ac:dyDescent="0.25">
      <c r="A62" s="40"/>
      <c r="B62" s="38" t="s">
        <v>72</v>
      </c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X62" s="38"/>
      <c r="Y62" s="38"/>
    </row>
    <row r="63" spans="1:25" s="39" customFormat="1" ht="15" customHeight="1" x14ac:dyDescent="0.25">
      <c r="A63" s="40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42"/>
      <c r="V63" s="43"/>
      <c r="W63" s="38"/>
      <c r="X63" s="38"/>
    </row>
    <row r="64" spans="1:25" s="39" customFormat="1" ht="15" customHeight="1" x14ac:dyDescent="0.25">
      <c r="A64" s="40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42"/>
      <c r="V64" s="43"/>
      <c r="W64" s="38"/>
      <c r="X64" s="38"/>
    </row>
  </sheetData>
  <sortState xmlns:xlrd2="http://schemas.microsoft.com/office/spreadsheetml/2017/richdata2" ref="B8:X58">
    <sortCondition ref="B8:B58"/>
  </sortState>
  <mergeCells count="15">
    <mergeCell ref="B4:B5"/>
    <mergeCell ref="S4:T5"/>
    <mergeCell ref="U4:V5"/>
    <mergeCell ref="W4:W5"/>
    <mergeCell ref="B61:X61"/>
    <mergeCell ref="C5:D5"/>
    <mergeCell ref="X4:X5"/>
    <mergeCell ref="O5:P5"/>
    <mergeCell ref="Q5:R5"/>
    <mergeCell ref="E4:R4"/>
    <mergeCell ref="E5:F5"/>
    <mergeCell ref="G5:H5"/>
    <mergeCell ref="I5:J5"/>
    <mergeCell ref="K5:L5"/>
    <mergeCell ref="M5:N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Y64"/>
  <sheetViews>
    <sheetView showGridLines="0" tabSelected="1" topLeftCell="A28" zoomScale="80" zoomScaleNormal="80" workbookViewId="0">
      <selection activeCell="B60" sqref="B60"/>
    </sheetView>
  </sheetViews>
  <sheetFormatPr defaultColWidth="12.109375" defaultRowHeight="15" customHeight="1" x14ac:dyDescent="0.3"/>
  <cols>
    <col min="1" max="1" width="16" style="10" customWidth="1"/>
    <col min="2" max="2" width="54.44140625" style="1" customWidth="1"/>
    <col min="3" max="20" width="14.77734375" style="1" customWidth="1"/>
    <col min="21" max="21" width="14.77734375" style="5" customWidth="1"/>
    <col min="22" max="22" width="14.77734375" style="6" customWidth="1"/>
    <col min="23" max="24" width="14.77734375" style="1" customWidth="1"/>
    <col min="25" max="16384" width="12.109375" style="7"/>
  </cols>
  <sheetData>
    <row r="2" spans="1:24" s="2" customFormat="1" ht="15" customHeight="1" x14ac:dyDescent="0.4">
      <c r="A2" s="9"/>
      <c r="B2" s="44" t="str">
        <f>CONCATENATE("Number and percentage of public school female students ",A7, ", by race/ethnicity, disability status, and English proficiency, by state: School Year 2017-18")</f>
        <v>Number and percentage of public school female students enrolled in Preschool, by race/ethnicity, disability status, and English proficiency, by state: School Year 2017-18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24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4"/>
      <c r="X3" s="4"/>
    </row>
    <row r="4" spans="1:24" s="12" customFormat="1" ht="25" customHeight="1" x14ac:dyDescent="0.3">
      <c r="A4" s="11"/>
      <c r="B4" s="80" t="s">
        <v>0</v>
      </c>
      <c r="C4" s="60"/>
      <c r="D4" s="61"/>
      <c r="E4" s="82" t="s">
        <v>10</v>
      </c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4"/>
      <c r="S4" s="85" t="s">
        <v>15</v>
      </c>
      <c r="T4" s="86"/>
      <c r="U4" s="85" t="s">
        <v>11</v>
      </c>
      <c r="V4" s="86"/>
      <c r="W4" s="90" t="s">
        <v>14</v>
      </c>
      <c r="X4" s="92" t="s">
        <v>12</v>
      </c>
    </row>
    <row r="5" spans="1:24" s="12" customFormat="1" ht="25" customHeight="1" x14ac:dyDescent="0.3">
      <c r="A5" s="11"/>
      <c r="B5" s="81"/>
      <c r="C5" s="87" t="s">
        <v>69</v>
      </c>
      <c r="D5" s="88"/>
      <c r="E5" s="94" t="s">
        <v>1</v>
      </c>
      <c r="F5" s="95"/>
      <c r="G5" s="96" t="s">
        <v>2</v>
      </c>
      <c r="H5" s="95"/>
      <c r="I5" s="97" t="s">
        <v>3</v>
      </c>
      <c r="J5" s="95"/>
      <c r="K5" s="97" t="s">
        <v>4</v>
      </c>
      <c r="L5" s="95"/>
      <c r="M5" s="97" t="s">
        <v>5</v>
      </c>
      <c r="N5" s="95"/>
      <c r="O5" s="97" t="s">
        <v>6</v>
      </c>
      <c r="P5" s="95"/>
      <c r="Q5" s="97" t="s">
        <v>7</v>
      </c>
      <c r="R5" s="98"/>
      <c r="S5" s="87"/>
      <c r="T5" s="88"/>
      <c r="U5" s="87"/>
      <c r="V5" s="88"/>
      <c r="W5" s="91"/>
      <c r="X5" s="93"/>
    </row>
    <row r="6" spans="1:24" s="12" customFormat="1" ht="15" customHeight="1" thickBot="1" x14ac:dyDescent="0.35">
      <c r="A6" s="11"/>
      <c r="B6" s="13"/>
      <c r="C6" s="14" t="s">
        <v>8</v>
      </c>
      <c r="D6" s="18" t="s">
        <v>9</v>
      </c>
      <c r="E6" s="14" t="s">
        <v>8</v>
      </c>
      <c r="F6" s="15" t="s">
        <v>13</v>
      </c>
      <c r="G6" s="16" t="s">
        <v>8</v>
      </c>
      <c r="H6" s="15" t="s">
        <v>13</v>
      </c>
      <c r="I6" s="16" t="s">
        <v>8</v>
      </c>
      <c r="J6" s="15" t="s">
        <v>13</v>
      </c>
      <c r="K6" s="16" t="s">
        <v>8</v>
      </c>
      <c r="L6" s="15" t="s">
        <v>13</v>
      </c>
      <c r="M6" s="16" t="s">
        <v>8</v>
      </c>
      <c r="N6" s="15" t="s">
        <v>13</v>
      </c>
      <c r="O6" s="16" t="s">
        <v>8</v>
      </c>
      <c r="P6" s="15" t="s">
        <v>13</v>
      </c>
      <c r="Q6" s="16" t="s">
        <v>8</v>
      </c>
      <c r="R6" s="17" t="s">
        <v>13</v>
      </c>
      <c r="S6" s="14" t="s">
        <v>8</v>
      </c>
      <c r="T6" s="18" t="s">
        <v>9</v>
      </c>
      <c r="U6" s="16" t="s">
        <v>8</v>
      </c>
      <c r="V6" s="18" t="s">
        <v>9</v>
      </c>
      <c r="W6" s="19"/>
      <c r="X6" s="20"/>
    </row>
    <row r="7" spans="1:24" s="22" customFormat="1" ht="15" customHeight="1" x14ac:dyDescent="0.25">
      <c r="A7" s="21" t="s">
        <v>68</v>
      </c>
      <c r="B7" s="66" t="s">
        <v>71</v>
      </c>
      <c r="C7" s="45">
        <v>665717</v>
      </c>
      <c r="D7" s="62">
        <v>45.892000000000003</v>
      </c>
      <c r="E7" s="46">
        <v>7476</v>
      </c>
      <c r="F7" s="47">
        <v>0.51539999999999997</v>
      </c>
      <c r="G7" s="48">
        <v>26488</v>
      </c>
      <c r="H7" s="47">
        <v>1.8259799999999999</v>
      </c>
      <c r="I7" s="48">
        <v>199719</v>
      </c>
      <c r="J7" s="47">
        <v>13.767899999999999</v>
      </c>
      <c r="K7" s="48">
        <v>125146</v>
      </c>
      <c r="L7" s="47">
        <v>8.6271000000000004</v>
      </c>
      <c r="M7" s="48">
        <v>277915</v>
      </c>
      <c r="N7" s="47">
        <v>19.1584</v>
      </c>
      <c r="O7" s="49">
        <v>1549</v>
      </c>
      <c r="P7" s="47">
        <v>0.10678</v>
      </c>
      <c r="Q7" s="50">
        <v>27424</v>
      </c>
      <c r="R7" s="51">
        <v>1.8905000000000001</v>
      </c>
      <c r="S7" s="52">
        <v>99987</v>
      </c>
      <c r="T7" s="51">
        <v>6.8926999999999996</v>
      </c>
      <c r="U7" s="52">
        <v>77356</v>
      </c>
      <c r="V7" s="53">
        <v>5.3326000000000002</v>
      </c>
      <c r="W7" s="54">
        <v>97632</v>
      </c>
      <c r="X7" s="55">
        <v>99.995000000000005</v>
      </c>
    </row>
    <row r="8" spans="1:24" s="22" customFormat="1" ht="15" customHeight="1" x14ac:dyDescent="0.25">
      <c r="A8" s="21" t="s">
        <v>16</v>
      </c>
      <c r="B8" s="23" t="s">
        <v>18</v>
      </c>
      <c r="C8" s="24">
        <v>7570</v>
      </c>
      <c r="D8" s="63">
        <v>47.7331</v>
      </c>
      <c r="E8" s="25">
        <v>72</v>
      </c>
      <c r="F8" s="26">
        <v>0.45400000000000001</v>
      </c>
      <c r="G8" s="27">
        <v>92</v>
      </c>
      <c r="H8" s="26">
        <v>0.58011000000000001</v>
      </c>
      <c r="I8" s="33">
        <v>489</v>
      </c>
      <c r="J8" s="26">
        <v>3.0834000000000001</v>
      </c>
      <c r="K8" s="27">
        <v>2906</v>
      </c>
      <c r="L8" s="26">
        <v>18.324000000000002</v>
      </c>
      <c r="M8" s="27">
        <v>3826</v>
      </c>
      <c r="N8" s="26">
        <v>24.1251</v>
      </c>
      <c r="O8" s="27">
        <v>11</v>
      </c>
      <c r="P8" s="26">
        <v>6.9360000000000005E-2</v>
      </c>
      <c r="Q8" s="35">
        <v>174</v>
      </c>
      <c r="R8" s="29">
        <v>1.09717</v>
      </c>
      <c r="S8" s="25">
        <v>778</v>
      </c>
      <c r="T8" s="29">
        <v>4.9057000000000004</v>
      </c>
      <c r="U8" s="34">
        <v>175</v>
      </c>
      <c r="V8" s="30">
        <v>1.1034999999999999</v>
      </c>
      <c r="W8" s="31">
        <v>1390</v>
      </c>
      <c r="X8" s="32">
        <v>100</v>
      </c>
    </row>
    <row r="9" spans="1:24" s="22" customFormat="1" ht="15" customHeight="1" x14ac:dyDescent="0.25">
      <c r="A9" s="21" t="s">
        <v>16</v>
      </c>
      <c r="B9" s="56" t="s">
        <v>17</v>
      </c>
      <c r="C9" s="45">
        <v>1436</v>
      </c>
      <c r="D9" s="62">
        <v>42.981099999999998</v>
      </c>
      <c r="E9" s="46">
        <v>591</v>
      </c>
      <c r="F9" s="47">
        <v>17.689299999999999</v>
      </c>
      <c r="G9" s="48">
        <v>55</v>
      </c>
      <c r="H9" s="47">
        <v>1.64621</v>
      </c>
      <c r="I9" s="48">
        <v>84</v>
      </c>
      <c r="J9" s="47">
        <v>2.5142000000000002</v>
      </c>
      <c r="K9" s="49">
        <v>31</v>
      </c>
      <c r="L9" s="47">
        <v>0.92789999999999995</v>
      </c>
      <c r="M9" s="49">
        <v>459</v>
      </c>
      <c r="N9" s="47">
        <v>13.7384</v>
      </c>
      <c r="O9" s="48">
        <v>46</v>
      </c>
      <c r="P9" s="47">
        <v>1.37683</v>
      </c>
      <c r="Q9" s="57">
        <v>170</v>
      </c>
      <c r="R9" s="51">
        <v>5.0883000000000003</v>
      </c>
      <c r="S9" s="58">
        <v>358</v>
      </c>
      <c r="T9" s="51">
        <v>10.715400000000001</v>
      </c>
      <c r="U9" s="58">
        <v>2</v>
      </c>
      <c r="V9" s="53">
        <v>5.9900000000000002E-2</v>
      </c>
      <c r="W9" s="54">
        <v>506</v>
      </c>
      <c r="X9" s="55">
        <v>100</v>
      </c>
    </row>
    <row r="10" spans="1:24" s="22" customFormat="1" ht="15" customHeight="1" x14ac:dyDescent="0.25">
      <c r="A10" s="21" t="s">
        <v>16</v>
      </c>
      <c r="B10" s="23" t="s">
        <v>20</v>
      </c>
      <c r="C10" s="24">
        <v>8743</v>
      </c>
      <c r="D10" s="63">
        <v>41.716799999999999</v>
      </c>
      <c r="E10" s="34">
        <v>503</v>
      </c>
      <c r="F10" s="26">
        <v>2.4</v>
      </c>
      <c r="G10" s="27">
        <v>309</v>
      </c>
      <c r="H10" s="26">
        <v>1.47438</v>
      </c>
      <c r="I10" s="33">
        <v>3750</v>
      </c>
      <c r="J10" s="26">
        <v>17.892900000000001</v>
      </c>
      <c r="K10" s="27">
        <v>381</v>
      </c>
      <c r="L10" s="26">
        <v>1.8179000000000001</v>
      </c>
      <c r="M10" s="33">
        <v>3429</v>
      </c>
      <c r="N10" s="26">
        <v>16.3613</v>
      </c>
      <c r="O10" s="33">
        <v>34</v>
      </c>
      <c r="P10" s="26">
        <v>0.16223000000000001</v>
      </c>
      <c r="Q10" s="28">
        <v>337</v>
      </c>
      <c r="R10" s="29">
        <v>1.60798</v>
      </c>
      <c r="S10" s="34">
        <v>2876</v>
      </c>
      <c r="T10" s="29">
        <v>13.7227</v>
      </c>
      <c r="U10" s="34">
        <v>132</v>
      </c>
      <c r="V10" s="30">
        <v>0.62980000000000003</v>
      </c>
      <c r="W10" s="31">
        <v>2000</v>
      </c>
      <c r="X10" s="32">
        <v>100</v>
      </c>
    </row>
    <row r="11" spans="1:24" s="22" customFormat="1" ht="15" customHeight="1" x14ac:dyDescent="0.25">
      <c r="A11" s="21" t="s">
        <v>16</v>
      </c>
      <c r="B11" s="56" t="s">
        <v>19</v>
      </c>
      <c r="C11" s="45">
        <v>8617</v>
      </c>
      <c r="D11" s="62">
        <v>49.898699999999998</v>
      </c>
      <c r="E11" s="46">
        <v>37</v>
      </c>
      <c r="F11" s="47">
        <v>0.21429999999999999</v>
      </c>
      <c r="G11" s="49">
        <v>118</v>
      </c>
      <c r="H11" s="47">
        <v>0.68330999999999997</v>
      </c>
      <c r="I11" s="48">
        <v>1199</v>
      </c>
      <c r="J11" s="47">
        <v>6.9431000000000003</v>
      </c>
      <c r="K11" s="48">
        <v>2304</v>
      </c>
      <c r="L11" s="47">
        <v>13.341799999999999</v>
      </c>
      <c r="M11" s="48">
        <v>4675</v>
      </c>
      <c r="N11" s="47">
        <v>27.0716</v>
      </c>
      <c r="O11" s="48">
        <v>60</v>
      </c>
      <c r="P11" s="47">
        <v>0.34744000000000003</v>
      </c>
      <c r="Q11" s="57">
        <v>224</v>
      </c>
      <c r="R11" s="51">
        <v>1.2971200000000001</v>
      </c>
      <c r="S11" s="58">
        <v>187</v>
      </c>
      <c r="T11" s="51">
        <v>1.0829</v>
      </c>
      <c r="U11" s="46">
        <v>269</v>
      </c>
      <c r="V11" s="53">
        <v>1.5577000000000001</v>
      </c>
      <c r="W11" s="54">
        <v>1088</v>
      </c>
      <c r="X11" s="55">
        <v>100</v>
      </c>
    </row>
    <row r="12" spans="1:24" s="22" customFormat="1" ht="15" customHeight="1" x14ac:dyDescent="0.25">
      <c r="A12" s="21" t="s">
        <v>16</v>
      </c>
      <c r="B12" s="23" t="s">
        <v>21</v>
      </c>
      <c r="C12" s="24">
        <v>33245</v>
      </c>
      <c r="D12" s="63">
        <v>43.587400000000002</v>
      </c>
      <c r="E12" s="25">
        <v>124</v>
      </c>
      <c r="F12" s="26">
        <v>0.16259999999999999</v>
      </c>
      <c r="G12" s="33">
        <v>2890</v>
      </c>
      <c r="H12" s="26">
        <v>3.7890700000000002</v>
      </c>
      <c r="I12" s="27">
        <v>20831</v>
      </c>
      <c r="J12" s="26">
        <v>27.311499999999999</v>
      </c>
      <c r="K12" s="27">
        <v>1900</v>
      </c>
      <c r="L12" s="26">
        <v>2.4910999999999999</v>
      </c>
      <c r="M12" s="27">
        <v>6120</v>
      </c>
      <c r="N12" s="26">
        <v>8.0238999999999994</v>
      </c>
      <c r="O12" s="33">
        <v>185</v>
      </c>
      <c r="P12" s="26">
        <v>0.24254999999999999</v>
      </c>
      <c r="Q12" s="35">
        <v>1195</v>
      </c>
      <c r="R12" s="29">
        <v>1.5667599999999999</v>
      </c>
      <c r="S12" s="34">
        <v>6806</v>
      </c>
      <c r="T12" s="29">
        <v>8.9232999999999993</v>
      </c>
      <c r="U12" s="25">
        <v>3239</v>
      </c>
      <c r="V12" s="30">
        <v>4.2465999999999999</v>
      </c>
      <c r="W12" s="31">
        <v>10121</v>
      </c>
      <c r="X12" s="32">
        <v>100</v>
      </c>
    </row>
    <row r="13" spans="1:24" s="22" customFormat="1" ht="15" customHeight="1" x14ac:dyDescent="0.25">
      <c r="A13" s="21" t="s">
        <v>16</v>
      </c>
      <c r="B13" s="56" t="s">
        <v>22</v>
      </c>
      <c r="C13" s="45">
        <v>15414</v>
      </c>
      <c r="D13" s="62">
        <v>46.580599999999997</v>
      </c>
      <c r="E13" s="46">
        <v>109</v>
      </c>
      <c r="F13" s="47">
        <v>0.32940000000000003</v>
      </c>
      <c r="G13" s="49">
        <v>624</v>
      </c>
      <c r="H13" s="47">
        <v>1.88571</v>
      </c>
      <c r="I13" s="48">
        <v>5991</v>
      </c>
      <c r="J13" s="47">
        <v>18.104600000000001</v>
      </c>
      <c r="K13" s="49">
        <v>780</v>
      </c>
      <c r="L13" s="47">
        <v>2.3571</v>
      </c>
      <c r="M13" s="48">
        <v>7280</v>
      </c>
      <c r="N13" s="47">
        <v>21.9999</v>
      </c>
      <c r="O13" s="48">
        <v>35</v>
      </c>
      <c r="P13" s="47">
        <v>0.10577</v>
      </c>
      <c r="Q13" s="50">
        <v>595</v>
      </c>
      <c r="R13" s="51">
        <v>1.7980700000000001</v>
      </c>
      <c r="S13" s="46">
        <v>2477</v>
      </c>
      <c r="T13" s="51">
        <v>7.4854000000000003</v>
      </c>
      <c r="U13" s="58">
        <v>138</v>
      </c>
      <c r="V13" s="53">
        <v>0.41699999999999998</v>
      </c>
      <c r="W13" s="54">
        <v>1908</v>
      </c>
      <c r="X13" s="55">
        <v>100</v>
      </c>
    </row>
    <row r="14" spans="1:24" s="22" customFormat="1" ht="15" customHeight="1" x14ac:dyDescent="0.25">
      <c r="A14" s="21" t="s">
        <v>16</v>
      </c>
      <c r="B14" s="23" t="s">
        <v>23</v>
      </c>
      <c r="C14" s="36">
        <v>8179</v>
      </c>
      <c r="D14" s="64">
        <v>44.934600000000003</v>
      </c>
      <c r="E14" s="25">
        <v>16</v>
      </c>
      <c r="F14" s="26">
        <v>8.7900000000000006E-2</v>
      </c>
      <c r="G14" s="27">
        <v>521</v>
      </c>
      <c r="H14" s="26">
        <v>2.86232</v>
      </c>
      <c r="I14" s="33">
        <v>2295</v>
      </c>
      <c r="J14" s="26">
        <v>12.608499999999999</v>
      </c>
      <c r="K14" s="33">
        <v>1288</v>
      </c>
      <c r="L14" s="26">
        <v>7.0761000000000003</v>
      </c>
      <c r="M14" s="33">
        <v>3679</v>
      </c>
      <c r="N14" s="26">
        <v>20.2121</v>
      </c>
      <c r="O14" s="27">
        <v>6</v>
      </c>
      <c r="P14" s="26">
        <v>3.2960000000000003E-2</v>
      </c>
      <c r="Q14" s="28">
        <v>374</v>
      </c>
      <c r="R14" s="29">
        <v>2.0547200000000001</v>
      </c>
      <c r="S14" s="34">
        <v>1310</v>
      </c>
      <c r="T14" s="29">
        <v>7.1970000000000001</v>
      </c>
      <c r="U14" s="25">
        <v>68</v>
      </c>
      <c r="V14" s="30">
        <v>0.37359999999999999</v>
      </c>
      <c r="W14" s="31">
        <v>1214</v>
      </c>
      <c r="X14" s="32">
        <v>100</v>
      </c>
    </row>
    <row r="15" spans="1:24" s="22" customFormat="1" ht="15" customHeight="1" x14ac:dyDescent="0.25">
      <c r="A15" s="21" t="s">
        <v>16</v>
      </c>
      <c r="B15" s="56" t="s">
        <v>25</v>
      </c>
      <c r="C15" s="59">
        <v>696</v>
      </c>
      <c r="D15" s="65">
        <v>32.207299999999996</v>
      </c>
      <c r="E15" s="46">
        <v>3</v>
      </c>
      <c r="F15" s="47">
        <v>0.13880000000000001</v>
      </c>
      <c r="G15" s="48">
        <v>17</v>
      </c>
      <c r="H15" s="47">
        <v>0.78666999999999998</v>
      </c>
      <c r="I15" s="48">
        <v>111</v>
      </c>
      <c r="J15" s="47">
        <v>5.1364999999999998</v>
      </c>
      <c r="K15" s="49">
        <v>177</v>
      </c>
      <c r="L15" s="47">
        <v>8.1906999999999996</v>
      </c>
      <c r="M15" s="48">
        <v>354</v>
      </c>
      <c r="N15" s="47">
        <v>16.3813</v>
      </c>
      <c r="O15" s="49">
        <v>1</v>
      </c>
      <c r="P15" s="47">
        <v>4.6269999999999999E-2</v>
      </c>
      <c r="Q15" s="50">
        <v>33</v>
      </c>
      <c r="R15" s="51">
        <v>1.5270699999999999</v>
      </c>
      <c r="S15" s="58">
        <v>607</v>
      </c>
      <c r="T15" s="51">
        <v>28.088799999999999</v>
      </c>
      <c r="U15" s="46">
        <v>2</v>
      </c>
      <c r="V15" s="53">
        <v>9.2499999999999999E-2</v>
      </c>
      <c r="W15" s="54">
        <v>231</v>
      </c>
      <c r="X15" s="55">
        <v>100</v>
      </c>
    </row>
    <row r="16" spans="1:24" s="22" customFormat="1" ht="15" customHeight="1" x14ac:dyDescent="0.25">
      <c r="A16" s="21" t="s">
        <v>16</v>
      </c>
      <c r="B16" s="23" t="s">
        <v>24</v>
      </c>
      <c r="C16" s="36">
        <v>6390</v>
      </c>
      <c r="D16" s="64">
        <v>48.186399999999999</v>
      </c>
      <c r="E16" s="34">
        <v>10</v>
      </c>
      <c r="F16" s="26">
        <v>7.5399999999999995E-2</v>
      </c>
      <c r="G16" s="33">
        <v>99</v>
      </c>
      <c r="H16" s="26">
        <v>0.74655000000000005</v>
      </c>
      <c r="I16" s="27">
        <v>794</v>
      </c>
      <c r="J16" s="26">
        <v>5.9874999999999998</v>
      </c>
      <c r="K16" s="33">
        <v>4253</v>
      </c>
      <c r="L16" s="26">
        <v>32.0715</v>
      </c>
      <c r="M16" s="27">
        <v>1015</v>
      </c>
      <c r="N16" s="26">
        <v>7.6539999999999999</v>
      </c>
      <c r="O16" s="33">
        <v>7</v>
      </c>
      <c r="P16" s="26">
        <v>5.2789999999999997E-2</v>
      </c>
      <c r="Q16" s="28">
        <v>212</v>
      </c>
      <c r="R16" s="29">
        <v>1.59867</v>
      </c>
      <c r="S16" s="25">
        <v>328</v>
      </c>
      <c r="T16" s="29">
        <v>2.4733999999999998</v>
      </c>
      <c r="U16" s="25">
        <v>757</v>
      </c>
      <c r="V16" s="30">
        <v>5.7084999999999999</v>
      </c>
      <c r="W16" s="31">
        <v>228</v>
      </c>
      <c r="X16" s="32">
        <v>100</v>
      </c>
    </row>
    <row r="17" spans="1:24" s="22" customFormat="1" ht="15" customHeight="1" x14ac:dyDescent="0.25">
      <c r="A17" s="21" t="s">
        <v>16</v>
      </c>
      <c r="B17" s="56" t="s">
        <v>26</v>
      </c>
      <c r="C17" s="45">
        <v>26132</v>
      </c>
      <c r="D17" s="62">
        <v>42.689599999999999</v>
      </c>
      <c r="E17" s="46">
        <v>53</v>
      </c>
      <c r="F17" s="47">
        <v>8.6599999999999996E-2</v>
      </c>
      <c r="G17" s="49">
        <v>531</v>
      </c>
      <c r="H17" s="47">
        <v>0.86745000000000005</v>
      </c>
      <c r="I17" s="48">
        <v>8789</v>
      </c>
      <c r="J17" s="47">
        <v>14.357799999999999</v>
      </c>
      <c r="K17" s="49">
        <v>8099</v>
      </c>
      <c r="L17" s="47">
        <v>13.230600000000001</v>
      </c>
      <c r="M17" s="49">
        <v>7728</v>
      </c>
      <c r="N17" s="47">
        <v>12.624599999999999</v>
      </c>
      <c r="O17" s="49">
        <v>46</v>
      </c>
      <c r="P17" s="47">
        <v>7.5149999999999995E-2</v>
      </c>
      <c r="Q17" s="57">
        <v>886</v>
      </c>
      <c r="R17" s="51">
        <v>1.4473800000000001</v>
      </c>
      <c r="S17" s="46">
        <v>6880</v>
      </c>
      <c r="T17" s="51">
        <v>11.2393</v>
      </c>
      <c r="U17" s="46">
        <v>4453</v>
      </c>
      <c r="V17" s="53">
        <v>7.2744999999999997</v>
      </c>
      <c r="W17" s="54">
        <v>3976</v>
      </c>
      <c r="X17" s="55">
        <v>100</v>
      </c>
    </row>
    <row r="18" spans="1:24" s="22" customFormat="1" ht="15" customHeight="1" x14ac:dyDescent="0.25">
      <c r="A18" s="21" t="s">
        <v>16</v>
      </c>
      <c r="B18" s="23" t="s">
        <v>27</v>
      </c>
      <c r="C18" s="24">
        <v>22645</v>
      </c>
      <c r="D18" s="63">
        <v>45.565199999999997</v>
      </c>
      <c r="E18" s="34">
        <v>33</v>
      </c>
      <c r="F18" s="26">
        <v>6.6400000000000001E-2</v>
      </c>
      <c r="G18" s="27">
        <v>564</v>
      </c>
      <c r="H18" s="26">
        <v>1.1348499999999999</v>
      </c>
      <c r="I18" s="27">
        <v>3399</v>
      </c>
      <c r="J18" s="26">
        <v>6.8392999999999997</v>
      </c>
      <c r="K18" s="27">
        <v>8326</v>
      </c>
      <c r="L18" s="26">
        <v>16.7532</v>
      </c>
      <c r="M18" s="27">
        <v>9348</v>
      </c>
      <c r="N18" s="26">
        <v>18.8096</v>
      </c>
      <c r="O18" s="27">
        <v>18</v>
      </c>
      <c r="P18" s="26">
        <v>3.6220000000000002E-2</v>
      </c>
      <c r="Q18" s="28">
        <v>957</v>
      </c>
      <c r="R18" s="29">
        <v>1.92563</v>
      </c>
      <c r="S18" s="34">
        <v>3199</v>
      </c>
      <c r="T18" s="29">
        <v>6.4368999999999996</v>
      </c>
      <c r="U18" s="25">
        <v>226</v>
      </c>
      <c r="V18" s="30">
        <v>0.45469999999999999</v>
      </c>
      <c r="W18" s="31">
        <v>2416</v>
      </c>
      <c r="X18" s="32">
        <v>100</v>
      </c>
    </row>
    <row r="19" spans="1:24" s="22" customFormat="1" ht="15" customHeight="1" x14ac:dyDescent="0.25">
      <c r="A19" s="21" t="s">
        <v>16</v>
      </c>
      <c r="B19" s="56" t="s">
        <v>28</v>
      </c>
      <c r="C19" s="45">
        <v>407</v>
      </c>
      <c r="D19" s="62">
        <v>25.6297</v>
      </c>
      <c r="E19" s="46">
        <v>0</v>
      </c>
      <c r="F19" s="47">
        <v>0</v>
      </c>
      <c r="G19" s="48">
        <v>73</v>
      </c>
      <c r="H19" s="47">
        <v>4.5969800000000003</v>
      </c>
      <c r="I19" s="48">
        <v>95</v>
      </c>
      <c r="J19" s="47">
        <v>5.9824000000000002</v>
      </c>
      <c r="K19" s="48">
        <v>8</v>
      </c>
      <c r="L19" s="47">
        <v>0.50380000000000003</v>
      </c>
      <c r="M19" s="48">
        <v>69</v>
      </c>
      <c r="N19" s="47">
        <v>4.3451000000000004</v>
      </c>
      <c r="O19" s="48">
        <v>79</v>
      </c>
      <c r="P19" s="47">
        <v>4.9748099999999997</v>
      </c>
      <c r="Q19" s="50">
        <v>83</v>
      </c>
      <c r="R19" s="51">
        <v>5.2267000000000001</v>
      </c>
      <c r="S19" s="46">
        <v>409</v>
      </c>
      <c r="T19" s="51">
        <v>25.755700000000001</v>
      </c>
      <c r="U19" s="46">
        <v>57</v>
      </c>
      <c r="V19" s="53">
        <v>3.5893999999999999</v>
      </c>
      <c r="W19" s="54">
        <v>292</v>
      </c>
      <c r="X19" s="55">
        <v>100</v>
      </c>
    </row>
    <row r="20" spans="1:24" s="22" customFormat="1" ht="15" customHeight="1" x14ac:dyDescent="0.25">
      <c r="A20" s="21" t="s">
        <v>16</v>
      </c>
      <c r="B20" s="23" t="s">
        <v>30</v>
      </c>
      <c r="C20" s="36">
        <v>1191</v>
      </c>
      <c r="D20" s="64">
        <v>37.358800000000002</v>
      </c>
      <c r="E20" s="34">
        <v>10</v>
      </c>
      <c r="F20" s="26">
        <v>0.31369999999999998</v>
      </c>
      <c r="G20" s="33">
        <v>15</v>
      </c>
      <c r="H20" s="26">
        <v>0.47050999999999998</v>
      </c>
      <c r="I20" s="27">
        <v>212</v>
      </c>
      <c r="J20" s="26">
        <v>6.6498999999999997</v>
      </c>
      <c r="K20" s="33">
        <v>6</v>
      </c>
      <c r="L20" s="26">
        <v>0.18820000000000001</v>
      </c>
      <c r="M20" s="33">
        <v>915</v>
      </c>
      <c r="N20" s="26">
        <v>28.7014</v>
      </c>
      <c r="O20" s="33">
        <v>5</v>
      </c>
      <c r="P20" s="26">
        <v>0.15684000000000001</v>
      </c>
      <c r="Q20" s="28">
        <v>28</v>
      </c>
      <c r="R20" s="29">
        <v>0.87829000000000002</v>
      </c>
      <c r="S20" s="34">
        <v>676</v>
      </c>
      <c r="T20" s="29">
        <v>21.204499999999999</v>
      </c>
      <c r="U20" s="25">
        <v>49</v>
      </c>
      <c r="V20" s="30">
        <v>1.5369999999999999</v>
      </c>
      <c r="W20" s="31">
        <v>725</v>
      </c>
      <c r="X20" s="32">
        <v>100</v>
      </c>
    </row>
    <row r="21" spans="1:24" s="22" customFormat="1" ht="15" customHeight="1" x14ac:dyDescent="0.25">
      <c r="A21" s="21" t="s">
        <v>16</v>
      </c>
      <c r="B21" s="56" t="s">
        <v>31</v>
      </c>
      <c r="C21" s="45">
        <v>36311</v>
      </c>
      <c r="D21" s="62">
        <v>45.381399999999999</v>
      </c>
      <c r="E21" s="58">
        <v>117</v>
      </c>
      <c r="F21" s="47">
        <v>0.1462</v>
      </c>
      <c r="G21" s="48">
        <v>1624</v>
      </c>
      <c r="H21" s="47">
        <v>2.0296699999999999</v>
      </c>
      <c r="I21" s="49">
        <v>10652</v>
      </c>
      <c r="J21" s="47">
        <v>13.312799999999999</v>
      </c>
      <c r="K21" s="48">
        <v>7396</v>
      </c>
      <c r="L21" s="47">
        <v>9.2434999999999992</v>
      </c>
      <c r="M21" s="48">
        <v>15099</v>
      </c>
      <c r="N21" s="47">
        <v>18.870699999999999</v>
      </c>
      <c r="O21" s="48">
        <v>39</v>
      </c>
      <c r="P21" s="47">
        <v>4.8739999999999999E-2</v>
      </c>
      <c r="Q21" s="57">
        <v>1384</v>
      </c>
      <c r="R21" s="51">
        <v>1.7297199999999999</v>
      </c>
      <c r="S21" s="46">
        <v>6092</v>
      </c>
      <c r="T21" s="51">
        <v>7.6138000000000003</v>
      </c>
      <c r="U21" s="58">
        <v>8167</v>
      </c>
      <c r="V21" s="53">
        <v>10.207100000000001</v>
      </c>
      <c r="W21" s="54">
        <v>4145</v>
      </c>
      <c r="X21" s="55">
        <v>100</v>
      </c>
    </row>
    <row r="22" spans="1:24" s="22" customFormat="1" ht="15" customHeight="1" x14ac:dyDescent="0.25">
      <c r="A22" s="21" t="s">
        <v>16</v>
      </c>
      <c r="B22" s="23" t="s">
        <v>32</v>
      </c>
      <c r="C22" s="24">
        <v>8471</v>
      </c>
      <c r="D22" s="63">
        <v>42.986899999999999</v>
      </c>
      <c r="E22" s="25">
        <v>11</v>
      </c>
      <c r="F22" s="26">
        <v>5.5800000000000002E-2</v>
      </c>
      <c r="G22" s="33">
        <v>200</v>
      </c>
      <c r="H22" s="26">
        <v>1.01492</v>
      </c>
      <c r="I22" s="33">
        <v>1094</v>
      </c>
      <c r="J22" s="26">
        <v>5.5515999999999996</v>
      </c>
      <c r="K22" s="27">
        <v>1325</v>
      </c>
      <c r="L22" s="26">
        <v>6.7237999999999998</v>
      </c>
      <c r="M22" s="27">
        <v>5265</v>
      </c>
      <c r="N22" s="26">
        <v>26.7178</v>
      </c>
      <c r="O22" s="27">
        <v>5</v>
      </c>
      <c r="P22" s="26">
        <v>2.537E-2</v>
      </c>
      <c r="Q22" s="35">
        <v>571</v>
      </c>
      <c r="R22" s="29">
        <v>2.8975900000000001</v>
      </c>
      <c r="S22" s="34">
        <v>1898</v>
      </c>
      <c r="T22" s="29">
        <v>9.6316000000000006</v>
      </c>
      <c r="U22" s="34">
        <v>171</v>
      </c>
      <c r="V22" s="30">
        <v>0.86780000000000002</v>
      </c>
      <c r="W22" s="31">
        <v>1886</v>
      </c>
      <c r="X22" s="32">
        <v>100</v>
      </c>
    </row>
    <row r="23" spans="1:24" s="22" customFormat="1" ht="15" customHeight="1" x14ac:dyDescent="0.25">
      <c r="A23" s="21" t="s">
        <v>16</v>
      </c>
      <c r="B23" s="56" t="s">
        <v>29</v>
      </c>
      <c r="C23" s="45">
        <v>11334</v>
      </c>
      <c r="D23" s="62">
        <v>47.2211</v>
      </c>
      <c r="E23" s="46">
        <v>33</v>
      </c>
      <c r="F23" s="47">
        <v>0.13750000000000001</v>
      </c>
      <c r="G23" s="48">
        <v>295</v>
      </c>
      <c r="H23" s="47">
        <v>1.22906</v>
      </c>
      <c r="I23" s="48">
        <v>1026</v>
      </c>
      <c r="J23" s="47">
        <v>4.2746000000000004</v>
      </c>
      <c r="K23" s="48">
        <v>598</v>
      </c>
      <c r="L23" s="47">
        <v>2.4914999999999998</v>
      </c>
      <c r="M23" s="48">
        <v>8903</v>
      </c>
      <c r="N23" s="47">
        <v>37.092700000000001</v>
      </c>
      <c r="O23" s="48">
        <v>21</v>
      </c>
      <c r="P23" s="47">
        <v>8.7489999999999998E-2</v>
      </c>
      <c r="Q23" s="57">
        <v>458</v>
      </c>
      <c r="R23" s="51">
        <v>1.9081699999999999</v>
      </c>
      <c r="S23" s="58">
        <v>797</v>
      </c>
      <c r="T23" s="51">
        <v>3.3206000000000002</v>
      </c>
      <c r="U23" s="46">
        <v>82</v>
      </c>
      <c r="V23" s="53">
        <v>0.34160000000000001</v>
      </c>
      <c r="W23" s="54">
        <v>1343</v>
      </c>
      <c r="X23" s="55">
        <v>100</v>
      </c>
    </row>
    <row r="24" spans="1:24" s="22" customFormat="1" ht="15" customHeight="1" x14ac:dyDescent="0.25">
      <c r="A24" s="21" t="s">
        <v>16</v>
      </c>
      <c r="B24" s="23" t="s">
        <v>33</v>
      </c>
      <c r="C24" s="24">
        <v>8644</v>
      </c>
      <c r="D24" s="63">
        <v>45.296900000000001</v>
      </c>
      <c r="E24" s="34">
        <v>70</v>
      </c>
      <c r="F24" s="26">
        <v>0.36680000000000001</v>
      </c>
      <c r="G24" s="27">
        <v>254</v>
      </c>
      <c r="H24" s="26">
        <v>1.3310299999999999</v>
      </c>
      <c r="I24" s="33">
        <v>2015</v>
      </c>
      <c r="J24" s="26">
        <v>10.559100000000001</v>
      </c>
      <c r="K24" s="27">
        <v>510</v>
      </c>
      <c r="L24" s="26">
        <v>2.6724999999999999</v>
      </c>
      <c r="M24" s="27">
        <v>5296</v>
      </c>
      <c r="N24" s="26">
        <v>27.752400000000002</v>
      </c>
      <c r="O24" s="27">
        <v>12</v>
      </c>
      <c r="P24" s="26">
        <v>6.2880000000000005E-2</v>
      </c>
      <c r="Q24" s="35">
        <v>487</v>
      </c>
      <c r="R24" s="29">
        <v>2.5520100000000001</v>
      </c>
      <c r="S24" s="34">
        <v>1836</v>
      </c>
      <c r="T24" s="29">
        <v>9.6211000000000002</v>
      </c>
      <c r="U24" s="25">
        <v>1144</v>
      </c>
      <c r="V24" s="30">
        <v>5.9949000000000003</v>
      </c>
      <c r="W24" s="31">
        <v>1350</v>
      </c>
      <c r="X24" s="32">
        <v>100</v>
      </c>
    </row>
    <row r="25" spans="1:24" s="22" customFormat="1" ht="15" customHeight="1" x14ac:dyDescent="0.25">
      <c r="A25" s="21" t="s">
        <v>16</v>
      </c>
      <c r="B25" s="56" t="s">
        <v>34</v>
      </c>
      <c r="C25" s="59">
        <v>10915</v>
      </c>
      <c r="D25" s="65">
        <v>44.897399999999998</v>
      </c>
      <c r="E25" s="46">
        <v>20</v>
      </c>
      <c r="F25" s="47">
        <v>8.2299999999999998E-2</v>
      </c>
      <c r="G25" s="48">
        <v>210</v>
      </c>
      <c r="H25" s="47">
        <v>0.86380999999999997</v>
      </c>
      <c r="I25" s="48">
        <v>892</v>
      </c>
      <c r="J25" s="47">
        <v>3.6690999999999998</v>
      </c>
      <c r="K25" s="48">
        <v>1639</v>
      </c>
      <c r="L25" s="47">
        <v>6.7417999999999996</v>
      </c>
      <c r="M25" s="49">
        <v>7491</v>
      </c>
      <c r="N25" s="47">
        <v>30.813199999999998</v>
      </c>
      <c r="O25" s="48">
        <v>14</v>
      </c>
      <c r="P25" s="47">
        <v>5.7590000000000002E-2</v>
      </c>
      <c r="Q25" s="57">
        <v>649</v>
      </c>
      <c r="R25" s="51">
        <v>2.6695700000000002</v>
      </c>
      <c r="S25" s="46">
        <v>3553</v>
      </c>
      <c r="T25" s="51">
        <v>14.614800000000001</v>
      </c>
      <c r="U25" s="46">
        <v>334</v>
      </c>
      <c r="V25" s="53">
        <v>1.3738999999999999</v>
      </c>
      <c r="W25" s="54">
        <v>1401</v>
      </c>
      <c r="X25" s="55">
        <v>100</v>
      </c>
    </row>
    <row r="26" spans="1:24" s="22" customFormat="1" ht="15" customHeight="1" x14ac:dyDescent="0.25">
      <c r="A26" s="21" t="s">
        <v>16</v>
      </c>
      <c r="B26" s="23" t="s">
        <v>35</v>
      </c>
      <c r="C26" s="24">
        <v>15782</v>
      </c>
      <c r="D26" s="63">
        <v>48.230499999999999</v>
      </c>
      <c r="E26" s="25">
        <v>111</v>
      </c>
      <c r="F26" s="26">
        <v>0.3392</v>
      </c>
      <c r="G26" s="33">
        <v>222</v>
      </c>
      <c r="H26" s="26">
        <v>0.67844000000000004</v>
      </c>
      <c r="I26" s="33">
        <v>1240</v>
      </c>
      <c r="J26" s="26">
        <v>3.7894999999999999</v>
      </c>
      <c r="K26" s="27">
        <v>7645</v>
      </c>
      <c r="L26" s="26">
        <v>23.363499999999998</v>
      </c>
      <c r="M26" s="27">
        <v>6003</v>
      </c>
      <c r="N26" s="26">
        <v>18.345500000000001</v>
      </c>
      <c r="O26" s="33">
        <v>13</v>
      </c>
      <c r="P26" s="26">
        <v>3.9730000000000001E-2</v>
      </c>
      <c r="Q26" s="35">
        <v>548</v>
      </c>
      <c r="R26" s="29">
        <v>1.6747099999999999</v>
      </c>
      <c r="S26" s="25">
        <v>1152</v>
      </c>
      <c r="T26" s="29">
        <v>3.5206</v>
      </c>
      <c r="U26" s="25">
        <v>415</v>
      </c>
      <c r="V26" s="30">
        <v>1.2683</v>
      </c>
      <c r="W26" s="31">
        <v>1365</v>
      </c>
      <c r="X26" s="32">
        <v>100</v>
      </c>
    </row>
    <row r="27" spans="1:24" s="22" customFormat="1" ht="15" customHeight="1" x14ac:dyDescent="0.25">
      <c r="A27" s="21" t="s">
        <v>16</v>
      </c>
      <c r="B27" s="56" t="s">
        <v>38</v>
      </c>
      <c r="C27" s="59">
        <v>2768</v>
      </c>
      <c r="D27" s="65">
        <v>48.715200000000003</v>
      </c>
      <c r="E27" s="58">
        <v>18</v>
      </c>
      <c r="F27" s="47">
        <v>0.31680000000000003</v>
      </c>
      <c r="G27" s="48">
        <v>27</v>
      </c>
      <c r="H27" s="47">
        <v>0.47517999999999999</v>
      </c>
      <c r="I27" s="48">
        <v>46</v>
      </c>
      <c r="J27" s="47">
        <v>0.80959999999999999</v>
      </c>
      <c r="K27" s="48">
        <v>113</v>
      </c>
      <c r="L27" s="47">
        <v>1.9886999999999999</v>
      </c>
      <c r="M27" s="49">
        <v>2483</v>
      </c>
      <c r="N27" s="47">
        <v>43.699399999999997</v>
      </c>
      <c r="O27" s="48">
        <v>3</v>
      </c>
      <c r="P27" s="47">
        <v>5.28E-2</v>
      </c>
      <c r="Q27" s="57">
        <v>78</v>
      </c>
      <c r="R27" s="51">
        <v>1.37276</v>
      </c>
      <c r="S27" s="58">
        <v>40</v>
      </c>
      <c r="T27" s="51">
        <v>0.70399999999999996</v>
      </c>
      <c r="U27" s="46">
        <v>56</v>
      </c>
      <c r="V27" s="53">
        <v>0.98560000000000003</v>
      </c>
      <c r="W27" s="54">
        <v>579</v>
      </c>
      <c r="X27" s="55">
        <v>100</v>
      </c>
    </row>
    <row r="28" spans="1:24" s="22" customFormat="1" ht="15" customHeight="1" x14ac:dyDescent="0.25">
      <c r="A28" s="21" t="s">
        <v>16</v>
      </c>
      <c r="B28" s="23" t="s">
        <v>37</v>
      </c>
      <c r="C28" s="36">
        <v>14813</v>
      </c>
      <c r="D28" s="64">
        <v>46.450299999999999</v>
      </c>
      <c r="E28" s="34">
        <v>54</v>
      </c>
      <c r="F28" s="26">
        <v>0.16930000000000001</v>
      </c>
      <c r="G28" s="27">
        <v>719</v>
      </c>
      <c r="H28" s="26">
        <v>2.2546300000000001</v>
      </c>
      <c r="I28" s="27">
        <v>3469</v>
      </c>
      <c r="J28" s="26">
        <v>10.878</v>
      </c>
      <c r="K28" s="27">
        <v>6008</v>
      </c>
      <c r="L28" s="26">
        <v>18.8398</v>
      </c>
      <c r="M28" s="33">
        <v>3812</v>
      </c>
      <c r="N28" s="26">
        <v>11.9536</v>
      </c>
      <c r="O28" s="27">
        <v>32</v>
      </c>
      <c r="P28" s="26">
        <v>0.10034</v>
      </c>
      <c r="Q28" s="28">
        <v>719</v>
      </c>
      <c r="R28" s="29">
        <v>2.2546300000000001</v>
      </c>
      <c r="S28" s="25">
        <v>1732</v>
      </c>
      <c r="T28" s="29">
        <v>5.4311999999999996</v>
      </c>
      <c r="U28" s="34">
        <v>950</v>
      </c>
      <c r="V28" s="30">
        <v>2.9790000000000001</v>
      </c>
      <c r="W28" s="31">
        <v>1414</v>
      </c>
      <c r="X28" s="32">
        <v>100</v>
      </c>
    </row>
    <row r="29" spans="1:24" s="22" customFormat="1" ht="15" customHeight="1" x14ac:dyDescent="0.25">
      <c r="A29" s="21" t="s">
        <v>16</v>
      </c>
      <c r="B29" s="56" t="s">
        <v>36</v>
      </c>
      <c r="C29" s="45">
        <v>14089</v>
      </c>
      <c r="D29" s="62">
        <v>44.167499999999997</v>
      </c>
      <c r="E29" s="46">
        <v>33</v>
      </c>
      <c r="F29" s="47">
        <v>0.10349999999999999</v>
      </c>
      <c r="G29" s="48">
        <v>1213</v>
      </c>
      <c r="H29" s="47">
        <v>3.8026300000000002</v>
      </c>
      <c r="I29" s="49">
        <v>3063</v>
      </c>
      <c r="J29" s="47">
        <v>9.6021999999999998</v>
      </c>
      <c r="K29" s="48">
        <v>1443</v>
      </c>
      <c r="L29" s="47">
        <v>4.5236999999999998</v>
      </c>
      <c r="M29" s="49">
        <v>7634</v>
      </c>
      <c r="N29" s="47">
        <v>23.931799999999999</v>
      </c>
      <c r="O29" s="48">
        <v>16</v>
      </c>
      <c r="P29" s="47">
        <v>5.0160000000000003E-2</v>
      </c>
      <c r="Q29" s="57">
        <v>687</v>
      </c>
      <c r="R29" s="51">
        <v>2.15367</v>
      </c>
      <c r="S29" s="46">
        <v>3123</v>
      </c>
      <c r="T29" s="51">
        <v>9.7903000000000002</v>
      </c>
      <c r="U29" s="46">
        <v>1908</v>
      </c>
      <c r="V29" s="53">
        <v>5.9813999999999998</v>
      </c>
      <c r="W29" s="54">
        <v>1870</v>
      </c>
      <c r="X29" s="55">
        <v>99.786000000000001</v>
      </c>
    </row>
    <row r="30" spans="1:24" s="22" customFormat="1" ht="15" customHeight="1" x14ac:dyDescent="0.25">
      <c r="A30" s="21" t="s">
        <v>16</v>
      </c>
      <c r="B30" s="23" t="s">
        <v>39</v>
      </c>
      <c r="C30" s="24">
        <v>17581</v>
      </c>
      <c r="D30" s="63">
        <v>45.2209</v>
      </c>
      <c r="E30" s="34">
        <v>83</v>
      </c>
      <c r="F30" s="26">
        <v>0.2135</v>
      </c>
      <c r="G30" s="33">
        <v>388</v>
      </c>
      <c r="H30" s="26">
        <v>0.99799000000000004</v>
      </c>
      <c r="I30" s="27">
        <v>1338</v>
      </c>
      <c r="J30" s="26">
        <v>3.4415</v>
      </c>
      <c r="K30" s="27">
        <v>3423</v>
      </c>
      <c r="L30" s="26">
        <v>8.8045000000000009</v>
      </c>
      <c r="M30" s="27">
        <v>11505</v>
      </c>
      <c r="N30" s="26">
        <v>29.592600000000001</v>
      </c>
      <c r="O30" s="27">
        <v>18</v>
      </c>
      <c r="P30" s="26">
        <v>4.6300000000000001E-2</v>
      </c>
      <c r="Q30" s="28">
        <v>826</v>
      </c>
      <c r="R30" s="29">
        <v>2.12459</v>
      </c>
      <c r="S30" s="25">
        <v>2832</v>
      </c>
      <c r="T30" s="29">
        <v>7.2843</v>
      </c>
      <c r="U30" s="34">
        <v>470</v>
      </c>
      <c r="V30" s="30">
        <v>1.2089000000000001</v>
      </c>
      <c r="W30" s="31">
        <v>3559</v>
      </c>
      <c r="X30" s="32">
        <v>100</v>
      </c>
    </row>
    <row r="31" spans="1:24" s="22" customFormat="1" ht="15" customHeight="1" x14ac:dyDescent="0.25">
      <c r="A31" s="21" t="s">
        <v>16</v>
      </c>
      <c r="B31" s="56" t="s">
        <v>40</v>
      </c>
      <c r="C31" s="59">
        <v>14930</v>
      </c>
      <c r="D31" s="65">
        <v>43.734299999999998</v>
      </c>
      <c r="E31" s="46">
        <v>194</v>
      </c>
      <c r="F31" s="47">
        <v>0.56830000000000003</v>
      </c>
      <c r="G31" s="49">
        <v>1010</v>
      </c>
      <c r="H31" s="47">
        <v>2.95858</v>
      </c>
      <c r="I31" s="48">
        <v>1399</v>
      </c>
      <c r="J31" s="47">
        <v>4.0980999999999996</v>
      </c>
      <c r="K31" s="49">
        <v>1518</v>
      </c>
      <c r="L31" s="47">
        <v>4.4466999999999999</v>
      </c>
      <c r="M31" s="48">
        <v>10046</v>
      </c>
      <c r="N31" s="47">
        <v>29.427600000000002</v>
      </c>
      <c r="O31" s="48">
        <v>16</v>
      </c>
      <c r="P31" s="47">
        <v>4.6870000000000002E-2</v>
      </c>
      <c r="Q31" s="50">
        <v>747</v>
      </c>
      <c r="R31" s="51">
        <v>2.18818</v>
      </c>
      <c r="S31" s="46">
        <v>3453</v>
      </c>
      <c r="T31" s="51">
        <v>10.114800000000001</v>
      </c>
      <c r="U31" s="58">
        <v>649</v>
      </c>
      <c r="V31" s="53">
        <v>1.9011</v>
      </c>
      <c r="W31" s="54">
        <v>2232</v>
      </c>
      <c r="X31" s="55">
        <v>100</v>
      </c>
    </row>
    <row r="32" spans="1:24" s="22" customFormat="1" ht="15" customHeight="1" x14ac:dyDescent="0.25">
      <c r="A32" s="21" t="s">
        <v>16</v>
      </c>
      <c r="B32" s="23" t="s">
        <v>42</v>
      </c>
      <c r="C32" s="24">
        <v>3594</v>
      </c>
      <c r="D32" s="63">
        <v>48.131799999999998</v>
      </c>
      <c r="E32" s="25">
        <v>6</v>
      </c>
      <c r="F32" s="26">
        <v>8.0399999999999999E-2</v>
      </c>
      <c r="G32" s="27">
        <v>27</v>
      </c>
      <c r="H32" s="26">
        <v>0.36159000000000002</v>
      </c>
      <c r="I32" s="27">
        <v>165</v>
      </c>
      <c r="J32" s="26">
        <v>2.2097000000000002</v>
      </c>
      <c r="K32" s="27">
        <v>2097</v>
      </c>
      <c r="L32" s="26">
        <v>28.083600000000001</v>
      </c>
      <c r="M32" s="33">
        <v>1244</v>
      </c>
      <c r="N32" s="26">
        <v>16.66</v>
      </c>
      <c r="O32" s="33">
        <v>2</v>
      </c>
      <c r="P32" s="26">
        <v>2.6780000000000002E-2</v>
      </c>
      <c r="Q32" s="35">
        <v>53</v>
      </c>
      <c r="R32" s="29">
        <v>0.70979000000000003</v>
      </c>
      <c r="S32" s="34">
        <v>523</v>
      </c>
      <c r="T32" s="29">
        <v>7.0042</v>
      </c>
      <c r="U32" s="25">
        <v>101</v>
      </c>
      <c r="V32" s="30">
        <v>1.3526</v>
      </c>
      <c r="W32" s="31">
        <v>960</v>
      </c>
      <c r="X32" s="32">
        <v>100</v>
      </c>
    </row>
    <row r="33" spans="1:24" s="22" customFormat="1" ht="15" customHeight="1" x14ac:dyDescent="0.25">
      <c r="A33" s="21" t="s">
        <v>16</v>
      </c>
      <c r="B33" s="56" t="s">
        <v>41</v>
      </c>
      <c r="C33" s="45">
        <v>16096</v>
      </c>
      <c r="D33" s="62">
        <v>44.244100000000003</v>
      </c>
      <c r="E33" s="58">
        <v>39</v>
      </c>
      <c r="F33" s="47">
        <v>0.1072</v>
      </c>
      <c r="G33" s="48">
        <v>428</v>
      </c>
      <c r="H33" s="47">
        <v>1.1764699999999999</v>
      </c>
      <c r="I33" s="49">
        <v>948</v>
      </c>
      <c r="J33" s="47">
        <v>2.6057999999999999</v>
      </c>
      <c r="K33" s="48">
        <v>2895</v>
      </c>
      <c r="L33" s="47">
        <v>7.9577</v>
      </c>
      <c r="M33" s="48">
        <v>11075</v>
      </c>
      <c r="N33" s="47">
        <v>30.442599999999999</v>
      </c>
      <c r="O33" s="49">
        <v>37</v>
      </c>
      <c r="P33" s="47">
        <v>0.1017</v>
      </c>
      <c r="Q33" s="57">
        <v>674</v>
      </c>
      <c r="R33" s="51">
        <v>1.85267</v>
      </c>
      <c r="S33" s="58">
        <v>3707</v>
      </c>
      <c r="T33" s="51">
        <v>10.1897</v>
      </c>
      <c r="U33" s="58">
        <v>212</v>
      </c>
      <c r="V33" s="53">
        <v>0.5827</v>
      </c>
      <c r="W33" s="54">
        <v>2381</v>
      </c>
      <c r="X33" s="55">
        <v>100</v>
      </c>
    </row>
    <row r="34" spans="1:24" s="22" customFormat="1" ht="15" customHeight="1" x14ac:dyDescent="0.25">
      <c r="A34" s="21" t="s">
        <v>16</v>
      </c>
      <c r="B34" s="23" t="s">
        <v>43</v>
      </c>
      <c r="C34" s="36">
        <v>611</v>
      </c>
      <c r="D34" s="64">
        <v>39.9086</v>
      </c>
      <c r="E34" s="25">
        <v>119</v>
      </c>
      <c r="F34" s="26">
        <v>7.7727000000000004</v>
      </c>
      <c r="G34" s="27">
        <v>5</v>
      </c>
      <c r="H34" s="26">
        <v>0.32657999999999998</v>
      </c>
      <c r="I34" s="33">
        <v>19</v>
      </c>
      <c r="J34" s="26">
        <v>1.2410000000000001</v>
      </c>
      <c r="K34" s="27">
        <v>9</v>
      </c>
      <c r="L34" s="26">
        <v>0.58789999999999998</v>
      </c>
      <c r="M34" s="33">
        <v>421</v>
      </c>
      <c r="N34" s="26">
        <v>27.4984</v>
      </c>
      <c r="O34" s="33">
        <v>0</v>
      </c>
      <c r="P34" s="26">
        <v>0</v>
      </c>
      <c r="Q34" s="28">
        <v>38</v>
      </c>
      <c r="R34" s="29">
        <v>2.48204</v>
      </c>
      <c r="S34" s="34">
        <v>188</v>
      </c>
      <c r="T34" s="29">
        <v>12.2796</v>
      </c>
      <c r="U34" s="34">
        <v>28</v>
      </c>
      <c r="V34" s="30">
        <v>1.8289</v>
      </c>
      <c r="W34" s="31">
        <v>823</v>
      </c>
      <c r="X34" s="32">
        <v>100</v>
      </c>
    </row>
    <row r="35" spans="1:24" s="22" customFormat="1" ht="15" customHeight="1" x14ac:dyDescent="0.25">
      <c r="A35" s="21" t="s">
        <v>16</v>
      </c>
      <c r="B35" s="56" t="s">
        <v>46</v>
      </c>
      <c r="C35" s="59">
        <v>6915</v>
      </c>
      <c r="D35" s="65">
        <v>45.855400000000003</v>
      </c>
      <c r="E35" s="58">
        <v>131</v>
      </c>
      <c r="F35" s="47">
        <v>0.86870000000000003</v>
      </c>
      <c r="G35" s="48">
        <v>250</v>
      </c>
      <c r="H35" s="47">
        <v>1.6578200000000001</v>
      </c>
      <c r="I35" s="49">
        <v>1543</v>
      </c>
      <c r="J35" s="47">
        <v>10.232100000000001</v>
      </c>
      <c r="K35" s="48">
        <v>588</v>
      </c>
      <c r="L35" s="47">
        <v>3.8992</v>
      </c>
      <c r="M35" s="49">
        <v>4160</v>
      </c>
      <c r="N35" s="47">
        <v>27.586200000000002</v>
      </c>
      <c r="O35" s="48">
        <v>11</v>
      </c>
      <c r="P35" s="47">
        <v>7.2940000000000005E-2</v>
      </c>
      <c r="Q35" s="57">
        <v>232</v>
      </c>
      <c r="R35" s="51">
        <v>1.5384599999999999</v>
      </c>
      <c r="S35" s="58">
        <v>1463</v>
      </c>
      <c r="T35" s="51">
        <v>9.7015999999999991</v>
      </c>
      <c r="U35" s="58">
        <v>163</v>
      </c>
      <c r="V35" s="53">
        <v>1.0809</v>
      </c>
      <c r="W35" s="54">
        <v>1055</v>
      </c>
      <c r="X35" s="55">
        <v>100</v>
      </c>
    </row>
    <row r="36" spans="1:24" s="22" customFormat="1" ht="15" customHeight="1" x14ac:dyDescent="0.25">
      <c r="A36" s="21" t="s">
        <v>16</v>
      </c>
      <c r="B36" s="23" t="s">
        <v>50</v>
      </c>
      <c r="C36" s="36">
        <v>3509</v>
      </c>
      <c r="D36" s="64">
        <v>39.497999999999998</v>
      </c>
      <c r="E36" s="34">
        <v>20</v>
      </c>
      <c r="F36" s="26">
        <v>0.22509999999999999</v>
      </c>
      <c r="G36" s="27">
        <v>100</v>
      </c>
      <c r="H36" s="26">
        <v>1.1256200000000001</v>
      </c>
      <c r="I36" s="27">
        <v>1583</v>
      </c>
      <c r="J36" s="26">
        <v>17.8186</v>
      </c>
      <c r="K36" s="33">
        <v>365</v>
      </c>
      <c r="L36" s="26">
        <v>4.1085000000000003</v>
      </c>
      <c r="M36" s="33">
        <v>1243</v>
      </c>
      <c r="N36" s="26">
        <v>13.991400000000001</v>
      </c>
      <c r="O36" s="27">
        <v>19</v>
      </c>
      <c r="P36" s="26">
        <v>0.21387</v>
      </c>
      <c r="Q36" s="35">
        <v>179</v>
      </c>
      <c r="R36" s="29">
        <v>2.0148600000000001</v>
      </c>
      <c r="S36" s="34">
        <v>1545</v>
      </c>
      <c r="T36" s="29">
        <v>17.390799999999999</v>
      </c>
      <c r="U36" s="25">
        <v>79</v>
      </c>
      <c r="V36" s="30">
        <v>0.88919999999999999</v>
      </c>
      <c r="W36" s="31">
        <v>704</v>
      </c>
      <c r="X36" s="32">
        <v>100</v>
      </c>
    </row>
    <row r="37" spans="1:24" s="22" customFormat="1" ht="15" customHeight="1" x14ac:dyDescent="0.25">
      <c r="A37" s="21" t="s">
        <v>16</v>
      </c>
      <c r="B37" s="56" t="s">
        <v>47</v>
      </c>
      <c r="C37" s="45">
        <v>1816</v>
      </c>
      <c r="D37" s="62">
        <v>42.203099999999999</v>
      </c>
      <c r="E37" s="46">
        <v>1</v>
      </c>
      <c r="F37" s="47">
        <v>2.3199999999999998E-2</v>
      </c>
      <c r="G37" s="48">
        <v>66</v>
      </c>
      <c r="H37" s="47">
        <v>1.5338099999999999</v>
      </c>
      <c r="I37" s="48">
        <v>110</v>
      </c>
      <c r="J37" s="47">
        <v>2.5564</v>
      </c>
      <c r="K37" s="48">
        <v>39</v>
      </c>
      <c r="L37" s="47">
        <v>0.90629999999999999</v>
      </c>
      <c r="M37" s="48">
        <v>1541</v>
      </c>
      <c r="N37" s="47">
        <v>35.812199999999997</v>
      </c>
      <c r="O37" s="49">
        <v>4</v>
      </c>
      <c r="P37" s="47">
        <v>9.2960000000000001E-2</v>
      </c>
      <c r="Q37" s="57">
        <v>55</v>
      </c>
      <c r="R37" s="51">
        <v>1.2781800000000001</v>
      </c>
      <c r="S37" s="58">
        <v>541</v>
      </c>
      <c r="T37" s="51">
        <v>12.5726</v>
      </c>
      <c r="U37" s="46">
        <v>5</v>
      </c>
      <c r="V37" s="53">
        <v>0.1162</v>
      </c>
      <c r="W37" s="54">
        <v>491</v>
      </c>
      <c r="X37" s="55">
        <v>100</v>
      </c>
    </row>
    <row r="38" spans="1:24" s="22" customFormat="1" ht="15" customHeight="1" x14ac:dyDescent="0.25">
      <c r="A38" s="21" t="s">
        <v>16</v>
      </c>
      <c r="B38" s="23" t="s">
        <v>48</v>
      </c>
      <c r="C38" s="24">
        <v>22219</v>
      </c>
      <c r="D38" s="63">
        <v>44.847900000000003</v>
      </c>
      <c r="E38" s="25">
        <v>51</v>
      </c>
      <c r="F38" s="26">
        <v>0.10290000000000001</v>
      </c>
      <c r="G38" s="27">
        <v>1646</v>
      </c>
      <c r="H38" s="26">
        <v>3.3223699999999998</v>
      </c>
      <c r="I38" s="27">
        <v>8423</v>
      </c>
      <c r="J38" s="26">
        <v>17.0014</v>
      </c>
      <c r="K38" s="27">
        <v>4508</v>
      </c>
      <c r="L38" s="26">
        <v>9.0991999999999997</v>
      </c>
      <c r="M38" s="27">
        <v>6814</v>
      </c>
      <c r="N38" s="26">
        <v>13.7537</v>
      </c>
      <c r="O38" s="27">
        <v>57</v>
      </c>
      <c r="P38" s="26">
        <v>0.11505</v>
      </c>
      <c r="Q38" s="28">
        <v>720</v>
      </c>
      <c r="R38" s="29">
        <v>1.4532799999999999</v>
      </c>
      <c r="S38" s="34">
        <v>3502</v>
      </c>
      <c r="T38" s="29">
        <v>7.0686</v>
      </c>
      <c r="U38" s="25">
        <v>2402</v>
      </c>
      <c r="V38" s="30">
        <v>4.8483000000000001</v>
      </c>
      <c r="W38" s="31">
        <v>2561</v>
      </c>
      <c r="X38" s="32">
        <v>100</v>
      </c>
    </row>
    <row r="39" spans="1:24" s="22" customFormat="1" ht="15" customHeight="1" x14ac:dyDescent="0.25">
      <c r="A39" s="21" t="s">
        <v>16</v>
      </c>
      <c r="B39" s="56" t="s">
        <v>49</v>
      </c>
      <c r="C39" s="45">
        <v>4116</v>
      </c>
      <c r="D39" s="62">
        <v>44.1252</v>
      </c>
      <c r="E39" s="58">
        <v>403</v>
      </c>
      <c r="F39" s="47">
        <v>4.3202999999999996</v>
      </c>
      <c r="G39" s="48">
        <v>34</v>
      </c>
      <c r="H39" s="47">
        <v>0.36448999999999998</v>
      </c>
      <c r="I39" s="49">
        <v>2746</v>
      </c>
      <c r="J39" s="47">
        <v>29.438300000000002</v>
      </c>
      <c r="K39" s="48">
        <v>61</v>
      </c>
      <c r="L39" s="47">
        <v>0.65390000000000004</v>
      </c>
      <c r="M39" s="49">
        <v>804</v>
      </c>
      <c r="N39" s="47">
        <v>8.6191999999999993</v>
      </c>
      <c r="O39" s="48">
        <v>3</v>
      </c>
      <c r="P39" s="47">
        <v>3.2160000000000001E-2</v>
      </c>
      <c r="Q39" s="57">
        <v>65</v>
      </c>
      <c r="R39" s="51">
        <v>0.69682999999999995</v>
      </c>
      <c r="S39" s="46">
        <v>1014</v>
      </c>
      <c r="T39" s="51">
        <v>10.8705</v>
      </c>
      <c r="U39" s="46">
        <v>98</v>
      </c>
      <c r="V39" s="53">
        <v>1.0506</v>
      </c>
      <c r="W39" s="54">
        <v>866</v>
      </c>
      <c r="X39" s="55">
        <v>100</v>
      </c>
    </row>
    <row r="40" spans="1:24" s="22" customFormat="1" ht="15" customHeight="1" x14ac:dyDescent="0.25">
      <c r="A40" s="21" t="s">
        <v>16</v>
      </c>
      <c r="B40" s="23" t="s">
        <v>51</v>
      </c>
      <c r="C40" s="36">
        <v>27642</v>
      </c>
      <c r="D40" s="64">
        <v>49.705100000000002</v>
      </c>
      <c r="E40" s="25">
        <v>308</v>
      </c>
      <c r="F40" s="26">
        <v>0.55379999999999996</v>
      </c>
      <c r="G40" s="27">
        <v>2397</v>
      </c>
      <c r="H40" s="26">
        <v>4.3102200000000002</v>
      </c>
      <c r="I40" s="27">
        <v>8049</v>
      </c>
      <c r="J40" s="26">
        <v>14.4735</v>
      </c>
      <c r="K40" s="33">
        <v>5058</v>
      </c>
      <c r="L40" s="26">
        <v>9.0952000000000002</v>
      </c>
      <c r="M40" s="33">
        <v>10892</v>
      </c>
      <c r="N40" s="26">
        <v>19.585699999999999</v>
      </c>
      <c r="O40" s="27">
        <v>71</v>
      </c>
      <c r="P40" s="26">
        <v>0.12767000000000001</v>
      </c>
      <c r="Q40" s="28">
        <v>867</v>
      </c>
      <c r="R40" s="29">
        <v>1.5590200000000001</v>
      </c>
      <c r="S40" s="34">
        <v>1913</v>
      </c>
      <c r="T40" s="29">
        <v>3.4399000000000002</v>
      </c>
      <c r="U40" s="25">
        <v>230</v>
      </c>
      <c r="V40" s="30">
        <v>0.41360000000000002</v>
      </c>
      <c r="W40" s="31">
        <v>4873</v>
      </c>
      <c r="X40" s="32">
        <v>100</v>
      </c>
    </row>
    <row r="41" spans="1:24" s="22" customFormat="1" ht="15" customHeight="1" x14ac:dyDescent="0.25">
      <c r="A41" s="21" t="s">
        <v>16</v>
      </c>
      <c r="B41" s="56" t="s">
        <v>44</v>
      </c>
      <c r="C41" s="45">
        <v>10724</v>
      </c>
      <c r="D41" s="62">
        <v>45.005899999999997</v>
      </c>
      <c r="E41" s="58">
        <v>183</v>
      </c>
      <c r="F41" s="47">
        <v>0.76800000000000002</v>
      </c>
      <c r="G41" s="48">
        <v>405</v>
      </c>
      <c r="H41" s="47">
        <v>1.6996800000000001</v>
      </c>
      <c r="I41" s="48">
        <v>2753</v>
      </c>
      <c r="J41" s="47">
        <v>11.553599999999999</v>
      </c>
      <c r="K41" s="48">
        <v>3147</v>
      </c>
      <c r="L41" s="47">
        <v>13.2072</v>
      </c>
      <c r="M41" s="49">
        <v>3708</v>
      </c>
      <c r="N41" s="47">
        <v>15.561500000000001</v>
      </c>
      <c r="O41" s="49">
        <v>21</v>
      </c>
      <c r="P41" s="47">
        <v>8.813E-2</v>
      </c>
      <c r="Q41" s="50">
        <v>507</v>
      </c>
      <c r="R41" s="51">
        <v>2.1277499999999998</v>
      </c>
      <c r="S41" s="46">
        <v>1707</v>
      </c>
      <c r="T41" s="51">
        <v>7.1638000000000002</v>
      </c>
      <c r="U41" s="58">
        <v>627</v>
      </c>
      <c r="V41" s="53">
        <v>2.6314000000000002</v>
      </c>
      <c r="W41" s="54">
        <v>2661</v>
      </c>
      <c r="X41" s="55">
        <v>100</v>
      </c>
    </row>
    <row r="42" spans="1:24" s="22" customFormat="1" ht="15" customHeight="1" x14ac:dyDescent="0.25">
      <c r="A42" s="21" t="s">
        <v>16</v>
      </c>
      <c r="B42" s="23" t="s">
        <v>45</v>
      </c>
      <c r="C42" s="36">
        <v>1132</v>
      </c>
      <c r="D42" s="64">
        <v>42.943899999999999</v>
      </c>
      <c r="E42" s="25">
        <v>110</v>
      </c>
      <c r="F42" s="26">
        <v>4.173</v>
      </c>
      <c r="G42" s="27">
        <v>8</v>
      </c>
      <c r="H42" s="26">
        <v>0.30348999999999998</v>
      </c>
      <c r="I42" s="27">
        <v>46</v>
      </c>
      <c r="J42" s="26">
        <v>1.7451000000000001</v>
      </c>
      <c r="K42" s="33">
        <v>38</v>
      </c>
      <c r="L42" s="26">
        <v>1.4416</v>
      </c>
      <c r="M42" s="33">
        <v>899</v>
      </c>
      <c r="N42" s="26">
        <v>34.104700000000001</v>
      </c>
      <c r="O42" s="33">
        <v>3</v>
      </c>
      <c r="P42" s="26">
        <v>0.11380999999999999</v>
      </c>
      <c r="Q42" s="28">
        <v>28</v>
      </c>
      <c r="R42" s="29">
        <v>1.0622199999999999</v>
      </c>
      <c r="S42" s="34">
        <v>370</v>
      </c>
      <c r="T42" s="29">
        <v>14.0364</v>
      </c>
      <c r="U42" s="25">
        <v>3</v>
      </c>
      <c r="V42" s="30">
        <v>0.1138</v>
      </c>
      <c r="W42" s="31">
        <v>483</v>
      </c>
      <c r="X42" s="32">
        <v>100</v>
      </c>
    </row>
    <row r="43" spans="1:24" s="22" customFormat="1" ht="15" customHeight="1" x14ac:dyDescent="0.25">
      <c r="A43" s="21" t="s">
        <v>16</v>
      </c>
      <c r="B43" s="56" t="s">
        <v>52</v>
      </c>
      <c r="C43" s="45">
        <v>20673</v>
      </c>
      <c r="D43" s="62">
        <v>44.452300000000001</v>
      </c>
      <c r="E43" s="46">
        <v>34</v>
      </c>
      <c r="F43" s="47">
        <v>7.3099999999999998E-2</v>
      </c>
      <c r="G43" s="48">
        <v>535</v>
      </c>
      <c r="H43" s="47">
        <v>1.15039</v>
      </c>
      <c r="I43" s="49">
        <v>1058</v>
      </c>
      <c r="J43" s="47">
        <v>2.2749999999999999</v>
      </c>
      <c r="K43" s="48">
        <v>3507</v>
      </c>
      <c r="L43" s="47">
        <v>7.5410000000000004</v>
      </c>
      <c r="M43" s="48">
        <v>14235</v>
      </c>
      <c r="N43" s="47">
        <v>30.609000000000002</v>
      </c>
      <c r="O43" s="48">
        <v>33</v>
      </c>
      <c r="P43" s="47">
        <v>7.0959999999999995E-2</v>
      </c>
      <c r="Q43" s="50">
        <v>1271</v>
      </c>
      <c r="R43" s="51">
        <v>2.73298</v>
      </c>
      <c r="S43" s="58">
        <v>4781</v>
      </c>
      <c r="T43" s="51">
        <v>10.2804</v>
      </c>
      <c r="U43" s="58">
        <v>367</v>
      </c>
      <c r="V43" s="53">
        <v>0.78910000000000002</v>
      </c>
      <c r="W43" s="54">
        <v>3593</v>
      </c>
      <c r="X43" s="55">
        <v>99.971999999999994</v>
      </c>
    </row>
    <row r="44" spans="1:24" s="22" customFormat="1" ht="15" customHeight="1" x14ac:dyDescent="0.25">
      <c r="A44" s="21" t="s">
        <v>16</v>
      </c>
      <c r="B44" s="23" t="s">
        <v>53</v>
      </c>
      <c r="C44" s="24">
        <v>19550</v>
      </c>
      <c r="D44" s="63">
        <v>47.5426</v>
      </c>
      <c r="E44" s="25">
        <v>2515</v>
      </c>
      <c r="F44" s="26">
        <v>6.1161000000000003</v>
      </c>
      <c r="G44" s="33">
        <v>427</v>
      </c>
      <c r="H44" s="26">
        <v>1.0384</v>
      </c>
      <c r="I44" s="27">
        <v>3414</v>
      </c>
      <c r="J44" s="26">
        <v>8.3023000000000007</v>
      </c>
      <c r="K44" s="27">
        <v>1425</v>
      </c>
      <c r="L44" s="26">
        <v>3.4653999999999998</v>
      </c>
      <c r="M44" s="27">
        <v>9470</v>
      </c>
      <c r="N44" s="26">
        <v>23.029599999999999</v>
      </c>
      <c r="O44" s="33">
        <v>62</v>
      </c>
      <c r="P44" s="26">
        <v>0.15076999999999999</v>
      </c>
      <c r="Q44" s="35">
        <v>2237</v>
      </c>
      <c r="R44" s="29">
        <v>5.4400399999999998</v>
      </c>
      <c r="S44" s="34">
        <v>1817</v>
      </c>
      <c r="T44" s="29">
        <v>4.4187000000000003</v>
      </c>
      <c r="U44" s="34">
        <v>1636</v>
      </c>
      <c r="V44" s="30">
        <v>3.9784999999999999</v>
      </c>
      <c r="W44" s="31">
        <v>1816</v>
      </c>
      <c r="X44" s="32">
        <v>100</v>
      </c>
    </row>
    <row r="45" spans="1:24" s="22" customFormat="1" ht="15" customHeight="1" x14ac:dyDescent="0.25">
      <c r="A45" s="21" t="s">
        <v>16</v>
      </c>
      <c r="B45" s="56" t="s">
        <v>54</v>
      </c>
      <c r="C45" s="45">
        <v>1260</v>
      </c>
      <c r="D45" s="62">
        <v>45.291200000000003</v>
      </c>
      <c r="E45" s="58">
        <v>19</v>
      </c>
      <c r="F45" s="47">
        <v>0.68300000000000005</v>
      </c>
      <c r="G45" s="48">
        <v>101</v>
      </c>
      <c r="H45" s="47">
        <v>3.6304799999999999</v>
      </c>
      <c r="I45" s="49">
        <v>350</v>
      </c>
      <c r="J45" s="47">
        <v>12.5809</v>
      </c>
      <c r="K45" s="48">
        <v>85</v>
      </c>
      <c r="L45" s="47">
        <v>3.0554000000000001</v>
      </c>
      <c r="M45" s="49">
        <v>611</v>
      </c>
      <c r="N45" s="47">
        <v>21.962599999999998</v>
      </c>
      <c r="O45" s="48">
        <v>11</v>
      </c>
      <c r="P45" s="47">
        <v>0.39539999999999997</v>
      </c>
      <c r="Q45" s="50">
        <v>83</v>
      </c>
      <c r="R45" s="51">
        <v>2.9834700000000001</v>
      </c>
      <c r="S45" s="46">
        <v>232</v>
      </c>
      <c r="T45" s="51">
        <v>8.3392999999999997</v>
      </c>
      <c r="U45" s="58">
        <v>43</v>
      </c>
      <c r="V45" s="53">
        <v>1.5457000000000001</v>
      </c>
      <c r="W45" s="54">
        <v>1289</v>
      </c>
      <c r="X45" s="55">
        <v>100</v>
      </c>
    </row>
    <row r="46" spans="1:24" s="22" customFormat="1" ht="15" customHeight="1" x14ac:dyDescent="0.25">
      <c r="A46" s="21" t="s">
        <v>16</v>
      </c>
      <c r="B46" s="23" t="s">
        <v>55</v>
      </c>
      <c r="C46" s="24">
        <v>5192</v>
      </c>
      <c r="D46" s="63">
        <v>46.665500000000002</v>
      </c>
      <c r="E46" s="25">
        <v>9</v>
      </c>
      <c r="F46" s="26">
        <v>8.09E-2</v>
      </c>
      <c r="G46" s="27">
        <v>214</v>
      </c>
      <c r="H46" s="26">
        <v>1.9234199999999999</v>
      </c>
      <c r="I46" s="27">
        <v>864</v>
      </c>
      <c r="J46" s="26">
        <v>7.7656000000000001</v>
      </c>
      <c r="K46" s="27">
        <v>1362</v>
      </c>
      <c r="L46" s="26">
        <v>12.2416</v>
      </c>
      <c r="M46" s="33">
        <v>2335</v>
      </c>
      <c r="N46" s="26">
        <v>20.986899999999999</v>
      </c>
      <c r="O46" s="33">
        <v>3</v>
      </c>
      <c r="P46" s="26">
        <v>2.6960000000000001E-2</v>
      </c>
      <c r="Q46" s="35">
        <v>405</v>
      </c>
      <c r="R46" s="29">
        <v>3.64012</v>
      </c>
      <c r="S46" s="25">
        <v>538</v>
      </c>
      <c r="T46" s="29">
        <v>4.8354999999999997</v>
      </c>
      <c r="U46" s="25">
        <v>166</v>
      </c>
      <c r="V46" s="30">
        <v>1.492</v>
      </c>
      <c r="W46" s="31">
        <v>3006</v>
      </c>
      <c r="X46" s="32">
        <v>100</v>
      </c>
    </row>
    <row r="47" spans="1:24" s="22" customFormat="1" ht="15" customHeight="1" x14ac:dyDescent="0.25">
      <c r="A47" s="21" t="s">
        <v>16</v>
      </c>
      <c r="B47" s="56" t="s">
        <v>56</v>
      </c>
      <c r="C47" s="59">
        <v>1232</v>
      </c>
      <c r="D47" s="65">
        <v>42.956800000000001</v>
      </c>
      <c r="E47" s="46">
        <v>16</v>
      </c>
      <c r="F47" s="47">
        <v>0.55789999999999995</v>
      </c>
      <c r="G47" s="49">
        <v>43</v>
      </c>
      <c r="H47" s="47">
        <v>1.4993000000000001</v>
      </c>
      <c r="I47" s="49">
        <v>258</v>
      </c>
      <c r="J47" s="47">
        <v>8.9957999999999991</v>
      </c>
      <c r="K47" s="49">
        <v>86</v>
      </c>
      <c r="L47" s="47">
        <v>2.9986000000000002</v>
      </c>
      <c r="M47" s="49">
        <v>759</v>
      </c>
      <c r="N47" s="47">
        <v>26.464400000000001</v>
      </c>
      <c r="O47" s="48">
        <v>2</v>
      </c>
      <c r="P47" s="47">
        <v>6.9739999999999996E-2</v>
      </c>
      <c r="Q47" s="50">
        <v>68</v>
      </c>
      <c r="R47" s="51">
        <v>2.3709899999999999</v>
      </c>
      <c r="S47" s="58">
        <v>307</v>
      </c>
      <c r="T47" s="51">
        <v>10.7043</v>
      </c>
      <c r="U47" s="46">
        <v>17</v>
      </c>
      <c r="V47" s="53">
        <v>0.5927</v>
      </c>
      <c r="W47" s="54">
        <v>312</v>
      </c>
      <c r="X47" s="55">
        <v>100</v>
      </c>
    </row>
    <row r="48" spans="1:24" s="22" customFormat="1" ht="15" customHeight="1" x14ac:dyDescent="0.25">
      <c r="A48" s="21" t="s">
        <v>16</v>
      </c>
      <c r="B48" s="23" t="s">
        <v>57</v>
      </c>
      <c r="C48" s="24">
        <v>15893</v>
      </c>
      <c r="D48" s="63">
        <v>47.332999999999998</v>
      </c>
      <c r="E48" s="34">
        <v>70</v>
      </c>
      <c r="F48" s="26">
        <v>0.20849999999999999</v>
      </c>
      <c r="G48" s="27">
        <v>255</v>
      </c>
      <c r="H48" s="26">
        <v>0.75944999999999996</v>
      </c>
      <c r="I48" s="33">
        <v>1710</v>
      </c>
      <c r="J48" s="26">
        <v>5.0928000000000004</v>
      </c>
      <c r="K48" s="27">
        <v>6460</v>
      </c>
      <c r="L48" s="26">
        <v>19.2394</v>
      </c>
      <c r="M48" s="27">
        <v>6534</v>
      </c>
      <c r="N48" s="26">
        <v>19.459700000000002</v>
      </c>
      <c r="O48" s="33">
        <v>19</v>
      </c>
      <c r="P48" s="26">
        <v>5.6590000000000001E-2</v>
      </c>
      <c r="Q48" s="35">
        <v>845</v>
      </c>
      <c r="R48" s="29">
        <v>2.5165999999999999</v>
      </c>
      <c r="S48" s="34">
        <v>1345</v>
      </c>
      <c r="T48" s="29">
        <v>4.0057</v>
      </c>
      <c r="U48" s="34">
        <v>1326</v>
      </c>
      <c r="V48" s="30">
        <v>3.9491000000000001</v>
      </c>
      <c r="W48" s="31">
        <v>1243</v>
      </c>
      <c r="X48" s="32">
        <v>100</v>
      </c>
    </row>
    <row r="49" spans="1:25" s="22" customFormat="1" ht="15" customHeight="1" x14ac:dyDescent="0.25">
      <c r="A49" s="21" t="s">
        <v>16</v>
      </c>
      <c r="B49" s="56" t="s">
        <v>58</v>
      </c>
      <c r="C49" s="59">
        <v>1801</v>
      </c>
      <c r="D49" s="65">
        <v>45.251300000000001</v>
      </c>
      <c r="E49" s="46">
        <v>197</v>
      </c>
      <c r="F49" s="47">
        <v>4.9497</v>
      </c>
      <c r="G49" s="48">
        <v>43</v>
      </c>
      <c r="H49" s="47">
        <v>1.0804</v>
      </c>
      <c r="I49" s="48">
        <v>127</v>
      </c>
      <c r="J49" s="47">
        <v>3.1909999999999998</v>
      </c>
      <c r="K49" s="48">
        <v>93</v>
      </c>
      <c r="L49" s="47">
        <v>2.3367</v>
      </c>
      <c r="M49" s="49">
        <v>1242</v>
      </c>
      <c r="N49" s="47">
        <v>31.206</v>
      </c>
      <c r="O49" s="49">
        <v>3</v>
      </c>
      <c r="P49" s="47">
        <v>7.5380000000000003E-2</v>
      </c>
      <c r="Q49" s="50">
        <v>96</v>
      </c>
      <c r="R49" s="51">
        <v>2.4120599999999999</v>
      </c>
      <c r="S49" s="58">
        <v>304</v>
      </c>
      <c r="T49" s="51">
        <v>7.6382000000000003</v>
      </c>
      <c r="U49" s="58">
        <v>18</v>
      </c>
      <c r="V49" s="53">
        <v>0.45229999999999998</v>
      </c>
      <c r="W49" s="54">
        <v>698</v>
      </c>
      <c r="X49" s="55">
        <v>100</v>
      </c>
    </row>
    <row r="50" spans="1:25" s="22" customFormat="1" ht="15" customHeight="1" x14ac:dyDescent="0.25">
      <c r="A50" s="21" t="s">
        <v>16</v>
      </c>
      <c r="B50" s="23" t="s">
        <v>59</v>
      </c>
      <c r="C50" s="24">
        <v>13441</v>
      </c>
      <c r="D50" s="63">
        <v>46.082900000000002</v>
      </c>
      <c r="E50" s="25">
        <v>29</v>
      </c>
      <c r="F50" s="26">
        <v>9.9400000000000002E-2</v>
      </c>
      <c r="G50" s="27">
        <v>227</v>
      </c>
      <c r="H50" s="26">
        <v>0.77827999999999997</v>
      </c>
      <c r="I50" s="33">
        <v>1418</v>
      </c>
      <c r="J50" s="26">
        <v>4.8616999999999999</v>
      </c>
      <c r="K50" s="27">
        <v>3373</v>
      </c>
      <c r="L50" s="26">
        <v>11.564399999999999</v>
      </c>
      <c r="M50" s="27">
        <v>7972</v>
      </c>
      <c r="N50" s="26">
        <v>27.3323</v>
      </c>
      <c r="O50" s="33">
        <v>19</v>
      </c>
      <c r="P50" s="26">
        <v>6.5140000000000003E-2</v>
      </c>
      <c r="Q50" s="35">
        <v>403</v>
      </c>
      <c r="R50" s="29">
        <v>1.3816999999999999</v>
      </c>
      <c r="S50" s="25">
        <v>1907</v>
      </c>
      <c r="T50" s="29">
        <v>6.5381999999999998</v>
      </c>
      <c r="U50" s="25">
        <v>467</v>
      </c>
      <c r="V50" s="30">
        <v>1.6011</v>
      </c>
      <c r="W50" s="31">
        <v>1777</v>
      </c>
      <c r="X50" s="32">
        <v>100</v>
      </c>
    </row>
    <row r="51" spans="1:25" s="22" customFormat="1" ht="15" customHeight="1" x14ac:dyDescent="0.25">
      <c r="A51" s="21" t="s">
        <v>16</v>
      </c>
      <c r="B51" s="56" t="s">
        <v>60</v>
      </c>
      <c r="C51" s="45">
        <v>120887</v>
      </c>
      <c r="D51" s="62">
        <v>48.285699999999999</v>
      </c>
      <c r="E51" s="46">
        <v>355</v>
      </c>
      <c r="F51" s="47">
        <v>0.14180000000000001</v>
      </c>
      <c r="G51" s="49">
        <v>4232</v>
      </c>
      <c r="H51" s="47">
        <v>1.69038</v>
      </c>
      <c r="I51" s="48">
        <v>77410</v>
      </c>
      <c r="J51" s="47">
        <v>30.919699999999999</v>
      </c>
      <c r="K51" s="48">
        <v>17653</v>
      </c>
      <c r="L51" s="47">
        <v>7.0510999999999999</v>
      </c>
      <c r="M51" s="48">
        <v>18578</v>
      </c>
      <c r="N51" s="47">
        <v>7.4206000000000003</v>
      </c>
      <c r="O51" s="49">
        <v>149</v>
      </c>
      <c r="P51" s="47">
        <v>5.951E-2</v>
      </c>
      <c r="Q51" s="50">
        <v>2510</v>
      </c>
      <c r="R51" s="51">
        <v>1.0025599999999999</v>
      </c>
      <c r="S51" s="46">
        <v>7158</v>
      </c>
      <c r="T51" s="51">
        <v>2.8591000000000002</v>
      </c>
      <c r="U51" s="46">
        <v>43361</v>
      </c>
      <c r="V51" s="53">
        <v>17.319600000000001</v>
      </c>
      <c r="W51" s="54">
        <v>8758</v>
      </c>
      <c r="X51" s="55">
        <v>100</v>
      </c>
    </row>
    <row r="52" spans="1:25" s="22" customFormat="1" ht="15" customHeight="1" x14ac:dyDescent="0.25">
      <c r="A52" s="21" t="s">
        <v>16</v>
      </c>
      <c r="B52" s="23" t="s">
        <v>61</v>
      </c>
      <c r="C52" s="24">
        <v>6678</v>
      </c>
      <c r="D52" s="63">
        <v>41.161200000000001</v>
      </c>
      <c r="E52" s="34">
        <v>102</v>
      </c>
      <c r="F52" s="26">
        <v>0.62870000000000004</v>
      </c>
      <c r="G52" s="27">
        <v>170</v>
      </c>
      <c r="H52" s="26">
        <v>1.04783</v>
      </c>
      <c r="I52" s="33">
        <v>1475</v>
      </c>
      <c r="J52" s="26">
        <v>9.0914999999999999</v>
      </c>
      <c r="K52" s="33">
        <v>98</v>
      </c>
      <c r="L52" s="26">
        <v>0.60399999999999998</v>
      </c>
      <c r="M52" s="27">
        <v>4550</v>
      </c>
      <c r="N52" s="26">
        <v>28.044899999999998</v>
      </c>
      <c r="O52" s="33">
        <v>147</v>
      </c>
      <c r="P52" s="26">
        <v>0.90607000000000004</v>
      </c>
      <c r="Q52" s="28">
        <v>136</v>
      </c>
      <c r="R52" s="29">
        <v>0.83826000000000001</v>
      </c>
      <c r="S52" s="25">
        <v>1942</v>
      </c>
      <c r="T52" s="29">
        <v>11.969900000000001</v>
      </c>
      <c r="U52" s="25">
        <v>24</v>
      </c>
      <c r="V52" s="30">
        <v>0.1479</v>
      </c>
      <c r="W52" s="31">
        <v>1029</v>
      </c>
      <c r="X52" s="32">
        <v>100</v>
      </c>
    </row>
    <row r="53" spans="1:25" s="22" customFormat="1" ht="15" customHeight="1" x14ac:dyDescent="0.25">
      <c r="A53" s="21" t="s">
        <v>16</v>
      </c>
      <c r="B53" s="56" t="s">
        <v>62</v>
      </c>
      <c r="C53" s="59">
        <v>2807</v>
      </c>
      <c r="D53" s="65">
        <v>46.658900000000003</v>
      </c>
      <c r="E53" s="58">
        <v>13</v>
      </c>
      <c r="F53" s="47">
        <v>0.21609999999999999</v>
      </c>
      <c r="G53" s="48">
        <v>78</v>
      </c>
      <c r="H53" s="47">
        <v>1.29654</v>
      </c>
      <c r="I53" s="49">
        <v>54</v>
      </c>
      <c r="J53" s="47">
        <v>0.89759999999999995</v>
      </c>
      <c r="K53" s="48">
        <v>57</v>
      </c>
      <c r="L53" s="47">
        <v>0.94750000000000001</v>
      </c>
      <c r="M53" s="49">
        <v>2539</v>
      </c>
      <c r="N53" s="47">
        <v>42.204099999999997</v>
      </c>
      <c r="O53" s="49">
        <v>2</v>
      </c>
      <c r="P53" s="47">
        <v>3.3239999999999999E-2</v>
      </c>
      <c r="Q53" s="50">
        <v>64</v>
      </c>
      <c r="R53" s="51">
        <v>1.0638300000000001</v>
      </c>
      <c r="S53" s="58">
        <v>276</v>
      </c>
      <c r="T53" s="51">
        <v>4.5877999999999997</v>
      </c>
      <c r="U53" s="46">
        <v>44</v>
      </c>
      <c r="V53" s="53">
        <v>0.73140000000000005</v>
      </c>
      <c r="W53" s="54">
        <v>302</v>
      </c>
      <c r="X53" s="55">
        <v>100</v>
      </c>
    </row>
    <row r="54" spans="1:25" s="22" customFormat="1" ht="15" customHeight="1" x14ac:dyDescent="0.25">
      <c r="A54" s="21" t="s">
        <v>16</v>
      </c>
      <c r="B54" s="23" t="s">
        <v>63</v>
      </c>
      <c r="C54" s="24">
        <v>15034</v>
      </c>
      <c r="D54" s="63">
        <v>45.102499999999999</v>
      </c>
      <c r="E54" s="34">
        <v>47</v>
      </c>
      <c r="F54" s="26">
        <v>0.14099999999999999</v>
      </c>
      <c r="G54" s="27">
        <v>579</v>
      </c>
      <c r="H54" s="37">
        <v>1.73702</v>
      </c>
      <c r="I54" s="33">
        <v>2835</v>
      </c>
      <c r="J54" s="37">
        <v>8.5051000000000005</v>
      </c>
      <c r="K54" s="27">
        <v>5321</v>
      </c>
      <c r="L54" s="26">
        <v>15.963200000000001</v>
      </c>
      <c r="M54" s="27">
        <v>5367</v>
      </c>
      <c r="N54" s="26">
        <v>16.101199999999999</v>
      </c>
      <c r="O54" s="27">
        <v>30</v>
      </c>
      <c r="P54" s="26">
        <v>0.09</v>
      </c>
      <c r="Q54" s="35">
        <v>855</v>
      </c>
      <c r="R54" s="29">
        <v>2.5650300000000001</v>
      </c>
      <c r="S54" s="25">
        <v>2369</v>
      </c>
      <c r="T54" s="29">
        <v>7.1071</v>
      </c>
      <c r="U54" s="34">
        <v>512</v>
      </c>
      <c r="V54" s="30">
        <v>1.536</v>
      </c>
      <c r="W54" s="31">
        <v>1982</v>
      </c>
      <c r="X54" s="32">
        <v>100</v>
      </c>
    </row>
    <row r="55" spans="1:25" s="22" customFormat="1" ht="15" customHeight="1" x14ac:dyDescent="0.25">
      <c r="A55" s="21" t="s">
        <v>16</v>
      </c>
      <c r="B55" s="56" t="s">
        <v>64</v>
      </c>
      <c r="C55" s="45">
        <v>9343</v>
      </c>
      <c r="D55" s="62">
        <v>41.959000000000003</v>
      </c>
      <c r="E55" s="46">
        <v>124</v>
      </c>
      <c r="F55" s="47">
        <v>0.55689999999999995</v>
      </c>
      <c r="G55" s="48">
        <v>753</v>
      </c>
      <c r="H55" s="47">
        <v>3.3816899999999999</v>
      </c>
      <c r="I55" s="49">
        <v>2648</v>
      </c>
      <c r="J55" s="47">
        <v>11.891999999999999</v>
      </c>
      <c r="K55" s="49">
        <v>617</v>
      </c>
      <c r="L55" s="47">
        <v>2.7709000000000001</v>
      </c>
      <c r="M55" s="48">
        <v>4209</v>
      </c>
      <c r="N55" s="47">
        <v>18.9024</v>
      </c>
      <c r="O55" s="48">
        <v>97</v>
      </c>
      <c r="P55" s="47">
        <v>0.43562000000000001</v>
      </c>
      <c r="Q55" s="57">
        <v>895</v>
      </c>
      <c r="R55" s="51">
        <v>4.0194000000000001</v>
      </c>
      <c r="S55" s="46">
        <v>2956</v>
      </c>
      <c r="T55" s="51">
        <v>13.2753</v>
      </c>
      <c r="U55" s="58">
        <v>329</v>
      </c>
      <c r="V55" s="53">
        <v>1.4775</v>
      </c>
      <c r="W55" s="54">
        <v>2339</v>
      </c>
      <c r="X55" s="55">
        <v>100</v>
      </c>
    </row>
    <row r="56" spans="1:25" s="22" customFormat="1" ht="15" customHeight="1" x14ac:dyDescent="0.25">
      <c r="A56" s="21" t="s">
        <v>16</v>
      </c>
      <c r="B56" s="23" t="s">
        <v>65</v>
      </c>
      <c r="C56" s="24">
        <v>7338</v>
      </c>
      <c r="D56" s="63">
        <v>47.433700000000002</v>
      </c>
      <c r="E56" s="25">
        <v>4</v>
      </c>
      <c r="F56" s="26">
        <v>2.5899999999999999E-2</v>
      </c>
      <c r="G56" s="27">
        <v>46</v>
      </c>
      <c r="H56" s="26">
        <v>0.29735</v>
      </c>
      <c r="I56" s="27">
        <v>114</v>
      </c>
      <c r="J56" s="26">
        <v>0.7369</v>
      </c>
      <c r="K56" s="33">
        <v>307</v>
      </c>
      <c r="L56" s="26">
        <v>1.9844999999999999</v>
      </c>
      <c r="M56" s="27">
        <v>6556</v>
      </c>
      <c r="N56" s="26">
        <v>42.378799999999998</v>
      </c>
      <c r="O56" s="33">
        <v>3</v>
      </c>
      <c r="P56" s="26">
        <v>1.9390000000000001E-2</v>
      </c>
      <c r="Q56" s="28">
        <v>308</v>
      </c>
      <c r="R56" s="29">
        <v>1.99095</v>
      </c>
      <c r="S56" s="34">
        <v>756</v>
      </c>
      <c r="T56" s="29">
        <v>4.8868999999999998</v>
      </c>
      <c r="U56" s="34">
        <v>44</v>
      </c>
      <c r="V56" s="30">
        <v>0.28439999999999999</v>
      </c>
      <c r="W56" s="31">
        <v>691</v>
      </c>
      <c r="X56" s="32">
        <v>100</v>
      </c>
    </row>
    <row r="57" spans="1:25" s="22" customFormat="1" ht="15" customHeight="1" x14ac:dyDescent="0.25">
      <c r="A57" s="21" t="s">
        <v>16</v>
      </c>
      <c r="B57" s="56" t="s">
        <v>66</v>
      </c>
      <c r="C57" s="45">
        <v>28355</v>
      </c>
      <c r="D57" s="62">
        <v>47.458399999999997</v>
      </c>
      <c r="E57" s="46">
        <v>226</v>
      </c>
      <c r="F57" s="47">
        <v>0.37830000000000003</v>
      </c>
      <c r="G57" s="49">
        <v>1344</v>
      </c>
      <c r="H57" s="47">
        <v>2.2494900000000002</v>
      </c>
      <c r="I57" s="48">
        <v>4126</v>
      </c>
      <c r="J57" s="47">
        <v>6.9058000000000002</v>
      </c>
      <c r="K57" s="48">
        <v>3812</v>
      </c>
      <c r="L57" s="47">
        <v>6.3802000000000003</v>
      </c>
      <c r="M57" s="48">
        <v>17430</v>
      </c>
      <c r="N57" s="47">
        <v>29.172999999999998</v>
      </c>
      <c r="O57" s="48">
        <v>19</v>
      </c>
      <c r="P57" s="47">
        <v>3.1800000000000002E-2</v>
      </c>
      <c r="Q57" s="57">
        <v>1398</v>
      </c>
      <c r="R57" s="51">
        <v>2.3398699999999999</v>
      </c>
      <c r="S57" s="58">
        <v>3272</v>
      </c>
      <c r="T57" s="51">
        <v>5.4763999999999999</v>
      </c>
      <c r="U57" s="58">
        <v>1140</v>
      </c>
      <c r="V57" s="53">
        <v>1.9079999999999999</v>
      </c>
      <c r="W57" s="54">
        <v>2235</v>
      </c>
      <c r="X57" s="55">
        <v>100</v>
      </c>
    </row>
    <row r="58" spans="1:25" s="22" customFormat="1" ht="15" customHeight="1" x14ac:dyDescent="0.25">
      <c r="A58" s="21" t="s">
        <v>16</v>
      </c>
      <c r="B58" s="23" t="s">
        <v>67</v>
      </c>
      <c r="C58" s="24">
        <v>384</v>
      </c>
      <c r="D58" s="63">
        <v>51.682400000000001</v>
      </c>
      <c r="E58" s="25">
        <v>40</v>
      </c>
      <c r="F58" s="26">
        <v>5.3836000000000004</v>
      </c>
      <c r="G58" s="27">
        <v>5</v>
      </c>
      <c r="H58" s="26">
        <v>0.67295000000000005</v>
      </c>
      <c r="I58" s="27">
        <v>29</v>
      </c>
      <c r="J58" s="26">
        <v>3.9030999999999998</v>
      </c>
      <c r="K58" s="33">
        <v>8</v>
      </c>
      <c r="L58" s="26">
        <v>1.0767</v>
      </c>
      <c r="M58" s="27">
        <v>292</v>
      </c>
      <c r="N58" s="26">
        <v>39.3001</v>
      </c>
      <c r="O58" s="33">
        <v>0</v>
      </c>
      <c r="P58" s="26">
        <v>0</v>
      </c>
      <c r="Q58" s="28">
        <v>10</v>
      </c>
      <c r="R58" s="29">
        <v>1.3459000000000001</v>
      </c>
      <c r="S58" s="34">
        <v>4</v>
      </c>
      <c r="T58" s="29">
        <v>0.53839999999999999</v>
      </c>
      <c r="U58" s="34">
        <v>1</v>
      </c>
      <c r="V58" s="30">
        <v>0.1346</v>
      </c>
      <c r="W58" s="31">
        <v>366</v>
      </c>
      <c r="X58" s="32">
        <v>100</v>
      </c>
    </row>
    <row r="59" spans="1:25" s="22" customFormat="1" ht="15" customHeight="1" x14ac:dyDescent="0.25">
      <c r="A59" s="21" t="s">
        <v>16</v>
      </c>
      <c r="B59" s="67" t="s">
        <v>73</v>
      </c>
      <c r="C59" s="68">
        <v>1172</v>
      </c>
      <c r="D59" s="69">
        <v>50.626300000000001</v>
      </c>
      <c r="E59" s="70">
        <v>0</v>
      </c>
      <c r="F59" s="71">
        <v>0</v>
      </c>
      <c r="G59" s="72">
        <v>0</v>
      </c>
      <c r="H59" s="71">
        <v>0</v>
      </c>
      <c r="I59" s="73">
        <v>1171</v>
      </c>
      <c r="J59" s="71">
        <v>50.583199999999998</v>
      </c>
      <c r="K59" s="73">
        <v>0</v>
      </c>
      <c r="L59" s="71">
        <v>0</v>
      </c>
      <c r="M59" s="73">
        <v>1</v>
      </c>
      <c r="N59" s="71">
        <v>4.3200000000000002E-2</v>
      </c>
      <c r="O59" s="73">
        <v>0</v>
      </c>
      <c r="P59" s="71">
        <v>0</v>
      </c>
      <c r="Q59" s="74">
        <v>0</v>
      </c>
      <c r="R59" s="75">
        <v>0</v>
      </c>
      <c r="S59" s="76">
        <v>151</v>
      </c>
      <c r="T59" s="75">
        <v>6.5227000000000004</v>
      </c>
      <c r="U59" s="76">
        <v>0</v>
      </c>
      <c r="V59" s="77">
        <v>0</v>
      </c>
      <c r="W59" s="78">
        <v>1099</v>
      </c>
      <c r="X59" s="79">
        <v>100</v>
      </c>
    </row>
    <row r="60" spans="1:25" s="39" customFormat="1" ht="15" customHeight="1" x14ac:dyDescent="0.25">
      <c r="A60" s="40"/>
      <c r="B60" s="41" t="str">
        <f>CONCATENATE("NOTE: Table reads (for 50 states, District of Columbia, and Puerto Rico totals):  Of all ",IF(ISTEXT(C7),LEFT(C7,3),TEXT(C7,"#,##0"))," public school female students ", A7, ", ", IF(ISTEXT(E7),LEFT(E7,3),TEXT(E7,"#,##0"))," (", TEXT(F7,"0.0"),"% of all public school students enrolled in Preschool) were American Indian or Alaska Native, and ",IF(ISTEXT(S7),LEFT(S7,3),TEXT(S7,"#,##0"))," (",TEXT(T7,"0.0"),"%) were students with disabilities served under the Individuals with Disabilities Education Act (IDEA).")</f>
        <v>NOTE: Table reads (for 50 states, District of Columbia, and Puerto Rico totals):  Of all 665,717 public school female students enrolled in Preschool, 7,476 (0.5% of all public school students enrolled in Preschool) were American Indian or Alaska Native, and 99,987 (6.9%) were students with disabilities served under the Individuals with Disabilities Education Act (IDEA).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42"/>
      <c r="X60" s="43"/>
    </row>
    <row r="61" spans="1:25" s="39" customFormat="1" ht="14.15" customHeight="1" x14ac:dyDescent="0.25">
      <c r="B61" s="89" t="s">
        <v>70</v>
      </c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</row>
    <row r="62" spans="1:25" s="39" customFormat="1" ht="15" customHeight="1" x14ac:dyDescent="0.25">
      <c r="A62" s="40"/>
      <c r="B62" s="38" t="s">
        <v>72</v>
      </c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X62" s="38"/>
      <c r="Y62" s="38"/>
    </row>
    <row r="63" spans="1:25" s="39" customFormat="1" ht="15" customHeight="1" x14ac:dyDescent="0.25">
      <c r="A63" s="40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42"/>
      <c r="V63" s="43"/>
      <c r="W63" s="38"/>
      <c r="X63" s="38"/>
    </row>
    <row r="64" spans="1:25" s="39" customFormat="1" ht="15" customHeight="1" x14ac:dyDescent="0.25">
      <c r="A64" s="40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42"/>
      <c r="V64" s="43"/>
      <c r="W64" s="38"/>
      <c r="X64" s="38"/>
    </row>
  </sheetData>
  <sortState xmlns:xlrd2="http://schemas.microsoft.com/office/spreadsheetml/2017/richdata2" ref="B8:X58">
    <sortCondition ref="B8:B58"/>
  </sortState>
  <mergeCells count="15">
    <mergeCell ref="B4:B5"/>
    <mergeCell ref="E4:R4"/>
    <mergeCell ref="S4:T5"/>
    <mergeCell ref="U4:V5"/>
    <mergeCell ref="B61:X61"/>
    <mergeCell ref="C5:D5"/>
    <mergeCell ref="W4:W5"/>
    <mergeCell ref="X4:X5"/>
    <mergeCell ref="E5:F5"/>
    <mergeCell ref="G5:H5"/>
    <mergeCell ref="I5:J5"/>
    <mergeCell ref="K5:L5"/>
    <mergeCell ref="M5:N5"/>
    <mergeCell ref="O5:P5"/>
    <mergeCell ref="Q5:R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ECABCEFB630D488879B269665A48CB" ma:contentTypeVersion="0" ma:contentTypeDescription="Create a new document." ma:contentTypeScope="" ma:versionID="0d6bdbe8712efb551a9ad1752e2d6e46">
  <xsd:schema xmlns:xsd="http://www.w3.org/2001/XMLSchema" xmlns:xs="http://www.w3.org/2001/XMLSchema" xmlns:p="http://schemas.microsoft.com/office/2006/metadata/properties" xmlns:ns2="b7635ab0-52e7-4e33-aa76-893cd120ef45" targetNamespace="http://schemas.microsoft.com/office/2006/metadata/properties" ma:root="true" ma:fieldsID="c571750c5f0ebc31974f90f872357a24" ns2:_="">
    <xsd:import namespace="b7635ab0-52e7-4e33-aa76-893cd120ef4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35ab0-52e7-4e33-aa76-893cd120ef4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7635ab0-52e7-4e33-aa76-893cd120ef45">DNVT47QTA7NQ-1416470464-474</_dlc_DocId>
    <_dlc_DocIdUrl xmlns="b7635ab0-52e7-4e33-aa76-893cd120ef45">
      <Url>https://sharepoint.aemcorp.com/ed/etss/CRDC/collaboration/_layouts/15/DocIdRedir.aspx?ID=DNVT47QTA7NQ-1416470464-474</Url>
      <Description>DNVT47QTA7NQ-1416470464-474</Description>
    </_dlc_DocIdUrl>
  </documentManagement>
</p:properties>
</file>

<file path=customXml/itemProps1.xml><?xml version="1.0" encoding="utf-8"?>
<ds:datastoreItem xmlns:ds="http://schemas.openxmlformats.org/officeDocument/2006/customXml" ds:itemID="{AFAD38F4-4B10-47D0-9F14-EEDC65D7D576}"/>
</file>

<file path=customXml/itemProps2.xml><?xml version="1.0" encoding="utf-8"?>
<ds:datastoreItem xmlns:ds="http://schemas.openxmlformats.org/officeDocument/2006/customXml" ds:itemID="{142DEEB5-A6C0-41E3-9AAF-C94A7D18B989}"/>
</file>

<file path=customXml/itemProps3.xml><?xml version="1.0" encoding="utf-8"?>
<ds:datastoreItem xmlns:ds="http://schemas.openxmlformats.org/officeDocument/2006/customXml" ds:itemID="{0982F5D3-A505-4708-8287-7744F31549FF}"/>
</file>

<file path=customXml/itemProps4.xml><?xml version="1.0" encoding="utf-8"?>
<ds:datastoreItem xmlns:ds="http://schemas.openxmlformats.org/officeDocument/2006/customXml" ds:itemID="{5BBB5F9D-73DB-46BC-9A1D-362A3E393B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Sable, Jennifer</cp:lastModifiedBy>
  <cp:lastPrinted>2015-09-09T00:33:04Z</cp:lastPrinted>
  <dcterms:created xsi:type="dcterms:W3CDTF">2014-03-02T22:16:30Z</dcterms:created>
  <dcterms:modified xsi:type="dcterms:W3CDTF">2020-11-19T17:00:55Z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0x010100C2ECABCEFB630D488879B269665A48CB</vt:lpwstr>
  </property>
  <property fmtid="{D5CDD505-2E9C-101B-9397-08002B2CF9AE}" pid="3" name="_dlc_DocIdItemGuid">
    <vt:lpwstr>4d291c0b-b652-4a7d-89b4-2046318c202b</vt:lpwstr>
  </property>
</Properties>
</file>