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:\Common Core of Data\CCD Improvement &amp; Ad Hoc Research Projects\CRDC 2017-18 State and National Estimates\Filled Tables\Enrollment\"/>
    </mc:Choice>
  </mc:AlternateContent>
  <xr:revisionPtr revIDLastSave="0" documentId="13_ncr:1_{37F0180F-7C2F-478E-BB75-E3775F5ADCC2}" xr6:coauthVersionLast="45" xr6:coauthVersionMax="45" xr10:uidLastSave="{00000000-0000-0000-0000-000000000000}"/>
  <bookViews>
    <workbookView xWindow="28680" yWindow="-120" windowWidth="29040" windowHeight="15840" tabRatio="835" xr2:uid="{00000000-000D-0000-FFFF-FFFF00000000}"/>
  </bookViews>
  <sheets>
    <sheet name="SwD 504 Enrollment" sheetId="12" r:id="rId1"/>
    <sheet name="SwD 504 Enrollment - Male" sheetId="33" r:id="rId2"/>
    <sheet name="SwD 504 Enrollment - Female" sheetId="34" r:id="rId3"/>
  </sheets>
  <definedNames>
    <definedName name="_xlnm.Print_Area" localSheetId="0">'SwD 504 Enrollment'!$B$1:$V$61</definedName>
    <definedName name="_xlnm.Print_Area" localSheetId="2">'SwD 504 Enrollment - Female'!$B$1:$V$61</definedName>
    <definedName name="_xlnm.Print_Area" localSheetId="1">'SwD 504 Enrollment - Male'!$B$1:$V$61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0" i="33" l="1"/>
  <c r="B60" i="34"/>
  <c r="B60" i="12"/>
</calcChain>
</file>

<file path=xl/sharedStrings.xml><?xml version="1.0" encoding="utf-8"?>
<sst xmlns="http://schemas.openxmlformats.org/spreadsheetml/2006/main" count="261" uniqueCount="73">
  <si>
    <t>State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</si>
  <si>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</si>
  <si>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</si>
  <si>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</si>
  <si>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</si>
  <si>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</si>
  <si>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</si>
  <si>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</si>
  <si>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</si>
  <si>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</t>
  </si>
  <si>
    <t>Number of Schools</t>
  </si>
  <si>
    <t>Race/Ethnicity</t>
  </si>
  <si>
    <t>Percent of Schools Reporting</t>
  </si>
  <si>
    <t xml:space="preserve">Total </t>
  </si>
  <si>
    <t>English Language Learners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</si>
  <si>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</si>
  <si>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</si>
  <si>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</si>
  <si>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</si>
  <si>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</si>
  <si>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</si>
  <si>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</si>
  <si>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</si>
  <si>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</si>
  <si>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</si>
  <si>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</si>
  <si>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</si>
  <si>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</si>
  <si>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</si>
  <si>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</si>
  <si>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</si>
  <si>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</si>
  <si>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</si>
  <si>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</si>
  <si>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</si>
  <si>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</si>
  <si>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</si>
  <si>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</si>
  <si>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</si>
  <si>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</si>
  <si>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</si>
  <si>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</si>
  <si>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</si>
  <si>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</si>
  <si>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</si>
  <si>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</si>
  <si>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</si>
  <si>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</si>
  <si>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</si>
  <si>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</si>
  <si>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</si>
  <si>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</si>
  <si>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</si>
  <si>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</si>
  <si>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</si>
  <si>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</si>
  <si>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</si>
  <si>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</si>
  <si>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</si>
  <si>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</si>
  <si>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</si>
  <si>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</si>
  <si>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</si>
  <si>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</si>
  <si>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</si>
  <si>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</si>
  <si>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Number and percentage of public school students with disabilities served solely under Section 504 of the Rehabilitation Act of 1973 overall and by race/ethnicity, and those who are English language learners, by state: School Year 2017-18</t>
  </si>
  <si>
    <t>Number and percentage of public school male students with disabilities served solely under Section 504 of the Rehabilitation Act of 1973 overall and by race/ethnicity, and those who are English language learners, by state: School Year 2017-18</t>
  </si>
  <si>
    <t>Number and percentage of public school female students with disabilities served solely under Section 504 of the Rehabilitation Act of 1973 overall and by race/ethnicity, and those who are English language learners, by state: School Year 2017-18</t>
  </si>
  <si>
    <t>SOURCE: U.S. Department of Education, Office for Civil Rights, Civil Rights Data Collection, 2017-18, Public Use Data File.</t>
  </si>
  <si>
    <t xml:space="preserve">            Data reported in this table represent 100.0% of responding schools.</t>
  </si>
  <si>
    <t>50 states, District of Columbia, and Puerto Rico</t>
  </si>
  <si>
    <t>Puerto Rico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</si>
</sst>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_)"/>
    <numFmt numFmtId="165" formatCode="#,##0_)"/>
  </numFmts>
  <fonts count="36" x14ac:knownFonts="1">
    <font>
      <sz val="10"/>
      <color theme="1"/>
      <name val="Arial Narrow"/>
      <family val="2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1"/>
      <color rgb="FF33339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u/>
      <sz val="10"/>
      <color theme="10"/>
      <name val="Arial Narrow"/>
      <family val="2"/>
    </font>
    <font>
      <u/>
      <sz val="10"/>
      <color theme="11"/>
      <name val="Arial Narrow"/>
      <family val="2"/>
    </font>
    <font>
      <sz val="11"/>
      <color theme="0"/>
      <name val="Arial"/>
      <family val="2"/>
    </font>
    <font>
      <sz val="8"/>
      <name val="Arial Narrow"/>
      <family val="2"/>
    </font>
    <font>
      <sz val="14"/>
      <name val="Arial"/>
      <family val="2"/>
    </font>
    <font>
      <b/>
      <sz val="10"/>
      <color rgb="FF333399"/>
      <name val="Arial"/>
      <family val="2"/>
    </font>
    <font>
      <sz val="10"/>
      <color rgb="FF333399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color rgb="FF333399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4.9958800012207406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hair">
        <color auto="1"/>
      </right>
      <top/>
      <bottom style="thin">
        <color indexed="64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</borders>
  <cellStyleXfs count="181">
    <xf numFmtId="0" fontId="0" fillId="0" borderId="0"/>
    <xf numFmtId="0" fontId="3" fillId="0" borderId="0"/>
    <xf numFmtId="0" fontId="5" fillId="0" borderId="0"/>
    <xf numFmtId="0" fontId="7" fillId="0" borderId="0"/>
    <xf numFmtId="0" fontId="7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30" applyNumberFormat="0" applyFill="0" applyAlignment="0" applyProtection="0"/>
    <xf numFmtId="0" fontId="22" fillId="0" borderId="31" applyNumberFormat="0" applyFill="0" applyAlignment="0" applyProtection="0"/>
    <xf numFmtId="0" fontId="23" fillId="0" borderId="32" applyNumberFormat="0" applyFill="0" applyAlignment="0" applyProtection="0"/>
    <xf numFmtId="0" fontId="23" fillId="0" borderId="0" applyNumberFormat="0" applyFill="0" applyBorder="0" applyAlignment="0" applyProtection="0"/>
    <xf numFmtId="0" fontId="24" fillId="3" borderId="0" applyNumberFormat="0" applyBorder="0" applyAlignment="0" applyProtection="0"/>
    <xf numFmtId="0" fontId="25" fillId="4" borderId="0" applyNumberFormat="0" applyBorder="0" applyAlignment="0" applyProtection="0"/>
    <xf numFmtId="0" fontId="26" fillId="5" borderId="0" applyNumberFormat="0" applyBorder="0" applyAlignment="0" applyProtection="0"/>
    <xf numFmtId="0" fontId="27" fillId="6" borderId="33" applyNumberFormat="0" applyAlignment="0" applyProtection="0"/>
    <xf numFmtId="0" fontId="28" fillId="7" borderId="34" applyNumberFormat="0" applyAlignment="0" applyProtection="0"/>
    <xf numFmtId="0" fontId="29" fillId="7" borderId="33" applyNumberFormat="0" applyAlignment="0" applyProtection="0"/>
    <xf numFmtId="0" fontId="30" fillId="0" borderId="35" applyNumberFormat="0" applyFill="0" applyAlignment="0" applyProtection="0"/>
    <xf numFmtId="0" fontId="31" fillId="8" borderId="36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38" applyNumberFormat="0" applyFill="0" applyAlignment="0" applyProtection="0"/>
    <xf numFmtId="0" fontId="35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35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35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5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5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5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9" borderId="37" applyNumberFormat="0" applyFont="0" applyAlignment="0" applyProtection="0"/>
  </cellStyleXfs>
  <cellXfs count="103">
    <xf numFmtId="0" fontId="0" fillId="0" borderId="0" xfId="0"/>
    <xf numFmtId="1" fontId="4" fillId="0" borderId="0" xfId="1" applyNumberFormat="1" applyFont="1" applyAlignment="1">
      <alignment wrapText="1"/>
    </xf>
    <xf numFmtId="0" fontId="6" fillId="0" borderId="0" xfId="2" applyFont="1"/>
    <xf numFmtId="0" fontId="6" fillId="0" borderId="0" xfId="2" applyFont="1" applyBorder="1"/>
    <xf numFmtId="0" fontId="6" fillId="0" borderId="0" xfId="2" applyFont="1" applyAlignment="1"/>
    <xf numFmtId="0" fontId="8" fillId="0" borderId="0" xfId="4" applyFont="1" applyFill="1"/>
    <xf numFmtId="0" fontId="8" fillId="0" borderId="0" xfId="4" applyFont="1" applyBorder="1"/>
    <xf numFmtId="0" fontId="8" fillId="0" borderId="0" xfId="4" applyFont="1"/>
    <xf numFmtId="1" fontId="4" fillId="0" borderId="0" xfId="1" applyNumberFormat="1" applyFont="1" applyBorder="1" applyAlignment="1">
      <alignment wrapText="1"/>
    </xf>
    <xf numFmtId="0" fontId="11" fillId="0" borderId="0" xfId="2" applyFont="1"/>
    <xf numFmtId="0" fontId="11" fillId="0" borderId="0" xfId="2" applyFont="1" applyAlignment="1"/>
    <xf numFmtId="0" fontId="11" fillId="0" borderId="0" xfId="4" applyFont="1" applyFill="1"/>
    <xf numFmtId="0" fontId="11" fillId="0" borderId="0" xfId="4" applyFont="1"/>
    <xf numFmtId="0" fontId="13" fillId="0" borderId="0" xfId="2" applyFont="1" applyAlignment="1">
      <alignment horizontal="left"/>
    </xf>
    <xf numFmtId="0" fontId="14" fillId="0" borderId="1" xfId="1" applyFont="1" applyBorder="1"/>
    <xf numFmtId="1" fontId="15" fillId="0" borderId="1" xfId="1" applyNumberFormat="1" applyFont="1" applyBorder="1" applyAlignment="1">
      <alignment wrapText="1"/>
    </xf>
    <xf numFmtId="0" fontId="16" fillId="0" borderId="0" xfId="2" applyFont="1" applyBorder="1"/>
    <xf numFmtId="1" fontId="17" fillId="0" borderId="24" xfId="3" applyNumberFormat="1" applyFont="1" applyFill="1" applyBorder="1" applyAlignment="1"/>
    <xf numFmtId="1" fontId="17" fillId="0" borderId="2" xfId="3" applyNumberFormat="1" applyFont="1" applyFill="1" applyBorder="1" applyAlignment="1"/>
    <xf numFmtId="1" fontId="17" fillId="0" borderId="12" xfId="3" applyNumberFormat="1" applyFont="1" applyFill="1" applyBorder="1" applyAlignment="1">
      <alignment horizontal="right" wrapText="1"/>
    </xf>
    <xf numFmtId="1" fontId="17" fillId="0" borderId="11" xfId="3" applyNumberFormat="1" applyFont="1" applyFill="1" applyBorder="1" applyAlignment="1">
      <alignment horizontal="right" wrapText="1"/>
    </xf>
    <xf numFmtId="1" fontId="17" fillId="0" borderId="16" xfId="3" applyNumberFormat="1" applyFont="1" applyFill="1" applyBorder="1" applyAlignment="1">
      <alignment horizontal="right" wrapText="1"/>
    </xf>
    <xf numFmtId="1" fontId="17" fillId="0" borderId="1" xfId="3" applyNumberFormat="1" applyFont="1" applyFill="1" applyBorder="1" applyAlignment="1">
      <alignment horizontal="right" wrapText="1"/>
    </xf>
    <xf numFmtId="1" fontId="17" fillId="0" borderId="17" xfId="3" applyNumberFormat="1" applyFont="1" applyFill="1" applyBorder="1" applyAlignment="1">
      <alignment horizontal="right" wrapText="1"/>
    </xf>
    <xf numFmtId="1" fontId="17" fillId="0" borderId="18" xfId="3" applyNumberFormat="1" applyFont="1" applyFill="1" applyBorder="1" applyAlignment="1">
      <alignment horizontal="right" wrapText="1"/>
    </xf>
    <xf numFmtId="1" fontId="17" fillId="0" borderId="19" xfId="3" applyNumberFormat="1" applyFont="1" applyFill="1" applyBorder="1" applyAlignment="1">
      <alignment horizontal="right" wrapText="1"/>
    </xf>
    <xf numFmtId="1" fontId="17" fillId="0" borderId="22" xfId="3" applyNumberFormat="1" applyFont="1" applyFill="1" applyBorder="1" applyAlignment="1">
      <alignment wrapText="1"/>
    </xf>
    <xf numFmtId="1" fontId="17" fillId="0" borderId="18" xfId="3" applyNumberFormat="1" applyFont="1" applyFill="1" applyBorder="1" applyAlignment="1">
      <alignment wrapText="1"/>
    </xf>
    <xf numFmtId="165" fontId="18" fillId="2" borderId="21" xfId="2" applyNumberFormat="1" applyFont="1" applyFill="1" applyBorder="1" applyAlignment="1">
      <alignment horizontal="right"/>
    </xf>
    <xf numFmtId="164" fontId="18" fillId="2" borderId="5" xfId="2" applyNumberFormat="1" applyFont="1" applyFill="1" applyBorder="1" applyAlignment="1">
      <alignment horizontal="right"/>
    </xf>
    <xf numFmtId="165" fontId="18" fillId="2" borderId="14" xfId="2" applyNumberFormat="1" applyFont="1" applyFill="1" applyBorder="1" applyAlignment="1">
      <alignment horizontal="right"/>
    </xf>
    <xf numFmtId="164" fontId="18" fillId="2" borderId="15" xfId="2" applyNumberFormat="1" applyFont="1" applyFill="1" applyBorder="1" applyAlignment="1">
      <alignment horizontal="right"/>
    </xf>
    <xf numFmtId="165" fontId="18" fillId="2" borderId="0" xfId="2" applyNumberFormat="1" applyFont="1" applyFill="1" applyBorder="1" applyAlignment="1">
      <alignment horizontal="right"/>
    </xf>
    <xf numFmtId="165" fontId="18" fillId="2" borderId="20" xfId="2" applyNumberFormat="1" applyFont="1" applyFill="1" applyBorder="1" applyAlignment="1">
      <alignment horizontal="right"/>
    </xf>
    <xf numFmtId="165" fontId="18" fillId="2" borderId="15" xfId="2" applyNumberFormat="1" applyFont="1" applyFill="1" applyBorder="1" applyAlignment="1">
      <alignment horizontal="right"/>
    </xf>
    <xf numFmtId="164" fontId="18" fillId="2" borderId="0" xfId="2" applyNumberFormat="1" applyFont="1" applyFill="1" applyBorder="1" applyAlignment="1">
      <alignment horizontal="right"/>
    </xf>
    <xf numFmtId="37" fontId="18" fillId="2" borderId="21" xfId="4" applyNumberFormat="1" applyFont="1" applyFill="1" applyBorder="1" applyAlignment="1">
      <alignment horizontal="right"/>
    </xf>
    <xf numFmtId="164" fontId="18" fillId="2" borderId="20" xfId="2" applyNumberFormat="1" applyFont="1" applyFill="1" applyBorder="1" applyAlignment="1">
      <alignment horizontal="right"/>
    </xf>
    <xf numFmtId="0" fontId="18" fillId="0" borderId="0" xfId="1" applyFont="1" applyFill="1" applyBorder="1"/>
    <xf numFmtId="165" fontId="16" fillId="0" borderId="21" xfId="2" applyNumberFormat="1" applyFont="1" applyFill="1" applyBorder="1" applyAlignment="1">
      <alignment horizontal="right"/>
    </xf>
    <xf numFmtId="164" fontId="16" fillId="0" borderId="5" xfId="2" applyNumberFormat="1" applyFont="1" applyFill="1" applyBorder="1" applyAlignment="1">
      <alignment horizontal="right"/>
    </xf>
    <xf numFmtId="165" fontId="16" fillId="0" borderId="14" xfId="2" applyNumberFormat="1" applyFont="1" applyFill="1" applyBorder="1" applyAlignment="1">
      <alignment horizontal="right"/>
    </xf>
    <xf numFmtId="164" fontId="16" fillId="0" borderId="15" xfId="2" applyNumberFormat="1" applyFont="1" applyFill="1" applyBorder="1" applyAlignment="1">
      <alignment horizontal="right"/>
    </xf>
    <xf numFmtId="165" fontId="16" fillId="0" borderId="0" xfId="2" applyNumberFormat="1" applyFont="1" applyFill="1" applyBorder="1" applyAlignment="1">
      <alignment horizontal="right"/>
    </xf>
    <xf numFmtId="165" fontId="16" fillId="0" borderId="20" xfId="2" applyNumberFormat="1" applyFont="1" applyFill="1" applyBorder="1" applyAlignment="1">
      <alignment horizontal="right"/>
    </xf>
    <xf numFmtId="164" fontId="18" fillId="0" borderId="5" xfId="2" applyNumberFormat="1" applyFont="1" applyFill="1" applyBorder="1" applyAlignment="1">
      <alignment horizontal="right"/>
    </xf>
    <xf numFmtId="165" fontId="16" fillId="0" borderId="15" xfId="2" applyNumberFormat="1" applyFont="1" applyFill="1" applyBorder="1" applyAlignment="1">
      <alignment horizontal="right"/>
    </xf>
    <xf numFmtId="164" fontId="16" fillId="0" borderId="0" xfId="2" applyNumberFormat="1" applyFont="1" applyFill="1" applyBorder="1" applyAlignment="1">
      <alignment horizontal="right"/>
    </xf>
    <xf numFmtId="37" fontId="18" fillId="0" borderId="21" xfId="4" applyNumberFormat="1" applyFont="1" applyFill="1" applyBorder="1" applyAlignment="1">
      <alignment horizontal="right"/>
    </xf>
    <xf numFmtId="164" fontId="18" fillId="0" borderId="20" xfId="2" applyNumberFormat="1" applyFont="1" applyFill="1" applyBorder="1" applyAlignment="1">
      <alignment horizontal="right"/>
    </xf>
    <xf numFmtId="0" fontId="18" fillId="2" borderId="0" xfId="1" applyFont="1" applyFill="1" applyBorder="1"/>
    <xf numFmtId="165" fontId="16" fillId="2" borderId="21" xfId="2" applyNumberFormat="1" applyFont="1" applyFill="1" applyBorder="1" applyAlignment="1">
      <alignment horizontal="right"/>
    </xf>
    <xf numFmtId="164" fontId="16" fillId="2" borderId="5" xfId="2" applyNumberFormat="1" applyFont="1" applyFill="1" applyBorder="1" applyAlignment="1">
      <alignment horizontal="right"/>
    </xf>
    <xf numFmtId="165" fontId="16" fillId="2" borderId="14" xfId="2" applyNumberFormat="1" applyFont="1" applyFill="1" applyBorder="1" applyAlignment="1">
      <alignment horizontal="right"/>
    </xf>
    <xf numFmtId="164" fontId="16" fillId="2" borderId="15" xfId="2" applyNumberFormat="1" applyFont="1" applyFill="1" applyBorder="1" applyAlignment="1">
      <alignment horizontal="right"/>
    </xf>
    <xf numFmtId="165" fontId="16" fillId="2" borderId="0" xfId="2" applyNumberFormat="1" applyFont="1" applyFill="1" applyBorder="1" applyAlignment="1">
      <alignment horizontal="right"/>
    </xf>
    <xf numFmtId="165" fontId="16" fillId="2" borderId="0" xfId="2" quotePrefix="1" applyNumberFormat="1" applyFont="1" applyFill="1" applyBorder="1" applyAlignment="1">
      <alignment horizontal="right"/>
    </xf>
    <xf numFmtId="165" fontId="16" fillId="2" borderId="20" xfId="2" applyNumberFormat="1" applyFont="1" applyFill="1" applyBorder="1" applyAlignment="1">
      <alignment horizontal="right"/>
    </xf>
    <xf numFmtId="165" fontId="16" fillId="2" borderId="15" xfId="2" applyNumberFormat="1" applyFont="1" applyFill="1" applyBorder="1" applyAlignment="1">
      <alignment horizontal="right"/>
    </xf>
    <xf numFmtId="164" fontId="16" fillId="2" borderId="0" xfId="2" applyNumberFormat="1" applyFont="1" applyFill="1" applyBorder="1" applyAlignment="1">
      <alignment horizontal="right"/>
    </xf>
    <xf numFmtId="165" fontId="16" fillId="0" borderId="0" xfId="2" quotePrefix="1" applyNumberFormat="1" applyFont="1" applyFill="1" applyBorder="1" applyAlignment="1">
      <alignment horizontal="right"/>
    </xf>
    <xf numFmtId="165" fontId="16" fillId="2" borderId="14" xfId="2" quotePrefix="1" applyNumberFormat="1" applyFont="1" applyFill="1" applyBorder="1" applyAlignment="1">
      <alignment horizontal="right"/>
    </xf>
    <xf numFmtId="165" fontId="16" fillId="0" borderId="20" xfId="2" quotePrefix="1" applyNumberFormat="1" applyFont="1" applyFill="1" applyBorder="1" applyAlignment="1">
      <alignment horizontal="right"/>
    </xf>
    <xf numFmtId="165" fontId="16" fillId="0" borderId="14" xfId="2" quotePrefix="1" applyNumberFormat="1" applyFont="1" applyFill="1" applyBorder="1" applyAlignment="1">
      <alignment horizontal="right"/>
    </xf>
    <xf numFmtId="165" fontId="16" fillId="0" borderId="15" xfId="2" quotePrefix="1" applyNumberFormat="1" applyFont="1" applyFill="1" applyBorder="1" applyAlignment="1">
      <alignment horizontal="right"/>
    </xf>
    <xf numFmtId="165" fontId="16" fillId="2" borderId="15" xfId="2" quotePrefix="1" applyNumberFormat="1" applyFont="1" applyFill="1" applyBorder="1" applyAlignment="1">
      <alignment horizontal="right"/>
    </xf>
    <xf numFmtId="0" fontId="16" fillId="0" borderId="0" xfId="2" quotePrefix="1" applyFont="1"/>
    <xf numFmtId="0" fontId="16" fillId="0" borderId="0" xfId="2" applyFont="1"/>
    <xf numFmtId="0" fontId="18" fillId="0" borderId="0" xfId="4" applyFont="1" applyBorder="1"/>
    <xf numFmtId="0" fontId="17" fillId="2" borderId="13" xfId="3" applyFont="1" applyFill="1" applyBorder="1" applyAlignment="1">
      <alignment horizontal="left" vertical="center"/>
    </xf>
    <xf numFmtId="0" fontId="18" fillId="2" borderId="26" xfId="1" applyFont="1" applyFill="1" applyBorder="1"/>
    <xf numFmtId="165" fontId="16" fillId="2" borderId="39" xfId="2" applyNumberFormat="1" applyFont="1" applyFill="1" applyBorder="1" applyAlignment="1">
      <alignment horizontal="right"/>
    </xf>
    <xf numFmtId="164" fontId="16" fillId="2" borderId="27" xfId="2" applyNumberFormat="1" applyFont="1" applyFill="1" applyBorder="1" applyAlignment="1">
      <alignment horizontal="right"/>
    </xf>
    <xf numFmtId="165" fontId="16" fillId="2" borderId="25" xfId="2" applyNumberFormat="1" applyFont="1" applyFill="1" applyBorder="1" applyAlignment="1">
      <alignment horizontal="right"/>
    </xf>
    <xf numFmtId="164" fontId="16" fillId="2" borderId="40" xfId="2" applyNumberFormat="1" applyFont="1" applyFill="1" applyBorder="1" applyAlignment="1">
      <alignment horizontal="right"/>
    </xf>
    <xf numFmtId="165" fontId="16" fillId="2" borderId="26" xfId="2" applyNumberFormat="1" applyFont="1" applyFill="1" applyBorder="1" applyAlignment="1">
      <alignment horizontal="right"/>
    </xf>
    <xf numFmtId="165" fontId="16" fillId="2" borderId="41" xfId="2" applyNumberFormat="1" applyFont="1" applyFill="1" applyBorder="1" applyAlignment="1">
      <alignment horizontal="right"/>
    </xf>
    <xf numFmtId="164" fontId="18" fillId="2" borderId="27" xfId="2" applyNumberFormat="1" applyFont="1" applyFill="1" applyBorder="1" applyAlignment="1">
      <alignment horizontal="right"/>
    </xf>
    <xf numFmtId="165" fontId="16" fillId="2" borderId="40" xfId="2" applyNumberFormat="1" applyFont="1" applyFill="1" applyBorder="1" applyAlignment="1">
      <alignment horizontal="right"/>
    </xf>
    <xf numFmtId="164" fontId="16" fillId="2" borderId="26" xfId="2" applyNumberFormat="1" applyFont="1" applyFill="1" applyBorder="1" applyAlignment="1">
      <alignment horizontal="right"/>
    </xf>
    <xf numFmtId="37" fontId="18" fillId="2" borderId="39" xfId="4" applyNumberFormat="1" applyFont="1" applyFill="1" applyBorder="1" applyAlignment="1">
      <alignment horizontal="right"/>
    </xf>
    <xf numFmtId="164" fontId="18" fillId="2" borderId="41" xfId="2" applyNumberFormat="1" applyFont="1" applyFill="1" applyBorder="1" applyAlignment="1">
      <alignment horizontal="right"/>
    </xf>
    <xf numFmtId="0" fontId="18" fillId="0" borderId="0" xfId="4" applyFont="1" applyFill="1" applyBorder="1"/>
    <xf numFmtId="1" fontId="17" fillId="0" borderId="25" xfId="3" applyNumberFormat="1" applyFont="1" applyFill="1" applyBorder="1" applyAlignment="1">
      <alignment horizontal="center" wrapText="1"/>
    </xf>
    <xf numFmtId="1" fontId="17" fillId="0" borderId="27" xfId="3" applyNumberFormat="1" applyFont="1" applyFill="1" applyBorder="1" applyAlignment="1">
      <alignment horizontal="center" wrapText="1"/>
    </xf>
    <xf numFmtId="0" fontId="19" fillId="0" borderId="0" xfId="23" applyFont="1" applyAlignment="1">
      <alignment wrapText="1"/>
    </xf>
    <xf numFmtId="0" fontId="17" fillId="0" borderId="0" xfId="3" applyFont="1" applyFill="1" applyBorder="1" applyAlignment="1">
      <alignment horizontal="left"/>
    </xf>
    <xf numFmtId="0" fontId="17" fillId="0" borderId="1" xfId="3" applyFont="1" applyFill="1" applyBorder="1" applyAlignment="1">
      <alignment horizontal="left"/>
    </xf>
    <xf numFmtId="1" fontId="17" fillId="0" borderId="8" xfId="3" applyNumberFormat="1" applyFont="1" applyFill="1" applyBorder="1" applyAlignment="1">
      <alignment horizontal="center" wrapText="1"/>
    </xf>
    <xf numFmtId="1" fontId="17" fillId="0" borderId="7" xfId="3" applyNumberFormat="1" applyFont="1" applyFill="1" applyBorder="1" applyAlignment="1">
      <alignment horizontal="center" wrapText="1"/>
    </xf>
    <xf numFmtId="1" fontId="17" fillId="0" borderId="3" xfId="3" applyNumberFormat="1" applyFont="1" applyFill="1" applyBorder="1" applyAlignment="1">
      <alignment horizontal="center"/>
    </xf>
    <xf numFmtId="1" fontId="17" fillId="0" borderId="4" xfId="3" applyNumberFormat="1" applyFont="1" applyFill="1" applyBorder="1" applyAlignment="1">
      <alignment horizontal="center"/>
    </xf>
    <xf numFmtId="1" fontId="17" fillId="0" borderId="28" xfId="3" applyNumberFormat="1" applyFont="1" applyFill="1" applyBorder="1" applyAlignment="1">
      <alignment horizontal="center"/>
    </xf>
    <xf numFmtId="1" fontId="17" fillId="0" borderId="24" xfId="3" applyNumberFormat="1" applyFont="1" applyFill="1" applyBorder="1" applyAlignment="1">
      <alignment horizontal="center" wrapText="1"/>
    </xf>
    <xf numFmtId="1" fontId="17" fillId="0" borderId="13" xfId="3" applyNumberFormat="1" applyFont="1" applyFill="1" applyBorder="1" applyAlignment="1">
      <alignment horizontal="center" wrapText="1"/>
    </xf>
    <xf numFmtId="1" fontId="17" fillId="0" borderId="26" xfId="3" applyNumberFormat="1" applyFont="1" applyFill="1" applyBorder="1" applyAlignment="1">
      <alignment horizontal="center" wrapText="1"/>
    </xf>
    <xf numFmtId="1" fontId="17" fillId="0" borderId="6" xfId="3" applyNumberFormat="1" applyFont="1" applyFill="1" applyBorder="1" applyAlignment="1">
      <alignment horizontal="center" wrapText="1"/>
    </xf>
    <xf numFmtId="1" fontId="17" fillId="0" borderId="9" xfId="3" applyNumberFormat="1" applyFont="1" applyFill="1" applyBorder="1" applyAlignment="1">
      <alignment horizontal="center" wrapText="1"/>
    </xf>
    <xf numFmtId="1" fontId="17" fillId="0" borderId="10" xfId="3" applyNumberFormat="1" applyFont="1" applyFill="1" applyBorder="1" applyAlignment="1">
      <alignment horizontal="center" wrapText="1"/>
    </xf>
    <xf numFmtId="1" fontId="17" fillId="0" borderId="23" xfId="3" applyNumberFormat="1" applyFont="1" applyFill="1" applyBorder="1" applyAlignment="1">
      <alignment horizontal="center" wrapText="1"/>
    </xf>
    <xf numFmtId="1" fontId="17" fillId="0" borderId="21" xfId="3" applyNumberFormat="1" applyFont="1" applyFill="1" applyBorder="1" applyAlignment="1">
      <alignment horizontal="center" wrapText="1"/>
    </xf>
    <xf numFmtId="1" fontId="17" fillId="0" borderId="29" xfId="3" applyNumberFormat="1" applyFont="1" applyFill="1" applyBorder="1" applyAlignment="1">
      <alignment horizontal="center" wrapText="1"/>
    </xf>
    <xf numFmtId="1" fontId="17" fillId="0" borderId="20" xfId="3" applyNumberFormat="1" applyFont="1" applyFill="1" applyBorder="1" applyAlignment="1">
      <alignment horizontal="center" wrapText="1"/>
    </xf>
  </cellXfs>
  <cellStyles count="181">
    <cellStyle name="20% - Accent1" xfId="156" builtinId="30" customBuiltin="1"/>
    <cellStyle name="20% - Accent2" xfId="160" builtinId="34" customBuiltin="1"/>
    <cellStyle name="20% - Accent3" xfId="164" builtinId="38" customBuiltin="1"/>
    <cellStyle name="20% - Accent4" xfId="168" builtinId="42" customBuiltin="1"/>
    <cellStyle name="20% - Accent5" xfId="172" builtinId="46" customBuiltin="1"/>
    <cellStyle name="20% - Accent6" xfId="176" builtinId="50" customBuiltin="1"/>
    <cellStyle name="40% - Accent1" xfId="157" builtinId="31" customBuiltin="1"/>
    <cellStyle name="40% - Accent2" xfId="161" builtinId="35" customBuiltin="1"/>
    <cellStyle name="40% - Accent3" xfId="165" builtinId="39" customBuiltin="1"/>
    <cellStyle name="40% - Accent4" xfId="169" builtinId="43" customBuiltin="1"/>
    <cellStyle name="40% - Accent5" xfId="173" builtinId="47" customBuiltin="1"/>
    <cellStyle name="40% - Accent6" xfId="177" builtinId="51" customBuiltin="1"/>
    <cellStyle name="60% - Accent1" xfId="158" builtinId="32" customBuiltin="1"/>
    <cellStyle name="60% - Accent2" xfId="162" builtinId="36" customBuiltin="1"/>
    <cellStyle name="60% - Accent3" xfId="166" builtinId="40" customBuiltin="1"/>
    <cellStyle name="60% - Accent4" xfId="170" builtinId="44" customBuiltin="1"/>
    <cellStyle name="60% - Accent5" xfId="174" builtinId="48" customBuiltin="1"/>
    <cellStyle name="60% - Accent6" xfId="178" builtinId="52" customBuiltin="1"/>
    <cellStyle name="Accent1" xfId="155" builtinId="29" customBuiltin="1"/>
    <cellStyle name="Accent2" xfId="159" builtinId="33" customBuiltin="1"/>
    <cellStyle name="Accent3" xfId="163" builtinId="37" customBuiltin="1"/>
    <cellStyle name="Accent4" xfId="167" builtinId="41" customBuiltin="1"/>
    <cellStyle name="Accent5" xfId="171" builtinId="45" customBuiltin="1"/>
    <cellStyle name="Accent6" xfId="175" builtinId="49" customBuiltin="1"/>
    <cellStyle name="Bad" xfId="145" builtinId="27" customBuiltin="1"/>
    <cellStyle name="Calculation" xfId="149" builtinId="22" customBuiltin="1"/>
    <cellStyle name="Check Cell" xfId="151" builtinId="23" customBuiltin="1"/>
    <cellStyle name="Explanatory Text" xfId="153" builtinId="53" customBuilti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Good" xfId="144" builtinId="26" customBuiltin="1"/>
    <cellStyle name="Heading 1" xfId="140" builtinId="16" customBuiltin="1"/>
    <cellStyle name="Heading 2" xfId="141" builtinId="17" customBuiltin="1"/>
    <cellStyle name="Heading 3" xfId="142" builtinId="18" customBuiltin="1"/>
    <cellStyle name="Heading 4" xfId="143" builtinId="19" customBuilti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Input" xfId="147" builtinId="20" customBuiltin="1"/>
    <cellStyle name="Linked Cell" xfId="150" builtinId="24" customBuiltin="1"/>
    <cellStyle name="Neutral" xfId="146" builtinId="28" customBuiltin="1"/>
    <cellStyle name="Normal" xfId="0" builtinId="0"/>
    <cellStyle name="Normal 2" xfId="179" xr:uid="{E44B3598-605D-4D41-A6F4-D87D09AB5719}"/>
    <cellStyle name="Normal 2 2" xfId="4" xr:uid="{00000000-0005-0000-0000-000087000000}"/>
    <cellStyle name="Normal 3" xfId="2" xr:uid="{00000000-0005-0000-0000-000088000000}"/>
    <cellStyle name="Normal 6" xfId="3" xr:uid="{00000000-0005-0000-0000-000089000000}"/>
    <cellStyle name="Normal 9" xfId="1" xr:uid="{00000000-0005-0000-0000-00008A000000}"/>
    <cellStyle name="Normal 9 2" xfId="23" xr:uid="{00000000-0005-0000-0000-00008B000000}"/>
    <cellStyle name="Note 2" xfId="180" xr:uid="{6DF3EE2E-6C7A-4A3E-BEDB-597FC400646E}"/>
    <cellStyle name="Output" xfId="148" builtinId="21" customBuiltin="1"/>
    <cellStyle name="Title" xfId="139" builtinId="15" customBuiltin="1"/>
    <cellStyle name="Total" xfId="154" builtinId="25" customBuiltin="1"/>
    <cellStyle name="Warning Text" xfId="152" builtinId="11" customBuilti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62"/>
  <sheetViews>
    <sheetView showGridLines="0" tabSelected="1" zoomScale="85" zoomScaleNormal="85" workbookViewId="0">
      <selection activeCell="B68" sqref="B68"/>
    </sheetView>
  </sheetViews>
  <sheetFormatPr defaultColWidth="12.109375" defaultRowHeight="14" x14ac:dyDescent="0.3"/>
  <cols>
    <col min="1" max="1" width="13" style="12" customWidth="1"/>
    <col min="2" max="2" width="55.109375" style="2" customWidth="1"/>
    <col min="3" max="18" width="13" style="2" customWidth="1"/>
    <col min="19" max="19" width="13" style="3" customWidth="1"/>
    <col min="20" max="20" width="13" style="6" customWidth="1"/>
    <col min="21" max="22" width="13" style="2" customWidth="1"/>
    <col min="23" max="16384" width="12.109375" style="7"/>
  </cols>
  <sheetData>
    <row r="1" spans="1:22" s="2" customFormat="1" ht="15" customHeight="1" x14ac:dyDescent="0.3">
      <c r="A1" s="9"/>
      <c r="B1" s="5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8"/>
      <c r="T1" s="3"/>
      <c r="U1" s="1"/>
      <c r="V1" s="1"/>
    </row>
    <row r="2" spans="1:22" s="13" customFormat="1" ht="36" customHeight="1" x14ac:dyDescent="0.4">
      <c r="B2" s="85" t="s">
        <v>66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</row>
    <row r="3" spans="1:22" s="2" customFormat="1" ht="15" customHeight="1" thickBot="1" x14ac:dyDescent="0.35">
      <c r="A3" s="9"/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6"/>
      <c r="U3" s="15"/>
      <c r="V3" s="15"/>
    </row>
    <row r="4" spans="1:22" s="4" customFormat="1" ht="15" customHeight="1" x14ac:dyDescent="0.3">
      <c r="A4" s="10"/>
      <c r="B4" s="86" t="s">
        <v>0</v>
      </c>
      <c r="C4" s="17"/>
      <c r="D4" s="18"/>
      <c r="E4" s="90" t="s">
        <v>11</v>
      </c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2"/>
      <c r="S4" s="93" t="s">
        <v>14</v>
      </c>
      <c r="T4" s="94"/>
      <c r="U4" s="99" t="s">
        <v>10</v>
      </c>
      <c r="V4" s="101" t="s">
        <v>12</v>
      </c>
    </row>
    <row r="5" spans="1:22" s="4" customFormat="1" ht="30" customHeight="1" x14ac:dyDescent="0.3">
      <c r="A5" s="10"/>
      <c r="B5" s="86"/>
      <c r="C5" s="83" t="s">
        <v>13</v>
      </c>
      <c r="D5" s="84"/>
      <c r="E5" s="96" t="s">
        <v>1</v>
      </c>
      <c r="F5" s="89"/>
      <c r="G5" s="97" t="s">
        <v>2</v>
      </c>
      <c r="H5" s="89"/>
      <c r="I5" s="88" t="s">
        <v>3</v>
      </c>
      <c r="J5" s="89"/>
      <c r="K5" s="88" t="s">
        <v>4</v>
      </c>
      <c r="L5" s="89"/>
      <c r="M5" s="88" t="s">
        <v>5</v>
      </c>
      <c r="N5" s="89"/>
      <c r="O5" s="88" t="s">
        <v>6</v>
      </c>
      <c r="P5" s="89"/>
      <c r="Q5" s="88" t="s">
        <v>7</v>
      </c>
      <c r="R5" s="98"/>
      <c r="S5" s="83"/>
      <c r="T5" s="95"/>
      <c r="U5" s="100"/>
      <c r="V5" s="102"/>
    </row>
    <row r="6" spans="1:22" s="4" customFormat="1" ht="15" customHeight="1" thickBot="1" x14ac:dyDescent="0.35">
      <c r="A6" s="10"/>
      <c r="B6" s="87"/>
      <c r="C6" s="19" t="s">
        <v>8</v>
      </c>
      <c r="D6" s="20" t="s">
        <v>9</v>
      </c>
      <c r="E6" s="19" t="s">
        <v>8</v>
      </c>
      <c r="F6" s="21" t="s">
        <v>9</v>
      </c>
      <c r="G6" s="22" t="s">
        <v>8</v>
      </c>
      <c r="H6" s="23" t="s">
        <v>9</v>
      </c>
      <c r="I6" s="22" t="s">
        <v>8</v>
      </c>
      <c r="J6" s="23" t="s">
        <v>9</v>
      </c>
      <c r="K6" s="22" t="s">
        <v>8</v>
      </c>
      <c r="L6" s="23" t="s">
        <v>9</v>
      </c>
      <c r="M6" s="22" t="s">
        <v>8</v>
      </c>
      <c r="N6" s="23" t="s">
        <v>9</v>
      </c>
      <c r="O6" s="22" t="s">
        <v>8</v>
      </c>
      <c r="P6" s="23" t="s">
        <v>9</v>
      </c>
      <c r="Q6" s="24" t="s">
        <v>8</v>
      </c>
      <c r="R6" s="25" t="s">
        <v>9</v>
      </c>
      <c r="S6" s="22" t="s">
        <v>8</v>
      </c>
      <c r="T6" s="22" t="s">
        <v>9</v>
      </c>
      <c r="U6" s="26"/>
      <c r="V6" s="27"/>
    </row>
    <row r="7" spans="1:22" s="5" customFormat="1" ht="15" customHeight="1" x14ac:dyDescent="0.3">
      <c r="A7" s="11"/>
      <c r="B7" s="69" t="s">
        <v>71</v>
      </c>
      <c r="C7" s="28">
        <v>1380146</v>
      </c>
      <c r="D7" s="29">
        <v>100</v>
      </c>
      <c r="E7" s="30">
        <v>8018</v>
      </c>
      <c r="F7" s="31">
        <v>0.58099999999999996</v>
      </c>
      <c r="G7" s="32">
        <v>25849</v>
      </c>
      <c r="H7" s="31">
        <v>1.8729</v>
      </c>
      <c r="I7" s="32">
        <v>279199</v>
      </c>
      <c r="J7" s="31">
        <v>20.23</v>
      </c>
      <c r="K7" s="32">
        <v>168007</v>
      </c>
      <c r="L7" s="31">
        <v>12.1731</v>
      </c>
      <c r="M7" s="32">
        <v>843447</v>
      </c>
      <c r="N7" s="31">
        <v>61.112900000000003</v>
      </c>
      <c r="O7" s="32">
        <v>2860</v>
      </c>
      <c r="P7" s="31">
        <v>0.2072</v>
      </c>
      <c r="Q7" s="33">
        <v>52766</v>
      </c>
      <c r="R7" s="29">
        <v>3.8231999999999999</v>
      </c>
      <c r="S7" s="34">
        <v>64174</v>
      </c>
      <c r="T7" s="35">
        <v>4.6497999999999999</v>
      </c>
      <c r="U7" s="36">
        <v>97632</v>
      </c>
      <c r="V7" s="37">
        <v>99.99</v>
      </c>
    </row>
    <row r="8" spans="1:22" ht="15" customHeight="1" x14ac:dyDescent="0.3">
      <c r="B8" s="38" t="s">
        <v>15</v>
      </c>
      <c r="C8" s="39">
        <v>11156</v>
      </c>
      <c r="D8" s="40">
        <v>100</v>
      </c>
      <c r="E8" s="41">
        <v>94</v>
      </c>
      <c r="F8" s="42">
        <v>0.84260000000000002</v>
      </c>
      <c r="G8" s="43">
        <v>82</v>
      </c>
      <c r="H8" s="42">
        <v>0.73499999999999999</v>
      </c>
      <c r="I8" s="43">
        <v>271</v>
      </c>
      <c r="J8" s="42">
        <v>2.4289999999999998</v>
      </c>
      <c r="K8" s="43">
        <v>3041</v>
      </c>
      <c r="L8" s="42">
        <v>27.258900000000001</v>
      </c>
      <c r="M8" s="43">
        <v>7484</v>
      </c>
      <c r="N8" s="42">
        <v>67.084999999999994</v>
      </c>
      <c r="O8" s="60">
        <v>8</v>
      </c>
      <c r="P8" s="42">
        <v>7.17E-2</v>
      </c>
      <c r="Q8" s="44">
        <v>176</v>
      </c>
      <c r="R8" s="45">
        <v>1.5775999999999999</v>
      </c>
      <c r="S8" s="46">
        <v>200</v>
      </c>
      <c r="T8" s="47">
        <v>1.7927999999999999</v>
      </c>
      <c r="U8" s="48">
        <v>1390</v>
      </c>
      <c r="V8" s="49">
        <v>100</v>
      </c>
    </row>
    <row r="9" spans="1:22" ht="15" customHeight="1" x14ac:dyDescent="0.3">
      <c r="B9" s="50" t="s">
        <v>16</v>
      </c>
      <c r="C9" s="51">
        <v>1962</v>
      </c>
      <c r="D9" s="52">
        <v>100</v>
      </c>
      <c r="E9" s="53">
        <v>218</v>
      </c>
      <c r="F9" s="54">
        <v>11.1111</v>
      </c>
      <c r="G9" s="55">
        <v>49</v>
      </c>
      <c r="H9" s="54">
        <v>2.4975000000000001</v>
      </c>
      <c r="I9" s="55">
        <v>113</v>
      </c>
      <c r="J9" s="54">
        <v>5.7590000000000003</v>
      </c>
      <c r="K9" s="55">
        <v>57</v>
      </c>
      <c r="L9" s="54">
        <v>2.9051999999999998</v>
      </c>
      <c r="M9" s="55">
        <v>1293</v>
      </c>
      <c r="N9" s="54">
        <v>65.902100000000004</v>
      </c>
      <c r="O9" s="55">
        <v>18</v>
      </c>
      <c r="P9" s="54">
        <v>0.91739999999999999</v>
      </c>
      <c r="Q9" s="57">
        <v>214</v>
      </c>
      <c r="R9" s="29">
        <v>10.9072</v>
      </c>
      <c r="S9" s="58">
        <v>47</v>
      </c>
      <c r="T9" s="59">
        <v>2.3955000000000002</v>
      </c>
      <c r="U9" s="36">
        <v>506</v>
      </c>
      <c r="V9" s="37">
        <v>100</v>
      </c>
    </row>
    <row r="10" spans="1:22" ht="15" customHeight="1" x14ac:dyDescent="0.3">
      <c r="B10" s="38" t="s">
        <v>17</v>
      </c>
      <c r="C10" s="39">
        <v>17372</v>
      </c>
      <c r="D10" s="40">
        <v>100</v>
      </c>
      <c r="E10" s="41">
        <v>318</v>
      </c>
      <c r="F10" s="42">
        <v>1.8305</v>
      </c>
      <c r="G10" s="43">
        <v>222</v>
      </c>
      <c r="H10" s="42">
        <v>1.2779</v>
      </c>
      <c r="I10" s="43">
        <v>4416</v>
      </c>
      <c r="J10" s="42">
        <v>25.42</v>
      </c>
      <c r="K10" s="43">
        <v>748</v>
      </c>
      <c r="L10" s="42">
        <v>4.3057999999999996</v>
      </c>
      <c r="M10" s="43">
        <v>10911</v>
      </c>
      <c r="N10" s="42">
        <v>62.808</v>
      </c>
      <c r="O10" s="43">
        <v>44</v>
      </c>
      <c r="P10" s="42">
        <v>0.25330000000000003</v>
      </c>
      <c r="Q10" s="44">
        <v>713</v>
      </c>
      <c r="R10" s="45">
        <v>4.1043000000000003</v>
      </c>
      <c r="S10" s="46">
        <v>381</v>
      </c>
      <c r="T10" s="47">
        <v>2.1932</v>
      </c>
      <c r="U10" s="48">
        <v>2000</v>
      </c>
      <c r="V10" s="49">
        <v>100</v>
      </c>
    </row>
    <row r="11" spans="1:22" ht="15" customHeight="1" x14ac:dyDescent="0.3">
      <c r="B11" s="50" t="s">
        <v>18</v>
      </c>
      <c r="C11" s="51">
        <v>19977</v>
      </c>
      <c r="D11" s="52">
        <v>100</v>
      </c>
      <c r="E11" s="53">
        <v>146</v>
      </c>
      <c r="F11" s="54">
        <v>0.73080000000000001</v>
      </c>
      <c r="G11" s="55">
        <v>108</v>
      </c>
      <c r="H11" s="54">
        <v>0.54059999999999997</v>
      </c>
      <c r="I11" s="55">
        <v>1006</v>
      </c>
      <c r="J11" s="54">
        <v>5.0359999999999996</v>
      </c>
      <c r="K11" s="55">
        <v>3005</v>
      </c>
      <c r="L11" s="54">
        <v>15.042299999999999</v>
      </c>
      <c r="M11" s="55">
        <v>15098</v>
      </c>
      <c r="N11" s="54">
        <v>75.576899999999995</v>
      </c>
      <c r="O11" s="55">
        <v>22</v>
      </c>
      <c r="P11" s="54">
        <v>0.1101</v>
      </c>
      <c r="Q11" s="57">
        <v>592</v>
      </c>
      <c r="R11" s="29">
        <v>2.9634</v>
      </c>
      <c r="S11" s="58">
        <v>357</v>
      </c>
      <c r="T11" s="59">
        <v>1.7870999999999999</v>
      </c>
      <c r="U11" s="36">
        <v>1088</v>
      </c>
      <c r="V11" s="37">
        <v>100</v>
      </c>
    </row>
    <row r="12" spans="1:22" ht="15" customHeight="1" x14ac:dyDescent="0.3">
      <c r="B12" s="38" t="s">
        <v>19</v>
      </c>
      <c r="C12" s="39">
        <v>85127</v>
      </c>
      <c r="D12" s="40">
        <v>100</v>
      </c>
      <c r="E12" s="41">
        <v>640</v>
      </c>
      <c r="F12" s="42">
        <v>0.75180000000000002</v>
      </c>
      <c r="G12" s="43">
        <v>5207</v>
      </c>
      <c r="H12" s="42">
        <v>6.1166999999999998</v>
      </c>
      <c r="I12" s="43">
        <v>29177</v>
      </c>
      <c r="J12" s="42">
        <v>34.274999999999999</v>
      </c>
      <c r="K12" s="43">
        <v>4435</v>
      </c>
      <c r="L12" s="42">
        <v>5.2099000000000002</v>
      </c>
      <c r="M12" s="43">
        <v>40440</v>
      </c>
      <c r="N12" s="42">
        <v>47.505499999999998</v>
      </c>
      <c r="O12" s="43">
        <v>293</v>
      </c>
      <c r="P12" s="42">
        <v>0.34420000000000001</v>
      </c>
      <c r="Q12" s="44">
        <v>4935</v>
      </c>
      <c r="R12" s="45">
        <v>5.7972000000000001</v>
      </c>
      <c r="S12" s="46">
        <v>6004</v>
      </c>
      <c r="T12" s="47">
        <v>7.0529999999999999</v>
      </c>
      <c r="U12" s="48">
        <v>10121</v>
      </c>
      <c r="V12" s="49">
        <v>100</v>
      </c>
    </row>
    <row r="13" spans="1:22" ht="15" customHeight="1" x14ac:dyDescent="0.3">
      <c r="B13" s="50" t="s">
        <v>20</v>
      </c>
      <c r="C13" s="51">
        <v>21109</v>
      </c>
      <c r="D13" s="52">
        <v>100</v>
      </c>
      <c r="E13" s="53">
        <v>113</v>
      </c>
      <c r="F13" s="54">
        <v>0.5353</v>
      </c>
      <c r="G13" s="55">
        <v>355</v>
      </c>
      <c r="H13" s="54">
        <v>1.6817</v>
      </c>
      <c r="I13" s="55">
        <v>3790</v>
      </c>
      <c r="J13" s="54">
        <v>17.954000000000001</v>
      </c>
      <c r="K13" s="55">
        <v>638</v>
      </c>
      <c r="L13" s="54">
        <v>3.0224000000000002</v>
      </c>
      <c r="M13" s="55">
        <v>15235</v>
      </c>
      <c r="N13" s="54">
        <v>72.173000000000002</v>
      </c>
      <c r="O13" s="55">
        <v>35</v>
      </c>
      <c r="P13" s="54">
        <v>0.1658</v>
      </c>
      <c r="Q13" s="57">
        <v>943</v>
      </c>
      <c r="R13" s="29">
        <v>4.4672999999999998</v>
      </c>
      <c r="S13" s="58">
        <v>849</v>
      </c>
      <c r="T13" s="59">
        <v>4.0220000000000002</v>
      </c>
      <c r="U13" s="36">
        <v>1908</v>
      </c>
      <c r="V13" s="37">
        <v>100</v>
      </c>
    </row>
    <row r="14" spans="1:22" ht="15" customHeight="1" x14ac:dyDescent="0.3">
      <c r="B14" s="38" t="s">
        <v>21</v>
      </c>
      <c r="C14" s="39">
        <v>28060</v>
      </c>
      <c r="D14" s="40">
        <v>100</v>
      </c>
      <c r="E14" s="41">
        <v>55</v>
      </c>
      <c r="F14" s="42">
        <v>0.19600000000000001</v>
      </c>
      <c r="G14" s="43">
        <v>620</v>
      </c>
      <c r="H14" s="42">
        <v>2.2096</v>
      </c>
      <c r="I14" s="43">
        <v>4248</v>
      </c>
      <c r="J14" s="42">
        <v>15.138999999999999</v>
      </c>
      <c r="K14" s="43">
        <v>2074</v>
      </c>
      <c r="L14" s="42">
        <v>7.3913000000000002</v>
      </c>
      <c r="M14" s="43">
        <v>20173</v>
      </c>
      <c r="N14" s="42">
        <v>71.892399999999995</v>
      </c>
      <c r="O14" s="43">
        <v>21</v>
      </c>
      <c r="P14" s="42">
        <v>7.4800000000000005E-2</v>
      </c>
      <c r="Q14" s="44">
        <v>869</v>
      </c>
      <c r="R14" s="45">
        <v>3.0969000000000002</v>
      </c>
      <c r="S14" s="46">
        <v>558</v>
      </c>
      <c r="T14" s="47">
        <v>1.9885999999999999</v>
      </c>
      <c r="U14" s="48">
        <v>1214</v>
      </c>
      <c r="V14" s="49">
        <v>100</v>
      </c>
    </row>
    <row r="15" spans="1:22" ht="15" customHeight="1" x14ac:dyDescent="0.3">
      <c r="B15" s="50" t="s">
        <v>22</v>
      </c>
      <c r="C15" s="51">
        <v>4245</v>
      </c>
      <c r="D15" s="52">
        <v>100</v>
      </c>
      <c r="E15" s="53">
        <v>12</v>
      </c>
      <c r="F15" s="54">
        <v>0.28270000000000001</v>
      </c>
      <c r="G15" s="55">
        <v>57</v>
      </c>
      <c r="H15" s="54">
        <v>1.3428</v>
      </c>
      <c r="I15" s="55">
        <v>366</v>
      </c>
      <c r="J15" s="54">
        <v>8.6219999999999999</v>
      </c>
      <c r="K15" s="55">
        <v>931</v>
      </c>
      <c r="L15" s="54">
        <v>21.931699999999999</v>
      </c>
      <c r="M15" s="55">
        <v>2750</v>
      </c>
      <c r="N15" s="54">
        <v>64.7821</v>
      </c>
      <c r="O15" s="55">
        <v>5</v>
      </c>
      <c r="P15" s="54">
        <v>0.1178</v>
      </c>
      <c r="Q15" s="57">
        <v>124</v>
      </c>
      <c r="R15" s="29">
        <v>2.9211</v>
      </c>
      <c r="S15" s="58">
        <v>111</v>
      </c>
      <c r="T15" s="59">
        <v>2.6147999999999998</v>
      </c>
      <c r="U15" s="36">
        <v>231</v>
      </c>
      <c r="V15" s="37">
        <v>100</v>
      </c>
    </row>
    <row r="16" spans="1:22" ht="15" customHeight="1" x14ac:dyDescent="0.3">
      <c r="B16" s="38" t="s">
        <v>23</v>
      </c>
      <c r="C16" s="39">
        <v>1741</v>
      </c>
      <c r="D16" s="40">
        <v>100</v>
      </c>
      <c r="E16" s="41">
        <v>6</v>
      </c>
      <c r="F16" s="42">
        <v>0.34460000000000002</v>
      </c>
      <c r="G16" s="43">
        <v>30</v>
      </c>
      <c r="H16" s="42">
        <v>1.7231000000000001</v>
      </c>
      <c r="I16" s="43">
        <v>201</v>
      </c>
      <c r="J16" s="42">
        <v>11.545</v>
      </c>
      <c r="K16" s="43">
        <v>1042</v>
      </c>
      <c r="L16" s="42">
        <v>59.850700000000003</v>
      </c>
      <c r="M16" s="43">
        <v>405</v>
      </c>
      <c r="N16" s="42">
        <v>23.262499999999999</v>
      </c>
      <c r="O16" s="60">
        <v>4</v>
      </c>
      <c r="P16" s="42">
        <v>0.2298</v>
      </c>
      <c r="Q16" s="44">
        <v>53</v>
      </c>
      <c r="R16" s="45">
        <v>3.0442</v>
      </c>
      <c r="S16" s="46">
        <v>63</v>
      </c>
      <c r="T16" s="47">
        <v>3.6185999999999998</v>
      </c>
      <c r="U16" s="48">
        <v>228</v>
      </c>
      <c r="V16" s="49">
        <v>100</v>
      </c>
    </row>
    <row r="17" spans="2:22" ht="15" customHeight="1" x14ac:dyDescent="0.3">
      <c r="B17" s="50" t="s">
        <v>24</v>
      </c>
      <c r="C17" s="51">
        <v>96383</v>
      </c>
      <c r="D17" s="52">
        <v>100</v>
      </c>
      <c r="E17" s="53">
        <v>235</v>
      </c>
      <c r="F17" s="54">
        <v>0.24379999999999999</v>
      </c>
      <c r="G17" s="55">
        <v>940</v>
      </c>
      <c r="H17" s="54">
        <v>0.97529999999999994</v>
      </c>
      <c r="I17" s="55">
        <v>25123</v>
      </c>
      <c r="J17" s="54">
        <v>26.065999999999999</v>
      </c>
      <c r="K17" s="55">
        <v>15213</v>
      </c>
      <c r="L17" s="54">
        <v>15.783899999999999</v>
      </c>
      <c r="M17" s="55">
        <v>51219</v>
      </c>
      <c r="N17" s="54">
        <v>53.141100000000002</v>
      </c>
      <c r="O17" s="55">
        <v>107</v>
      </c>
      <c r="P17" s="54">
        <v>0.111</v>
      </c>
      <c r="Q17" s="57">
        <v>3546</v>
      </c>
      <c r="R17" s="29">
        <v>3.6791</v>
      </c>
      <c r="S17" s="58">
        <v>3326</v>
      </c>
      <c r="T17" s="59">
        <v>3.4508000000000001</v>
      </c>
      <c r="U17" s="36">
        <v>3976</v>
      </c>
      <c r="V17" s="37">
        <v>100</v>
      </c>
    </row>
    <row r="18" spans="2:22" ht="15" customHeight="1" x14ac:dyDescent="0.3">
      <c r="B18" s="38" t="s">
        <v>25</v>
      </c>
      <c r="C18" s="39">
        <v>44437</v>
      </c>
      <c r="D18" s="40">
        <v>100</v>
      </c>
      <c r="E18" s="41">
        <v>68</v>
      </c>
      <c r="F18" s="42">
        <v>0.153</v>
      </c>
      <c r="G18" s="43">
        <v>615</v>
      </c>
      <c r="H18" s="42">
        <v>1.3839999999999999</v>
      </c>
      <c r="I18" s="43">
        <v>2987</v>
      </c>
      <c r="J18" s="42">
        <v>6.7220000000000004</v>
      </c>
      <c r="K18" s="43">
        <v>13285</v>
      </c>
      <c r="L18" s="42">
        <v>29.8963</v>
      </c>
      <c r="M18" s="43">
        <v>25758</v>
      </c>
      <c r="N18" s="42">
        <v>57.965200000000003</v>
      </c>
      <c r="O18" s="43">
        <v>25</v>
      </c>
      <c r="P18" s="42">
        <v>5.6300000000000003E-2</v>
      </c>
      <c r="Q18" s="44">
        <v>1699</v>
      </c>
      <c r="R18" s="45">
        <v>3.8233999999999999</v>
      </c>
      <c r="S18" s="46">
        <v>793</v>
      </c>
      <c r="T18" s="47">
        <v>1.7845</v>
      </c>
      <c r="U18" s="48">
        <v>2416</v>
      </c>
      <c r="V18" s="49">
        <v>100</v>
      </c>
    </row>
    <row r="19" spans="2:22" ht="15" customHeight="1" x14ac:dyDescent="0.3">
      <c r="B19" s="50" t="s">
        <v>26</v>
      </c>
      <c r="C19" s="51">
        <v>4083</v>
      </c>
      <c r="D19" s="52">
        <v>100</v>
      </c>
      <c r="E19" s="53">
        <v>11</v>
      </c>
      <c r="F19" s="54">
        <v>0.26939999999999997</v>
      </c>
      <c r="G19" s="55">
        <v>808</v>
      </c>
      <c r="H19" s="54">
        <v>19.789400000000001</v>
      </c>
      <c r="I19" s="55">
        <v>600</v>
      </c>
      <c r="J19" s="54">
        <v>14.695</v>
      </c>
      <c r="K19" s="55">
        <v>79</v>
      </c>
      <c r="L19" s="54">
        <v>1.9349000000000001</v>
      </c>
      <c r="M19" s="55">
        <v>813</v>
      </c>
      <c r="N19" s="54">
        <v>19.911799999999999</v>
      </c>
      <c r="O19" s="55">
        <v>1148</v>
      </c>
      <c r="P19" s="54">
        <v>28.116599999999998</v>
      </c>
      <c r="Q19" s="57">
        <v>624</v>
      </c>
      <c r="R19" s="29">
        <v>15.2829</v>
      </c>
      <c r="S19" s="58">
        <v>103</v>
      </c>
      <c r="T19" s="59">
        <v>2.5226999999999999</v>
      </c>
      <c r="U19" s="36">
        <v>292</v>
      </c>
      <c r="V19" s="37">
        <v>100</v>
      </c>
    </row>
    <row r="20" spans="2:22" ht="15" customHeight="1" x14ac:dyDescent="0.3">
      <c r="B20" s="38" t="s">
        <v>27</v>
      </c>
      <c r="C20" s="39">
        <v>9564</v>
      </c>
      <c r="D20" s="40">
        <v>100</v>
      </c>
      <c r="E20" s="41">
        <v>66</v>
      </c>
      <c r="F20" s="42">
        <v>0.69010000000000005</v>
      </c>
      <c r="G20" s="43">
        <v>73</v>
      </c>
      <c r="H20" s="42">
        <v>0.76329999999999998</v>
      </c>
      <c r="I20" s="43">
        <v>1328</v>
      </c>
      <c r="J20" s="42">
        <v>13.885</v>
      </c>
      <c r="K20" s="43">
        <v>106</v>
      </c>
      <c r="L20" s="42">
        <v>1.1083000000000001</v>
      </c>
      <c r="M20" s="43">
        <v>7664</v>
      </c>
      <c r="N20" s="42">
        <v>80.133799999999994</v>
      </c>
      <c r="O20" s="43">
        <v>18</v>
      </c>
      <c r="P20" s="42">
        <v>0.18820000000000001</v>
      </c>
      <c r="Q20" s="44">
        <v>309</v>
      </c>
      <c r="R20" s="45">
        <v>3.2309000000000001</v>
      </c>
      <c r="S20" s="46">
        <v>353</v>
      </c>
      <c r="T20" s="47">
        <v>3.6909000000000001</v>
      </c>
      <c r="U20" s="48">
        <v>725</v>
      </c>
      <c r="V20" s="49">
        <v>100</v>
      </c>
    </row>
    <row r="21" spans="2:22" ht="15" customHeight="1" x14ac:dyDescent="0.3">
      <c r="B21" s="50" t="s">
        <v>28</v>
      </c>
      <c r="C21" s="51">
        <v>62171</v>
      </c>
      <c r="D21" s="52">
        <v>100</v>
      </c>
      <c r="E21" s="53">
        <v>139</v>
      </c>
      <c r="F21" s="54">
        <v>0.22359999999999999</v>
      </c>
      <c r="G21" s="55">
        <v>2053</v>
      </c>
      <c r="H21" s="54">
        <v>3.3022</v>
      </c>
      <c r="I21" s="55">
        <v>13257</v>
      </c>
      <c r="J21" s="54">
        <v>21.323</v>
      </c>
      <c r="K21" s="55">
        <v>8519</v>
      </c>
      <c r="L21" s="54">
        <v>13.702500000000001</v>
      </c>
      <c r="M21" s="55">
        <v>35915</v>
      </c>
      <c r="N21" s="54">
        <v>57.768099999999997</v>
      </c>
      <c r="O21" s="55">
        <v>77</v>
      </c>
      <c r="P21" s="54">
        <v>0.1239</v>
      </c>
      <c r="Q21" s="57">
        <v>2211</v>
      </c>
      <c r="R21" s="29">
        <v>3.5562999999999998</v>
      </c>
      <c r="S21" s="58">
        <v>3448</v>
      </c>
      <c r="T21" s="59">
        <v>5.5460000000000003</v>
      </c>
      <c r="U21" s="36">
        <v>4145</v>
      </c>
      <c r="V21" s="37">
        <v>100</v>
      </c>
    </row>
    <row r="22" spans="2:22" ht="15" customHeight="1" x14ac:dyDescent="0.3">
      <c r="B22" s="38" t="s">
        <v>29</v>
      </c>
      <c r="C22" s="39">
        <v>23362</v>
      </c>
      <c r="D22" s="40">
        <v>100</v>
      </c>
      <c r="E22" s="41">
        <v>59</v>
      </c>
      <c r="F22" s="42">
        <v>0.2525</v>
      </c>
      <c r="G22" s="43">
        <v>169</v>
      </c>
      <c r="H22" s="42">
        <v>0.72340000000000004</v>
      </c>
      <c r="I22" s="43">
        <v>1257</v>
      </c>
      <c r="J22" s="42">
        <v>5.3810000000000002</v>
      </c>
      <c r="K22" s="43">
        <v>1868</v>
      </c>
      <c r="L22" s="42">
        <v>7.9958999999999998</v>
      </c>
      <c r="M22" s="43">
        <v>18855</v>
      </c>
      <c r="N22" s="42">
        <v>80.707999999999998</v>
      </c>
      <c r="O22" s="43">
        <v>9</v>
      </c>
      <c r="P22" s="42">
        <v>3.85E-2</v>
      </c>
      <c r="Q22" s="44">
        <v>1145</v>
      </c>
      <c r="R22" s="45">
        <v>4.9010999999999996</v>
      </c>
      <c r="S22" s="46">
        <v>420</v>
      </c>
      <c r="T22" s="47">
        <v>1.7978000000000001</v>
      </c>
      <c r="U22" s="48">
        <v>1886</v>
      </c>
      <c r="V22" s="49">
        <v>100</v>
      </c>
    </row>
    <row r="23" spans="2:22" ht="15" customHeight="1" x14ac:dyDescent="0.3">
      <c r="B23" s="50" t="s">
        <v>30</v>
      </c>
      <c r="C23" s="51">
        <v>9579</v>
      </c>
      <c r="D23" s="52">
        <v>100</v>
      </c>
      <c r="E23" s="53">
        <v>29</v>
      </c>
      <c r="F23" s="54">
        <v>0.30270000000000002</v>
      </c>
      <c r="G23" s="55">
        <v>108</v>
      </c>
      <c r="H23" s="54">
        <v>1.1274999999999999</v>
      </c>
      <c r="I23" s="55">
        <v>554</v>
      </c>
      <c r="J23" s="54">
        <v>5.7830000000000004</v>
      </c>
      <c r="K23" s="55">
        <v>312</v>
      </c>
      <c r="L23" s="54">
        <v>3.2570999999999999</v>
      </c>
      <c r="M23" s="55">
        <v>8191</v>
      </c>
      <c r="N23" s="54">
        <v>85.51</v>
      </c>
      <c r="O23" s="56">
        <v>6</v>
      </c>
      <c r="P23" s="54">
        <v>6.2600000000000003E-2</v>
      </c>
      <c r="Q23" s="57">
        <v>379</v>
      </c>
      <c r="R23" s="29">
        <v>3.9565999999999999</v>
      </c>
      <c r="S23" s="58">
        <v>126</v>
      </c>
      <c r="T23" s="59">
        <v>1.3153999999999999</v>
      </c>
      <c r="U23" s="36">
        <v>1343</v>
      </c>
      <c r="V23" s="37">
        <v>100</v>
      </c>
    </row>
    <row r="24" spans="2:22" ht="15" customHeight="1" x14ac:dyDescent="0.3">
      <c r="B24" s="38" t="s">
        <v>31</v>
      </c>
      <c r="C24" s="39">
        <v>7257</v>
      </c>
      <c r="D24" s="40">
        <v>100</v>
      </c>
      <c r="E24" s="41">
        <v>48</v>
      </c>
      <c r="F24" s="42">
        <v>0.66139999999999999</v>
      </c>
      <c r="G24" s="43">
        <v>94</v>
      </c>
      <c r="H24" s="42">
        <v>1.2952999999999999</v>
      </c>
      <c r="I24" s="43">
        <v>1012</v>
      </c>
      <c r="J24" s="42">
        <v>13.945</v>
      </c>
      <c r="K24" s="43">
        <v>576</v>
      </c>
      <c r="L24" s="42">
        <v>7.9371999999999998</v>
      </c>
      <c r="M24" s="43">
        <v>5122</v>
      </c>
      <c r="N24" s="42">
        <v>70.580100000000002</v>
      </c>
      <c r="O24" s="43">
        <v>6</v>
      </c>
      <c r="P24" s="42">
        <v>8.2699999999999996E-2</v>
      </c>
      <c r="Q24" s="44">
        <v>399</v>
      </c>
      <c r="R24" s="45">
        <v>5.4981</v>
      </c>
      <c r="S24" s="46">
        <v>451</v>
      </c>
      <c r="T24" s="47">
        <v>6.2146999999999997</v>
      </c>
      <c r="U24" s="48">
        <v>1350</v>
      </c>
      <c r="V24" s="49">
        <v>100</v>
      </c>
    </row>
    <row r="25" spans="2:22" ht="15" customHeight="1" x14ac:dyDescent="0.3">
      <c r="B25" s="50" t="s">
        <v>32</v>
      </c>
      <c r="C25" s="51">
        <v>14344</v>
      </c>
      <c r="D25" s="52">
        <v>100</v>
      </c>
      <c r="E25" s="53">
        <v>17</v>
      </c>
      <c r="F25" s="54">
        <v>0.11849999999999999</v>
      </c>
      <c r="G25" s="55">
        <v>110</v>
      </c>
      <c r="H25" s="54">
        <v>0.76690000000000003</v>
      </c>
      <c r="I25" s="55">
        <v>567</v>
      </c>
      <c r="J25" s="54">
        <v>3.9529999999999998</v>
      </c>
      <c r="K25" s="55">
        <v>1325</v>
      </c>
      <c r="L25" s="54">
        <v>9.2372999999999994</v>
      </c>
      <c r="M25" s="55">
        <v>11715</v>
      </c>
      <c r="N25" s="54">
        <v>81.671800000000005</v>
      </c>
      <c r="O25" s="55">
        <v>6</v>
      </c>
      <c r="P25" s="54">
        <v>4.1799999999999997E-2</v>
      </c>
      <c r="Q25" s="57">
        <v>604</v>
      </c>
      <c r="R25" s="29">
        <v>4.2107999999999999</v>
      </c>
      <c r="S25" s="58">
        <v>242</v>
      </c>
      <c r="T25" s="59">
        <v>1.6871</v>
      </c>
      <c r="U25" s="36">
        <v>1401</v>
      </c>
      <c r="V25" s="37">
        <v>100</v>
      </c>
    </row>
    <row r="26" spans="2:22" ht="15" customHeight="1" x14ac:dyDescent="0.3">
      <c r="B26" s="38" t="s">
        <v>33</v>
      </c>
      <c r="C26" s="39">
        <v>40367</v>
      </c>
      <c r="D26" s="40">
        <v>100</v>
      </c>
      <c r="E26" s="41">
        <v>451</v>
      </c>
      <c r="F26" s="42">
        <v>1.1172</v>
      </c>
      <c r="G26" s="43">
        <v>138</v>
      </c>
      <c r="H26" s="42">
        <v>0.34189999999999998</v>
      </c>
      <c r="I26" s="43">
        <v>1414</v>
      </c>
      <c r="J26" s="42">
        <v>3.5030000000000001</v>
      </c>
      <c r="K26" s="43">
        <v>19035</v>
      </c>
      <c r="L26" s="42">
        <v>47.154899999999998</v>
      </c>
      <c r="M26" s="43">
        <v>18423</v>
      </c>
      <c r="N26" s="42">
        <v>45.638800000000003</v>
      </c>
      <c r="O26" s="60">
        <v>11</v>
      </c>
      <c r="P26" s="42">
        <v>2.7199999999999998E-2</v>
      </c>
      <c r="Q26" s="44">
        <v>895</v>
      </c>
      <c r="R26" s="45">
        <v>2.2172000000000001</v>
      </c>
      <c r="S26" s="46">
        <v>383</v>
      </c>
      <c r="T26" s="47">
        <v>0.94879999999999998</v>
      </c>
      <c r="U26" s="48">
        <v>1365</v>
      </c>
      <c r="V26" s="49">
        <v>100</v>
      </c>
    </row>
    <row r="27" spans="2:22" ht="15" customHeight="1" x14ac:dyDescent="0.3">
      <c r="B27" s="50" t="s">
        <v>34</v>
      </c>
      <c r="C27" s="51">
        <v>8615</v>
      </c>
      <c r="D27" s="52">
        <v>100</v>
      </c>
      <c r="E27" s="53">
        <v>59</v>
      </c>
      <c r="F27" s="54">
        <v>0.68489999999999995</v>
      </c>
      <c r="G27" s="55">
        <v>57</v>
      </c>
      <c r="H27" s="54">
        <v>0.66159999999999997</v>
      </c>
      <c r="I27" s="55">
        <v>158</v>
      </c>
      <c r="J27" s="54">
        <v>1.8340000000000001</v>
      </c>
      <c r="K27" s="55">
        <v>165</v>
      </c>
      <c r="L27" s="54">
        <v>1.9153</v>
      </c>
      <c r="M27" s="55">
        <v>7998</v>
      </c>
      <c r="N27" s="54">
        <v>92.838099999999997</v>
      </c>
      <c r="O27" s="55">
        <v>8</v>
      </c>
      <c r="P27" s="54">
        <v>9.2899999999999996E-2</v>
      </c>
      <c r="Q27" s="57">
        <v>170</v>
      </c>
      <c r="R27" s="29">
        <v>1.9733000000000001</v>
      </c>
      <c r="S27" s="58">
        <v>101</v>
      </c>
      <c r="T27" s="59">
        <v>1.1724000000000001</v>
      </c>
      <c r="U27" s="36">
        <v>579</v>
      </c>
      <c r="V27" s="37">
        <v>100</v>
      </c>
    </row>
    <row r="28" spans="2:22" ht="15" customHeight="1" x14ac:dyDescent="0.3">
      <c r="B28" s="38" t="s">
        <v>35</v>
      </c>
      <c r="C28" s="39">
        <v>28857</v>
      </c>
      <c r="D28" s="40">
        <v>100</v>
      </c>
      <c r="E28" s="41">
        <v>79</v>
      </c>
      <c r="F28" s="42">
        <v>0.27379999999999999</v>
      </c>
      <c r="G28" s="43">
        <v>617</v>
      </c>
      <c r="H28" s="42">
        <v>2.1381000000000001</v>
      </c>
      <c r="I28" s="43">
        <v>2333</v>
      </c>
      <c r="J28" s="42">
        <v>8.0850000000000009</v>
      </c>
      <c r="K28" s="43">
        <v>7528</v>
      </c>
      <c r="L28" s="42">
        <v>26.087299999999999</v>
      </c>
      <c r="M28" s="43">
        <v>16740</v>
      </c>
      <c r="N28" s="42">
        <v>58.010199999999998</v>
      </c>
      <c r="O28" s="43">
        <v>29</v>
      </c>
      <c r="P28" s="42">
        <v>0.10050000000000001</v>
      </c>
      <c r="Q28" s="44">
        <v>1531</v>
      </c>
      <c r="R28" s="45">
        <v>5.3055000000000003</v>
      </c>
      <c r="S28" s="46">
        <v>464</v>
      </c>
      <c r="T28" s="47">
        <v>1.6079000000000001</v>
      </c>
      <c r="U28" s="48">
        <v>1414</v>
      </c>
      <c r="V28" s="49">
        <v>100</v>
      </c>
    </row>
    <row r="29" spans="2:22" ht="15" customHeight="1" x14ac:dyDescent="0.3">
      <c r="B29" s="50" t="s">
        <v>36</v>
      </c>
      <c r="C29" s="51">
        <v>43280</v>
      </c>
      <c r="D29" s="52">
        <v>100</v>
      </c>
      <c r="E29" s="53">
        <v>89</v>
      </c>
      <c r="F29" s="54">
        <v>0.2056</v>
      </c>
      <c r="G29" s="55">
        <v>1021</v>
      </c>
      <c r="H29" s="54">
        <v>2.3591000000000002</v>
      </c>
      <c r="I29" s="55">
        <v>6038</v>
      </c>
      <c r="J29" s="54">
        <v>13.951000000000001</v>
      </c>
      <c r="K29" s="55">
        <v>2041</v>
      </c>
      <c r="L29" s="54">
        <v>4.7157999999999998</v>
      </c>
      <c r="M29" s="55">
        <v>32330</v>
      </c>
      <c r="N29" s="54">
        <v>74.699600000000004</v>
      </c>
      <c r="O29" s="55">
        <v>23</v>
      </c>
      <c r="P29" s="54">
        <v>5.3100000000000001E-2</v>
      </c>
      <c r="Q29" s="57">
        <v>1738</v>
      </c>
      <c r="R29" s="29">
        <v>4.0156999999999998</v>
      </c>
      <c r="S29" s="58">
        <v>1643</v>
      </c>
      <c r="T29" s="59">
        <v>3.7961999999999998</v>
      </c>
      <c r="U29" s="36">
        <v>1870</v>
      </c>
      <c r="V29" s="37">
        <v>99.465000000000003</v>
      </c>
    </row>
    <row r="30" spans="2:22" ht="15" customHeight="1" x14ac:dyDescent="0.3">
      <c r="B30" s="38" t="s">
        <v>37</v>
      </c>
      <c r="C30" s="39">
        <v>24752</v>
      </c>
      <c r="D30" s="40">
        <v>100</v>
      </c>
      <c r="E30" s="41">
        <v>197</v>
      </c>
      <c r="F30" s="42">
        <v>0.79590000000000005</v>
      </c>
      <c r="G30" s="43">
        <v>329</v>
      </c>
      <c r="H30" s="42">
        <v>1.3291999999999999</v>
      </c>
      <c r="I30" s="43">
        <v>1049</v>
      </c>
      <c r="J30" s="42">
        <v>4.2380000000000004</v>
      </c>
      <c r="K30" s="43">
        <v>2022</v>
      </c>
      <c r="L30" s="42">
        <v>8.1690000000000005</v>
      </c>
      <c r="M30" s="43">
        <v>20215</v>
      </c>
      <c r="N30" s="42">
        <v>81.670199999999994</v>
      </c>
      <c r="O30" s="43">
        <v>19</v>
      </c>
      <c r="P30" s="42">
        <v>7.6799999999999993E-2</v>
      </c>
      <c r="Q30" s="44">
        <v>921</v>
      </c>
      <c r="R30" s="45">
        <v>3.7208999999999999</v>
      </c>
      <c r="S30" s="46">
        <v>370</v>
      </c>
      <c r="T30" s="47">
        <v>1.4947999999999999</v>
      </c>
      <c r="U30" s="48">
        <v>3559</v>
      </c>
      <c r="V30" s="49">
        <v>100</v>
      </c>
    </row>
    <row r="31" spans="2:22" ht="15" customHeight="1" x14ac:dyDescent="0.3">
      <c r="B31" s="50" t="s">
        <v>38</v>
      </c>
      <c r="C31" s="51">
        <v>16825</v>
      </c>
      <c r="D31" s="52">
        <v>100</v>
      </c>
      <c r="E31" s="53">
        <v>166</v>
      </c>
      <c r="F31" s="54">
        <v>0.98660000000000003</v>
      </c>
      <c r="G31" s="55">
        <v>450</v>
      </c>
      <c r="H31" s="54">
        <v>2.6745999999999999</v>
      </c>
      <c r="I31" s="55">
        <v>1046</v>
      </c>
      <c r="J31" s="54">
        <v>6.2169999999999996</v>
      </c>
      <c r="K31" s="55">
        <v>1056</v>
      </c>
      <c r="L31" s="54">
        <v>6.2763999999999998</v>
      </c>
      <c r="M31" s="55">
        <v>13332</v>
      </c>
      <c r="N31" s="54">
        <v>79.239199999999997</v>
      </c>
      <c r="O31" s="55">
        <v>9</v>
      </c>
      <c r="P31" s="54">
        <v>5.3499999999999999E-2</v>
      </c>
      <c r="Q31" s="57">
        <v>766</v>
      </c>
      <c r="R31" s="29">
        <v>4.5526999999999997</v>
      </c>
      <c r="S31" s="58">
        <v>464</v>
      </c>
      <c r="T31" s="59">
        <v>2.7578</v>
      </c>
      <c r="U31" s="36">
        <v>2232</v>
      </c>
      <c r="V31" s="37">
        <v>100</v>
      </c>
    </row>
    <row r="32" spans="2:22" ht="15" customHeight="1" x14ac:dyDescent="0.3">
      <c r="B32" s="38" t="s">
        <v>39</v>
      </c>
      <c r="C32" s="39">
        <v>3135</v>
      </c>
      <c r="D32" s="40">
        <v>100</v>
      </c>
      <c r="E32" s="63">
        <v>7</v>
      </c>
      <c r="F32" s="42">
        <v>0.2233</v>
      </c>
      <c r="G32" s="43">
        <v>85</v>
      </c>
      <c r="H32" s="42">
        <v>2.7113</v>
      </c>
      <c r="I32" s="43">
        <v>126</v>
      </c>
      <c r="J32" s="42">
        <v>4.0190000000000001</v>
      </c>
      <c r="K32" s="43">
        <v>846</v>
      </c>
      <c r="L32" s="42">
        <v>26.985600000000002</v>
      </c>
      <c r="M32" s="43">
        <v>1983</v>
      </c>
      <c r="N32" s="42">
        <v>63.253599999999999</v>
      </c>
      <c r="O32" s="60">
        <v>5</v>
      </c>
      <c r="P32" s="42">
        <v>0.1595</v>
      </c>
      <c r="Q32" s="44">
        <v>83</v>
      </c>
      <c r="R32" s="45">
        <v>2.6475</v>
      </c>
      <c r="S32" s="46">
        <v>92</v>
      </c>
      <c r="T32" s="47">
        <v>2.9346000000000001</v>
      </c>
      <c r="U32" s="48">
        <v>960</v>
      </c>
      <c r="V32" s="49">
        <v>100</v>
      </c>
    </row>
    <row r="33" spans="2:22" ht="15" customHeight="1" x14ac:dyDescent="0.3">
      <c r="B33" s="50" t="s">
        <v>40</v>
      </c>
      <c r="C33" s="51">
        <v>18503</v>
      </c>
      <c r="D33" s="52">
        <v>100</v>
      </c>
      <c r="E33" s="53">
        <v>84</v>
      </c>
      <c r="F33" s="54">
        <v>0.45400000000000001</v>
      </c>
      <c r="G33" s="55">
        <v>166</v>
      </c>
      <c r="H33" s="54">
        <v>0.8972</v>
      </c>
      <c r="I33" s="55">
        <v>760</v>
      </c>
      <c r="J33" s="54">
        <v>4.1070000000000002</v>
      </c>
      <c r="K33" s="55">
        <v>1594</v>
      </c>
      <c r="L33" s="54">
        <v>8.6148000000000007</v>
      </c>
      <c r="M33" s="55">
        <v>15091</v>
      </c>
      <c r="N33" s="54">
        <v>81.559700000000007</v>
      </c>
      <c r="O33" s="55">
        <v>18</v>
      </c>
      <c r="P33" s="54">
        <v>9.7299999999999998E-2</v>
      </c>
      <c r="Q33" s="57">
        <v>790</v>
      </c>
      <c r="R33" s="29">
        <v>4.2695999999999996</v>
      </c>
      <c r="S33" s="58">
        <v>254</v>
      </c>
      <c r="T33" s="59">
        <v>1.3728</v>
      </c>
      <c r="U33" s="36">
        <v>2381</v>
      </c>
      <c r="V33" s="37">
        <v>100</v>
      </c>
    </row>
    <row r="34" spans="2:22" ht="15" customHeight="1" x14ac:dyDescent="0.3">
      <c r="B34" s="38" t="s">
        <v>41</v>
      </c>
      <c r="C34" s="39">
        <v>3482</v>
      </c>
      <c r="D34" s="40">
        <v>100</v>
      </c>
      <c r="E34" s="41">
        <v>194</v>
      </c>
      <c r="F34" s="42">
        <v>5.5715000000000003</v>
      </c>
      <c r="G34" s="43">
        <v>31</v>
      </c>
      <c r="H34" s="42">
        <v>0.89029999999999998</v>
      </c>
      <c r="I34" s="43">
        <v>122</v>
      </c>
      <c r="J34" s="42">
        <v>3.504</v>
      </c>
      <c r="K34" s="43">
        <v>50</v>
      </c>
      <c r="L34" s="42">
        <v>1.4359999999999999</v>
      </c>
      <c r="M34" s="43">
        <v>2992</v>
      </c>
      <c r="N34" s="42">
        <v>85.927599999999998</v>
      </c>
      <c r="O34" s="60">
        <v>11</v>
      </c>
      <c r="P34" s="42">
        <v>0.31590000000000001</v>
      </c>
      <c r="Q34" s="44">
        <v>82</v>
      </c>
      <c r="R34" s="45">
        <v>2.355</v>
      </c>
      <c r="S34" s="46">
        <v>49</v>
      </c>
      <c r="T34" s="47">
        <v>1.4072</v>
      </c>
      <c r="U34" s="48">
        <v>823</v>
      </c>
      <c r="V34" s="49">
        <v>100</v>
      </c>
    </row>
    <row r="35" spans="2:22" ht="15" customHeight="1" x14ac:dyDescent="0.3">
      <c r="B35" s="50" t="s">
        <v>42</v>
      </c>
      <c r="C35" s="51">
        <v>4047</v>
      </c>
      <c r="D35" s="52">
        <v>100</v>
      </c>
      <c r="E35" s="53">
        <v>75</v>
      </c>
      <c r="F35" s="54">
        <v>1.8532</v>
      </c>
      <c r="G35" s="55">
        <v>44</v>
      </c>
      <c r="H35" s="54">
        <v>1.0871999999999999</v>
      </c>
      <c r="I35" s="55">
        <v>371</v>
      </c>
      <c r="J35" s="54">
        <v>9.1669999999999998</v>
      </c>
      <c r="K35" s="55">
        <v>146</v>
      </c>
      <c r="L35" s="54">
        <v>3.6076000000000001</v>
      </c>
      <c r="M35" s="55">
        <v>3256</v>
      </c>
      <c r="N35" s="54">
        <v>80.454700000000003</v>
      </c>
      <c r="O35" s="56">
        <v>4</v>
      </c>
      <c r="P35" s="54">
        <v>9.8799999999999999E-2</v>
      </c>
      <c r="Q35" s="57">
        <v>151</v>
      </c>
      <c r="R35" s="29">
        <v>3.7311999999999999</v>
      </c>
      <c r="S35" s="58">
        <v>60</v>
      </c>
      <c r="T35" s="59">
        <v>1.4825999999999999</v>
      </c>
      <c r="U35" s="36">
        <v>1055</v>
      </c>
      <c r="V35" s="37">
        <v>100</v>
      </c>
    </row>
    <row r="36" spans="2:22" ht="15" customHeight="1" x14ac:dyDescent="0.3">
      <c r="B36" s="38" t="s">
        <v>43</v>
      </c>
      <c r="C36" s="39">
        <v>7585</v>
      </c>
      <c r="D36" s="40">
        <v>100</v>
      </c>
      <c r="E36" s="41">
        <v>50</v>
      </c>
      <c r="F36" s="42">
        <v>0.65920000000000001</v>
      </c>
      <c r="G36" s="43">
        <v>179</v>
      </c>
      <c r="H36" s="42">
        <v>2.3599000000000001</v>
      </c>
      <c r="I36" s="43">
        <v>1904</v>
      </c>
      <c r="J36" s="42">
        <v>25.102</v>
      </c>
      <c r="K36" s="43">
        <v>707</v>
      </c>
      <c r="L36" s="42">
        <v>9.3209999999999997</v>
      </c>
      <c r="M36" s="43">
        <v>4118</v>
      </c>
      <c r="N36" s="42">
        <v>54.291400000000003</v>
      </c>
      <c r="O36" s="43">
        <v>66</v>
      </c>
      <c r="P36" s="42">
        <v>0.87009999999999998</v>
      </c>
      <c r="Q36" s="44">
        <v>561</v>
      </c>
      <c r="R36" s="45">
        <v>7.3962000000000003</v>
      </c>
      <c r="S36" s="46">
        <v>503</v>
      </c>
      <c r="T36" s="47">
        <v>6.6315</v>
      </c>
      <c r="U36" s="48">
        <v>704</v>
      </c>
      <c r="V36" s="49">
        <v>100</v>
      </c>
    </row>
    <row r="37" spans="2:22" ht="15" customHeight="1" x14ac:dyDescent="0.3">
      <c r="B37" s="50" t="s">
        <v>44</v>
      </c>
      <c r="C37" s="51">
        <v>11319</v>
      </c>
      <c r="D37" s="52">
        <v>100</v>
      </c>
      <c r="E37" s="53">
        <v>29</v>
      </c>
      <c r="F37" s="54">
        <v>0.25619999999999998</v>
      </c>
      <c r="G37" s="55">
        <v>154</v>
      </c>
      <c r="H37" s="54">
        <v>1.3605</v>
      </c>
      <c r="I37" s="55">
        <v>511</v>
      </c>
      <c r="J37" s="54">
        <v>4.5149999999999997</v>
      </c>
      <c r="K37" s="55">
        <v>177</v>
      </c>
      <c r="L37" s="54">
        <v>1.5637000000000001</v>
      </c>
      <c r="M37" s="55">
        <v>10202</v>
      </c>
      <c r="N37" s="54">
        <v>90.131600000000006</v>
      </c>
      <c r="O37" s="55">
        <v>9</v>
      </c>
      <c r="P37" s="54">
        <v>7.9500000000000001E-2</v>
      </c>
      <c r="Q37" s="57">
        <v>237</v>
      </c>
      <c r="R37" s="29">
        <v>2.0937999999999999</v>
      </c>
      <c r="S37" s="58">
        <v>114</v>
      </c>
      <c r="T37" s="59">
        <v>1.0072000000000001</v>
      </c>
      <c r="U37" s="36">
        <v>491</v>
      </c>
      <c r="V37" s="37">
        <v>100</v>
      </c>
    </row>
    <row r="38" spans="2:22" ht="15" customHeight="1" x14ac:dyDescent="0.3">
      <c r="B38" s="38" t="s">
        <v>45</v>
      </c>
      <c r="C38" s="39">
        <v>38748</v>
      </c>
      <c r="D38" s="40">
        <v>100</v>
      </c>
      <c r="E38" s="41">
        <v>32</v>
      </c>
      <c r="F38" s="42">
        <v>8.2600000000000007E-2</v>
      </c>
      <c r="G38" s="43">
        <v>1272</v>
      </c>
      <c r="H38" s="42">
        <v>3.2827999999999999</v>
      </c>
      <c r="I38" s="43">
        <v>7491</v>
      </c>
      <c r="J38" s="42">
        <v>19.332999999999998</v>
      </c>
      <c r="K38" s="43">
        <v>3636</v>
      </c>
      <c r="L38" s="42">
        <v>9.3836999999999993</v>
      </c>
      <c r="M38" s="43">
        <v>25425</v>
      </c>
      <c r="N38" s="42">
        <v>65.616299999999995</v>
      </c>
      <c r="O38" s="43">
        <v>48</v>
      </c>
      <c r="P38" s="42">
        <v>0.1239</v>
      </c>
      <c r="Q38" s="44">
        <v>844</v>
      </c>
      <c r="R38" s="45">
        <v>2.1781999999999999</v>
      </c>
      <c r="S38" s="46">
        <v>967</v>
      </c>
      <c r="T38" s="47">
        <v>2.4956</v>
      </c>
      <c r="U38" s="48">
        <v>2561</v>
      </c>
      <c r="V38" s="49">
        <v>100</v>
      </c>
    </row>
    <row r="39" spans="2:22" ht="15" customHeight="1" x14ac:dyDescent="0.3">
      <c r="B39" s="50" t="s">
        <v>46</v>
      </c>
      <c r="C39" s="51">
        <v>3331</v>
      </c>
      <c r="D39" s="52">
        <v>100</v>
      </c>
      <c r="E39" s="53">
        <v>255</v>
      </c>
      <c r="F39" s="54">
        <v>7.6554000000000002</v>
      </c>
      <c r="G39" s="55">
        <v>34</v>
      </c>
      <c r="H39" s="54">
        <v>1.0206999999999999</v>
      </c>
      <c r="I39" s="55">
        <v>1957</v>
      </c>
      <c r="J39" s="54">
        <v>58.750999999999998</v>
      </c>
      <c r="K39" s="55">
        <v>54</v>
      </c>
      <c r="L39" s="54">
        <v>1.6211</v>
      </c>
      <c r="M39" s="55">
        <v>972</v>
      </c>
      <c r="N39" s="54">
        <v>29.180399999999999</v>
      </c>
      <c r="O39" s="55">
        <v>3</v>
      </c>
      <c r="P39" s="54">
        <v>9.01E-2</v>
      </c>
      <c r="Q39" s="57">
        <v>56</v>
      </c>
      <c r="R39" s="29">
        <v>1.6812</v>
      </c>
      <c r="S39" s="58">
        <v>352</v>
      </c>
      <c r="T39" s="59">
        <v>10.567399999999999</v>
      </c>
      <c r="U39" s="36">
        <v>866</v>
      </c>
      <c r="V39" s="37">
        <v>100</v>
      </c>
    </row>
    <row r="40" spans="2:22" ht="15" customHeight="1" x14ac:dyDescent="0.3">
      <c r="B40" s="38" t="s">
        <v>47</v>
      </c>
      <c r="C40" s="39">
        <v>64002</v>
      </c>
      <c r="D40" s="40">
        <v>100</v>
      </c>
      <c r="E40" s="41">
        <v>245</v>
      </c>
      <c r="F40" s="42">
        <v>0.38279999999999997</v>
      </c>
      <c r="G40" s="43">
        <v>1241</v>
      </c>
      <c r="H40" s="42">
        <v>1.9390000000000001</v>
      </c>
      <c r="I40" s="43">
        <v>6919</v>
      </c>
      <c r="J40" s="42">
        <v>10.811</v>
      </c>
      <c r="K40" s="43">
        <v>5596</v>
      </c>
      <c r="L40" s="42">
        <v>8.7434999999999992</v>
      </c>
      <c r="M40" s="43">
        <v>48292</v>
      </c>
      <c r="N40" s="42">
        <v>75.453900000000004</v>
      </c>
      <c r="O40" s="43">
        <v>44</v>
      </c>
      <c r="P40" s="42">
        <v>6.8699999999999997E-2</v>
      </c>
      <c r="Q40" s="44">
        <v>1665</v>
      </c>
      <c r="R40" s="45">
        <v>2.6015000000000001</v>
      </c>
      <c r="S40" s="46">
        <v>1369</v>
      </c>
      <c r="T40" s="47">
        <v>2.1389999999999998</v>
      </c>
      <c r="U40" s="48">
        <v>4873</v>
      </c>
      <c r="V40" s="49">
        <v>100</v>
      </c>
    </row>
    <row r="41" spans="2:22" ht="15" customHeight="1" x14ac:dyDescent="0.3">
      <c r="B41" s="50" t="s">
        <v>48</v>
      </c>
      <c r="C41" s="51">
        <v>26534</v>
      </c>
      <c r="D41" s="52">
        <v>100</v>
      </c>
      <c r="E41" s="53">
        <v>221</v>
      </c>
      <c r="F41" s="54">
        <v>0.83289999999999997</v>
      </c>
      <c r="G41" s="55">
        <v>227</v>
      </c>
      <c r="H41" s="54">
        <v>0.85550000000000004</v>
      </c>
      <c r="I41" s="55">
        <v>1917</v>
      </c>
      <c r="J41" s="54">
        <v>7.2249999999999996</v>
      </c>
      <c r="K41" s="55">
        <v>5479</v>
      </c>
      <c r="L41" s="54">
        <v>20.649000000000001</v>
      </c>
      <c r="M41" s="55">
        <v>17499</v>
      </c>
      <c r="N41" s="54">
        <v>65.949299999999994</v>
      </c>
      <c r="O41" s="55">
        <v>14</v>
      </c>
      <c r="P41" s="54">
        <v>5.28E-2</v>
      </c>
      <c r="Q41" s="57">
        <v>1177</v>
      </c>
      <c r="R41" s="29">
        <v>4.4358000000000004</v>
      </c>
      <c r="S41" s="58">
        <v>365</v>
      </c>
      <c r="T41" s="59">
        <v>1.3755999999999999</v>
      </c>
      <c r="U41" s="36">
        <v>2661</v>
      </c>
      <c r="V41" s="37">
        <v>100</v>
      </c>
    </row>
    <row r="42" spans="2:22" ht="15" customHeight="1" x14ac:dyDescent="0.3">
      <c r="B42" s="38" t="s">
        <v>49</v>
      </c>
      <c r="C42" s="39">
        <v>2641</v>
      </c>
      <c r="D42" s="40">
        <v>100</v>
      </c>
      <c r="E42" s="41">
        <v>253</v>
      </c>
      <c r="F42" s="42">
        <v>9.5797000000000008</v>
      </c>
      <c r="G42" s="43">
        <v>24</v>
      </c>
      <c r="H42" s="42">
        <v>0.90869999999999995</v>
      </c>
      <c r="I42" s="43">
        <v>103</v>
      </c>
      <c r="J42" s="42">
        <v>3.9</v>
      </c>
      <c r="K42" s="43">
        <v>73</v>
      </c>
      <c r="L42" s="42">
        <v>2.7641</v>
      </c>
      <c r="M42" s="43">
        <v>2136</v>
      </c>
      <c r="N42" s="42">
        <v>80.878500000000003</v>
      </c>
      <c r="O42" s="43">
        <v>4</v>
      </c>
      <c r="P42" s="42">
        <v>0.1515</v>
      </c>
      <c r="Q42" s="44">
        <v>48</v>
      </c>
      <c r="R42" s="45">
        <v>1.8174999999999999</v>
      </c>
      <c r="S42" s="46">
        <v>32</v>
      </c>
      <c r="T42" s="47">
        <v>1.2117</v>
      </c>
      <c r="U42" s="48">
        <v>483</v>
      </c>
      <c r="V42" s="49">
        <v>100</v>
      </c>
    </row>
    <row r="43" spans="2:22" ht="15" customHeight="1" x14ac:dyDescent="0.3">
      <c r="B43" s="50" t="s">
        <v>50</v>
      </c>
      <c r="C43" s="51">
        <v>47990</v>
      </c>
      <c r="D43" s="52">
        <v>100</v>
      </c>
      <c r="E43" s="53">
        <v>49</v>
      </c>
      <c r="F43" s="54">
        <v>0.1021</v>
      </c>
      <c r="G43" s="55">
        <v>413</v>
      </c>
      <c r="H43" s="54">
        <v>0.86060000000000003</v>
      </c>
      <c r="I43" s="55">
        <v>1776</v>
      </c>
      <c r="J43" s="54">
        <v>3.7010000000000001</v>
      </c>
      <c r="K43" s="55">
        <v>4856</v>
      </c>
      <c r="L43" s="54">
        <v>10.1188</v>
      </c>
      <c r="M43" s="55">
        <v>38608</v>
      </c>
      <c r="N43" s="54">
        <v>80.450100000000006</v>
      </c>
      <c r="O43" s="55">
        <v>17</v>
      </c>
      <c r="P43" s="54">
        <v>3.5400000000000001E-2</v>
      </c>
      <c r="Q43" s="57">
        <v>2271</v>
      </c>
      <c r="R43" s="29">
        <v>4.7321999999999997</v>
      </c>
      <c r="S43" s="58">
        <v>374</v>
      </c>
      <c r="T43" s="59">
        <v>0.77929999999999999</v>
      </c>
      <c r="U43" s="36">
        <v>3593</v>
      </c>
      <c r="V43" s="37">
        <v>100</v>
      </c>
    </row>
    <row r="44" spans="2:22" ht="15" customHeight="1" x14ac:dyDescent="0.3">
      <c r="B44" s="38" t="s">
        <v>51</v>
      </c>
      <c r="C44" s="39">
        <v>10164</v>
      </c>
      <c r="D44" s="40">
        <v>100</v>
      </c>
      <c r="E44" s="41">
        <v>1075</v>
      </c>
      <c r="F44" s="42">
        <v>10.576499999999999</v>
      </c>
      <c r="G44" s="43">
        <v>79</v>
      </c>
      <c r="H44" s="42">
        <v>0.77729999999999999</v>
      </c>
      <c r="I44" s="43">
        <v>929</v>
      </c>
      <c r="J44" s="42">
        <v>9.14</v>
      </c>
      <c r="K44" s="43">
        <v>658</v>
      </c>
      <c r="L44" s="42">
        <v>6.4737999999999998</v>
      </c>
      <c r="M44" s="43">
        <v>6234</v>
      </c>
      <c r="N44" s="42">
        <v>61.334099999999999</v>
      </c>
      <c r="O44" s="43">
        <v>11</v>
      </c>
      <c r="P44" s="42">
        <v>0.1082</v>
      </c>
      <c r="Q44" s="44">
        <v>1178</v>
      </c>
      <c r="R44" s="45">
        <v>11.5899</v>
      </c>
      <c r="S44" s="46">
        <v>221</v>
      </c>
      <c r="T44" s="47">
        <v>2.1743000000000001</v>
      </c>
      <c r="U44" s="48">
        <v>1816</v>
      </c>
      <c r="V44" s="49">
        <v>100</v>
      </c>
    </row>
    <row r="45" spans="2:22" ht="15" customHeight="1" x14ac:dyDescent="0.3">
      <c r="B45" s="50" t="s">
        <v>52</v>
      </c>
      <c r="C45" s="51">
        <v>14675</v>
      </c>
      <c r="D45" s="52">
        <v>100</v>
      </c>
      <c r="E45" s="53">
        <v>165</v>
      </c>
      <c r="F45" s="54">
        <v>1.1244000000000001</v>
      </c>
      <c r="G45" s="55">
        <v>269</v>
      </c>
      <c r="H45" s="54">
        <v>1.833</v>
      </c>
      <c r="I45" s="55">
        <v>1932</v>
      </c>
      <c r="J45" s="54">
        <v>13.164999999999999</v>
      </c>
      <c r="K45" s="55">
        <v>231</v>
      </c>
      <c r="L45" s="54">
        <v>1.5741000000000001</v>
      </c>
      <c r="M45" s="55">
        <v>11006</v>
      </c>
      <c r="N45" s="54">
        <v>74.9983</v>
      </c>
      <c r="O45" s="55">
        <v>48</v>
      </c>
      <c r="P45" s="54">
        <v>0.3271</v>
      </c>
      <c r="Q45" s="57">
        <v>1024</v>
      </c>
      <c r="R45" s="29">
        <v>6.9779</v>
      </c>
      <c r="S45" s="58">
        <v>413</v>
      </c>
      <c r="T45" s="59">
        <v>2.8142999999999998</v>
      </c>
      <c r="U45" s="36">
        <v>1289</v>
      </c>
      <c r="V45" s="37">
        <v>100</v>
      </c>
    </row>
    <row r="46" spans="2:22" ht="15" customHeight="1" x14ac:dyDescent="0.3">
      <c r="B46" s="38" t="s">
        <v>53</v>
      </c>
      <c r="C46" s="39">
        <v>41261</v>
      </c>
      <c r="D46" s="40">
        <v>100</v>
      </c>
      <c r="E46" s="41">
        <v>44</v>
      </c>
      <c r="F46" s="42">
        <v>0.1066</v>
      </c>
      <c r="G46" s="43">
        <v>647</v>
      </c>
      <c r="H46" s="42">
        <v>1.5681</v>
      </c>
      <c r="I46" s="43">
        <v>2710</v>
      </c>
      <c r="J46" s="42">
        <v>6.5679999999999996</v>
      </c>
      <c r="K46" s="43">
        <v>2926</v>
      </c>
      <c r="L46" s="42">
        <v>7.0914000000000001</v>
      </c>
      <c r="M46" s="43">
        <v>33453</v>
      </c>
      <c r="N46" s="42">
        <v>81.076599999999999</v>
      </c>
      <c r="O46" s="43">
        <v>19</v>
      </c>
      <c r="P46" s="42">
        <v>4.5999999999999999E-2</v>
      </c>
      <c r="Q46" s="44">
        <v>1462</v>
      </c>
      <c r="R46" s="45">
        <v>3.5432999999999999</v>
      </c>
      <c r="S46" s="46">
        <v>435</v>
      </c>
      <c r="T46" s="47">
        <v>1.0543</v>
      </c>
      <c r="U46" s="48">
        <v>3006</v>
      </c>
      <c r="V46" s="49">
        <v>100</v>
      </c>
    </row>
    <row r="47" spans="2:22" ht="15" customHeight="1" x14ac:dyDescent="0.3">
      <c r="B47" s="50" t="s">
        <v>54</v>
      </c>
      <c r="C47" s="51">
        <v>5252</v>
      </c>
      <c r="D47" s="52">
        <v>100</v>
      </c>
      <c r="E47" s="53">
        <v>28</v>
      </c>
      <c r="F47" s="54">
        <v>0.53310000000000002</v>
      </c>
      <c r="G47" s="55">
        <v>67</v>
      </c>
      <c r="H47" s="54">
        <v>1.2757000000000001</v>
      </c>
      <c r="I47" s="55">
        <v>668</v>
      </c>
      <c r="J47" s="54">
        <v>12.718999999999999</v>
      </c>
      <c r="K47" s="55">
        <v>252</v>
      </c>
      <c r="L47" s="54">
        <v>4.7981999999999996</v>
      </c>
      <c r="M47" s="55">
        <v>4015</v>
      </c>
      <c r="N47" s="54">
        <v>76.447100000000006</v>
      </c>
      <c r="O47" s="55">
        <v>7</v>
      </c>
      <c r="P47" s="54">
        <v>0.1333</v>
      </c>
      <c r="Q47" s="57">
        <v>215</v>
      </c>
      <c r="R47" s="29">
        <v>4.0937000000000001</v>
      </c>
      <c r="S47" s="58">
        <v>103</v>
      </c>
      <c r="T47" s="59">
        <v>1.9612000000000001</v>
      </c>
      <c r="U47" s="36">
        <v>312</v>
      </c>
      <c r="V47" s="37">
        <v>100</v>
      </c>
    </row>
    <row r="48" spans="2:22" ht="15" customHeight="1" x14ac:dyDescent="0.3">
      <c r="B48" s="38" t="s">
        <v>55</v>
      </c>
      <c r="C48" s="39">
        <v>17770</v>
      </c>
      <c r="D48" s="40">
        <v>100</v>
      </c>
      <c r="E48" s="41">
        <v>56</v>
      </c>
      <c r="F48" s="42">
        <v>0.31509999999999999</v>
      </c>
      <c r="G48" s="43">
        <v>111</v>
      </c>
      <c r="H48" s="42">
        <v>0.62460000000000004</v>
      </c>
      <c r="I48" s="43">
        <v>671</v>
      </c>
      <c r="J48" s="42">
        <v>3.7759999999999998</v>
      </c>
      <c r="K48" s="43">
        <v>3825</v>
      </c>
      <c r="L48" s="42">
        <v>21.524999999999999</v>
      </c>
      <c r="M48" s="43">
        <v>12421</v>
      </c>
      <c r="N48" s="42">
        <v>69.898700000000005</v>
      </c>
      <c r="O48" s="43">
        <v>24</v>
      </c>
      <c r="P48" s="42">
        <v>0.1351</v>
      </c>
      <c r="Q48" s="44">
        <v>662</v>
      </c>
      <c r="R48" s="45">
        <v>3.7254</v>
      </c>
      <c r="S48" s="46">
        <v>338</v>
      </c>
      <c r="T48" s="47">
        <v>1.9020999999999999</v>
      </c>
      <c r="U48" s="48">
        <v>1243</v>
      </c>
      <c r="V48" s="49">
        <v>100</v>
      </c>
    </row>
    <row r="49" spans="1:26" ht="15" customHeight="1" x14ac:dyDescent="0.3">
      <c r="B49" s="50" t="s">
        <v>56</v>
      </c>
      <c r="C49" s="51">
        <v>2553</v>
      </c>
      <c r="D49" s="52">
        <v>100</v>
      </c>
      <c r="E49" s="53">
        <v>102</v>
      </c>
      <c r="F49" s="54">
        <v>3.9952999999999999</v>
      </c>
      <c r="G49" s="55">
        <v>42</v>
      </c>
      <c r="H49" s="54">
        <v>1.6451</v>
      </c>
      <c r="I49" s="55">
        <v>143</v>
      </c>
      <c r="J49" s="54">
        <v>5.601</v>
      </c>
      <c r="K49" s="55">
        <v>108</v>
      </c>
      <c r="L49" s="54">
        <v>4.2302999999999997</v>
      </c>
      <c r="M49" s="55">
        <v>2030</v>
      </c>
      <c r="N49" s="54">
        <v>79.514300000000006</v>
      </c>
      <c r="O49" s="56">
        <v>5</v>
      </c>
      <c r="P49" s="54">
        <v>0.1958</v>
      </c>
      <c r="Q49" s="57">
        <v>123</v>
      </c>
      <c r="R49" s="29">
        <v>4.8178999999999998</v>
      </c>
      <c r="S49" s="58">
        <v>74</v>
      </c>
      <c r="T49" s="59">
        <v>2.8986000000000001</v>
      </c>
      <c r="U49" s="36">
        <v>698</v>
      </c>
      <c r="V49" s="37">
        <v>100</v>
      </c>
    </row>
    <row r="50" spans="1:26" ht="15" customHeight="1" x14ac:dyDescent="0.3">
      <c r="B50" s="38" t="s">
        <v>57</v>
      </c>
      <c r="C50" s="39">
        <v>16648</v>
      </c>
      <c r="D50" s="40">
        <v>100</v>
      </c>
      <c r="E50" s="41">
        <v>41</v>
      </c>
      <c r="F50" s="42">
        <v>0.24629999999999999</v>
      </c>
      <c r="G50" s="43">
        <v>128</v>
      </c>
      <c r="H50" s="42">
        <v>0.76890000000000003</v>
      </c>
      <c r="I50" s="43">
        <v>712</v>
      </c>
      <c r="J50" s="42">
        <v>4.2770000000000001</v>
      </c>
      <c r="K50" s="43">
        <v>2808</v>
      </c>
      <c r="L50" s="42">
        <v>16.866900000000001</v>
      </c>
      <c r="M50" s="43">
        <v>12487</v>
      </c>
      <c r="N50" s="42">
        <v>75.006</v>
      </c>
      <c r="O50" s="43">
        <v>16</v>
      </c>
      <c r="P50" s="42">
        <v>9.6100000000000005E-2</v>
      </c>
      <c r="Q50" s="44">
        <v>456</v>
      </c>
      <c r="R50" s="45">
        <v>2.7391000000000001</v>
      </c>
      <c r="S50" s="46">
        <v>404</v>
      </c>
      <c r="T50" s="47">
        <v>2.4266999999999999</v>
      </c>
      <c r="U50" s="48">
        <v>1777</v>
      </c>
      <c r="V50" s="49">
        <v>100</v>
      </c>
    </row>
    <row r="51" spans="1:26" ht="15" customHeight="1" x14ac:dyDescent="0.3">
      <c r="B51" s="50" t="s">
        <v>58</v>
      </c>
      <c r="C51" s="51">
        <v>324756</v>
      </c>
      <c r="D51" s="52">
        <v>100</v>
      </c>
      <c r="E51" s="53">
        <v>1148</v>
      </c>
      <c r="F51" s="54">
        <v>0.35349999999999998</v>
      </c>
      <c r="G51" s="55">
        <v>3632</v>
      </c>
      <c r="H51" s="54">
        <v>1.1184000000000001</v>
      </c>
      <c r="I51" s="55">
        <v>136564</v>
      </c>
      <c r="J51" s="54">
        <v>42.051000000000002</v>
      </c>
      <c r="K51" s="55">
        <v>37854</v>
      </c>
      <c r="L51" s="54">
        <v>11.6561</v>
      </c>
      <c r="M51" s="55">
        <v>136447</v>
      </c>
      <c r="N51" s="54">
        <v>42.0152</v>
      </c>
      <c r="O51" s="55">
        <v>275</v>
      </c>
      <c r="P51" s="54">
        <v>8.4699999999999998E-2</v>
      </c>
      <c r="Q51" s="57">
        <v>8836</v>
      </c>
      <c r="R51" s="29">
        <v>2.7208000000000001</v>
      </c>
      <c r="S51" s="58">
        <v>34126</v>
      </c>
      <c r="T51" s="59">
        <v>10.5082</v>
      </c>
      <c r="U51" s="36">
        <v>8758</v>
      </c>
      <c r="V51" s="37">
        <v>100</v>
      </c>
    </row>
    <row r="52" spans="1:26" ht="15" customHeight="1" x14ac:dyDescent="0.3">
      <c r="B52" s="38" t="s">
        <v>59</v>
      </c>
      <c r="C52" s="39">
        <v>10362</v>
      </c>
      <c r="D52" s="40">
        <v>100</v>
      </c>
      <c r="E52" s="41">
        <v>50</v>
      </c>
      <c r="F52" s="42">
        <v>0.48249999999999998</v>
      </c>
      <c r="G52" s="43">
        <v>90</v>
      </c>
      <c r="H52" s="42">
        <v>0.86860000000000004</v>
      </c>
      <c r="I52" s="43">
        <v>903</v>
      </c>
      <c r="J52" s="42">
        <v>8.7149999999999999</v>
      </c>
      <c r="K52" s="43">
        <v>156</v>
      </c>
      <c r="L52" s="42">
        <v>1.5055000000000001</v>
      </c>
      <c r="M52" s="43">
        <v>8799</v>
      </c>
      <c r="N52" s="42">
        <v>84.915999999999997</v>
      </c>
      <c r="O52" s="43">
        <v>74</v>
      </c>
      <c r="P52" s="42">
        <v>0.71409999999999996</v>
      </c>
      <c r="Q52" s="44">
        <v>290</v>
      </c>
      <c r="R52" s="45">
        <v>2.7987000000000002</v>
      </c>
      <c r="S52" s="46">
        <v>230</v>
      </c>
      <c r="T52" s="47">
        <v>2.2195999999999998</v>
      </c>
      <c r="U52" s="48">
        <v>1029</v>
      </c>
      <c r="V52" s="49">
        <v>100</v>
      </c>
    </row>
    <row r="53" spans="1:26" ht="15" customHeight="1" x14ac:dyDescent="0.3">
      <c r="B53" s="50" t="s">
        <v>60</v>
      </c>
      <c r="C53" s="51">
        <v>4548</v>
      </c>
      <c r="D53" s="52">
        <v>100</v>
      </c>
      <c r="E53" s="53">
        <v>25</v>
      </c>
      <c r="F53" s="54">
        <v>0.54969999999999997</v>
      </c>
      <c r="G53" s="55">
        <v>64</v>
      </c>
      <c r="H53" s="54">
        <v>1.4072</v>
      </c>
      <c r="I53" s="55">
        <v>66</v>
      </c>
      <c r="J53" s="54">
        <v>1.4510000000000001</v>
      </c>
      <c r="K53" s="55">
        <v>87</v>
      </c>
      <c r="L53" s="54">
        <v>1.9129</v>
      </c>
      <c r="M53" s="55">
        <v>4182</v>
      </c>
      <c r="N53" s="54">
        <v>91.952500000000001</v>
      </c>
      <c r="O53" s="55">
        <v>3</v>
      </c>
      <c r="P53" s="54">
        <v>6.6000000000000003E-2</v>
      </c>
      <c r="Q53" s="57">
        <v>121</v>
      </c>
      <c r="R53" s="29">
        <v>2.6604999999999999</v>
      </c>
      <c r="S53" s="58">
        <v>64</v>
      </c>
      <c r="T53" s="59">
        <v>1.4072</v>
      </c>
      <c r="U53" s="36">
        <v>302</v>
      </c>
      <c r="V53" s="37">
        <v>100</v>
      </c>
    </row>
    <row r="54" spans="1:26" ht="15" customHeight="1" x14ac:dyDescent="0.3">
      <c r="B54" s="38" t="s">
        <v>61</v>
      </c>
      <c r="C54" s="39">
        <v>26804</v>
      </c>
      <c r="D54" s="40">
        <v>100</v>
      </c>
      <c r="E54" s="41">
        <v>59</v>
      </c>
      <c r="F54" s="42">
        <v>0.22009999999999999</v>
      </c>
      <c r="G54" s="43">
        <v>583</v>
      </c>
      <c r="H54" s="42">
        <v>2.1749999999999998</v>
      </c>
      <c r="I54" s="43">
        <v>2038</v>
      </c>
      <c r="J54" s="42">
        <v>7.6029999999999998</v>
      </c>
      <c r="K54" s="43">
        <v>4723</v>
      </c>
      <c r="L54" s="42">
        <v>17.6205</v>
      </c>
      <c r="M54" s="43">
        <v>17833</v>
      </c>
      <c r="N54" s="42">
        <v>66.531099999999995</v>
      </c>
      <c r="O54" s="43">
        <v>31</v>
      </c>
      <c r="P54" s="42">
        <v>0.1157</v>
      </c>
      <c r="Q54" s="44">
        <v>1537</v>
      </c>
      <c r="R54" s="45">
        <v>5.7342000000000004</v>
      </c>
      <c r="S54" s="46">
        <v>481</v>
      </c>
      <c r="T54" s="47">
        <v>1.7945</v>
      </c>
      <c r="U54" s="48">
        <v>1982</v>
      </c>
      <c r="V54" s="49">
        <v>100</v>
      </c>
    </row>
    <row r="55" spans="1:26" ht="15" customHeight="1" x14ac:dyDescent="0.3">
      <c r="B55" s="50" t="s">
        <v>62</v>
      </c>
      <c r="C55" s="51">
        <v>32756</v>
      </c>
      <c r="D55" s="52">
        <v>100</v>
      </c>
      <c r="E55" s="53">
        <v>311</v>
      </c>
      <c r="F55" s="54">
        <v>0.94940000000000002</v>
      </c>
      <c r="G55" s="55">
        <v>1785</v>
      </c>
      <c r="H55" s="54">
        <v>5.4493999999999998</v>
      </c>
      <c r="I55" s="55">
        <v>4551</v>
      </c>
      <c r="J55" s="54">
        <v>13.894</v>
      </c>
      <c r="K55" s="55">
        <v>1113</v>
      </c>
      <c r="L55" s="54">
        <v>3.3978999999999999</v>
      </c>
      <c r="M55" s="55">
        <v>22034</v>
      </c>
      <c r="N55" s="54">
        <v>67.267099999999999</v>
      </c>
      <c r="O55" s="55">
        <v>145</v>
      </c>
      <c r="P55" s="54">
        <v>0.44269999999999998</v>
      </c>
      <c r="Q55" s="57">
        <v>2817</v>
      </c>
      <c r="R55" s="29">
        <v>8.6</v>
      </c>
      <c r="S55" s="58">
        <v>1169</v>
      </c>
      <c r="T55" s="59">
        <v>3.5688</v>
      </c>
      <c r="U55" s="36">
        <v>2339</v>
      </c>
      <c r="V55" s="37">
        <v>100</v>
      </c>
    </row>
    <row r="56" spans="1:26" ht="15" customHeight="1" x14ac:dyDescent="0.3">
      <c r="B56" s="38" t="s">
        <v>63</v>
      </c>
      <c r="C56" s="39">
        <v>5223</v>
      </c>
      <c r="D56" s="40">
        <v>100</v>
      </c>
      <c r="E56" s="41">
        <v>3</v>
      </c>
      <c r="F56" s="42">
        <v>5.74E-2</v>
      </c>
      <c r="G56" s="43">
        <v>17</v>
      </c>
      <c r="H56" s="42">
        <v>0.32550000000000001</v>
      </c>
      <c r="I56" s="43">
        <v>38</v>
      </c>
      <c r="J56" s="42">
        <v>0.72799999999999998</v>
      </c>
      <c r="K56" s="43">
        <v>203</v>
      </c>
      <c r="L56" s="42">
        <v>3.8866999999999998</v>
      </c>
      <c r="M56" s="43">
        <v>4823</v>
      </c>
      <c r="N56" s="42">
        <v>92.3416</v>
      </c>
      <c r="O56" s="43">
        <v>1</v>
      </c>
      <c r="P56" s="42">
        <v>1.9099999999999999E-2</v>
      </c>
      <c r="Q56" s="44">
        <v>138</v>
      </c>
      <c r="R56" s="45">
        <v>2.6421999999999999</v>
      </c>
      <c r="S56" s="46">
        <v>13</v>
      </c>
      <c r="T56" s="47">
        <v>0.24890000000000001</v>
      </c>
      <c r="U56" s="48">
        <v>691</v>
      </c>
      <c r="V56" s="49">
        <v>100</v>
      </c>
    </row>
    <row r="57" spans="1:26" ht="15" customHeight="1" x14ac:dyDescent="0.3">
      <c r="B57" s="50" t="s">
        <v>64</v>
      </c>
      <c r="C57" s="51">
        <v>9295</v>
      </c>
      <c r="D57" s="52">
        <v>100</v>
      </c>
      <c r="E57" s="53">
        <v>68</v>
      </c>
      <c r="F57" s="54">
        <v>0.73160000000000003</v>
      </c>
      <c r="G57" s="55">
        <v>142</v>
      </c>
      <c r="H57" s="54">
        <v>1.5277000000000001</v>
      </c>
      <c r="I57" s="55">
        <v>776</v>
      </c>
      <c r="J57" s="54">
        <v>8.3490000000000002</v>
      </c>
      <c r="K57" s="55">
        <v>722</v>
      </c>
      <c r="L57" s="54">
        <v>7.7675999999999998</v>
      </c>
      <c r="M57" s="55">
        <v>7255</v>
      </c>
      <c r="N57" s="54">
        <v>78.052700000000002</v>
      </c>
      <c r="O57" s="55">
        <v>4</v>
      </c>
      <c r="P57" s="54">
        <v>4.2999999999999997E-2</v>
      </c>
      <c r="Q57" s="57">
        <v>328</v>
      </c>
      <c r="R57" s="29">
        <v>3.5287999999999999</v>
      </c>
      <c r="S57" s="58">
        <v>291</v>
      </c>
      <c r="T57" s="59">
        <v>3.1307</v>
      </c>
      <c r="U57" s="36">
        <v>2235</v>
      </c>
      <c r="V57" s="37">
        <v>100</v>
      </c>
    </row>
    <row r="58" spans="1:26" ht="15" customHeight="1" x14ac:dyDescent="0.3">
      <c r="B58" s="38" t="s">
        <v>65</v>
      </c>
      <c r="C58" s="39">
        <v>2068</v>
      </c>
      <c r="D58" s="40">
        <v>100</v>
      </c>
      <c r="E58" s="41">
        <v>34</v>
      </c>
      <c r="F58" s="42">
        <v>1.6440999999999999</v>
      </c>
      <c r="G58" s="43">
        <v>11</v>
      </c>
      <c r="H58" s="42">
        <v>0.53190000000000004</v>
      </c>
      <c r="I58" s="43">
        <v>161</v>
      </c>
      <c r="J58" s="42">
        <v>7.7850000000000001</v>
      </c>
      <c r="K58" s="43">
        <v>26</v>
      </c>
      <c r="L58" s="42">
        <v>1.2573000000000001</v>
      </c>
      <c r="M58" s="43">
        <v>1775</v>
      </c>
      <c r="N58" s="42">
        <v>85.831699999999998</v>
      </c>
      <c r="O58" s="43">
        <v>3</v>
      </c>
      <c r="P58" s="42">
        <v>0.14510000000000001</v>
      </c>
      <c r="Q58" s="44">
        <v>58</v>
      </c>
      <c r="R58" s="45">
        <v>2.8046000000000002</v>
      </c>
      <c r="S58" s="46">
        <v>24</v>
      </c>
      <c r="T58" s="47">
        <v>1.1605000000000001</v>
      </c>
      <c r="U58" s="48">
        <v>366</v>
      </c>
      <c r="V58" s="49">
        <v>100</v>
      </c>
    </row>
    <row r="59" spans="1:26" ht="15" customHeight="1" x14ac:dyDescent="0.3">
      <c r="B59" s="70" t="s">
        <v>72</v>
      </c>
      <c r="C59" s="71">
        <v>69</v>
      </c>
      <c r="D59" s="72">
        <v>100</v>
      </c>
      <c r="E59" s="73">
        <v>0</v>
      </c>
      <c r="F59" s="74">
        <v>0</v>
      </c>
      <c r="G59" s="75">
        <v>0</v>
      </c>
      <c r="H59" s="74">
        <v>0</v>
      </c>
      <c r="I59" s="75">
        <v>69</v>
      </c>
      <c r="J59" s="74">
        <v>100</v>
      </c>
      <c r="K59" s="75">
        <v>0</v>
      </c>
      <c r="L59" s="74">
        <v>0</v>
      </c>
      <c r="M59" s="75">
        <v>0</v>
      </c>
      <c r="N59" s="74">
        <v>0</v>
      </c>
      <c r="O59" s="75">
        <v>0</v>
      </c>
      <c r="P59" s="74">
        <v>0</v>
      </c>
      <c r="Q59" s="76">
        <v>0</v>
      </c>
      <c r="R59" s="77">
        <v>0</v>
      </c>
      <c r="S59" s="78">
        <v>0</v>
      </c>
      <c r="T59" s="79">
        <v>0</v>
      </c>
      <c r="U59" s="80">
        <v>1099</v>
      </c>
      <c r="V59" s="81">
        <v>100</v>
      </c>
    </row>
    <row r="60" spans="1:26" x14ac:dyDescent="0.3">
      <c r="B60" s="66" t="str">
        <f>CONCATENATE("NOTE: Table reads (for 50 states, District of Columbia, and Puerto Rico totals): Of all ",TEXT(C7,"#,##0")," public school students with disabilities served solely under Section 504 of the Rehabilitation Act of 1973, ",TEXT(E7,"#,##0")," (",TEXT(F7,"0.0"),"%) are American Indian or Alaska Native.")</f>
        <v>NOTE: Table reads (for 50 states, District of Columbia, and Puerto Rico totals): Of all 1,380,146 public school students with disabilities served solely under Section 504 of the Rehabilitation Act of 1973, 8,018 (0.6%) are American Indian or Alaska Native.</v>
      </c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16"/>
      <c r="T60" s="68"/>
      <c r="U60" s="67"/>
      <c r="V60" s="67"/>
    </row>
    <row r="61" spans="1:26" ht="14.15" customHeight="1" x14ac:dyDescent="0.3">
      <c r="A61" s="7"/>
      <c r="B61" s="82" t="s">
        <v>70</v>
      </c>
      <c r="C61" s="82"/>
      <c r="D61" s="82"/>
      <c r="E61" s="82"/>
      <c r="F61" s="82"/>
      <c r="G61" s="82"/>
      <c r="H61" s="82"/>
      <c r="I61" s="82"/>
      <c r="J61" s="82"/>
      <c r="K61" s="82"/>
      <c r="L61" s="82"/>
      <c r="M61" s="82"/>
      <c r="N61" s="82"/>
      <c r="O61" s="82"/>
      <c r="P61" s="82"/>
      <c r="Q61" s="82"/>
      <c r="R61" s="82"/>
      <c r="S61" s="82"/>
      <c r="T61" s="82"/>
      <c r="U61" s="82"/>
      <c r="V61" s="82"/>
      <c r="W61" s="82"/>
      <c r="X61" s="82"/>
      <c r="Y61" s="82"/>
      <c r="Z61" s="82"/>
    </row>
    <row r="62" spans="1:26" x14ac:dyDescent="0.3">
      <c r="B62" s="82" t="s">
        <v>69</v>
      </c>
      <c r="C62" s="82"/>
      <c r="D62" s="82"/>
      <c r="E62" s="82"/>
      <c r="F62" s="82"/>
      <c r="G62" s="82"/>
      <c r="H62" s="82"/>
      <c r="I62" s="82"/>
      <c r="J62" s="82"/>
      <c r="K62" s="82"/>
      <c r="L62" s="82"/>
      <c r="M62" s="82"/>
      <c r="N62" s="82"/>
      <c r="O62" s="82"/>
      <c r="P62" s="82"/>
      <c r="Q62" s="82"/>
      <c r="R62" s="82"/>
      <c r="S62" s="82"/>
      <c r="T62" s="82"/>
      <c r="U62" s="82"/>
      <c r="V62" s="82"/>
      <c r="W62" s="82"/>
      <c r="X62" s="6"/>
      <c r="Y62" s="2"/>
      <c r="Z62" s="2"/>
    </row>
  </sheetData>
  <mergeCells count="16">
    <mergeCell ref="B61:Z61"/>
    <mergeCell ref="B62:W62"/>
    <mergeCell ref="C5:D5"/>
    <mergeCell ref="B2:V2"/>
    <mergeCell ref="B4:B6"/>
    <mergeCell ref="K5:L5"/>
    <mergeCell ref="M5:N5"/>
    <mergeCell ref="E4:R4"/>
    <mergeCell ref="S4:T5"/>
    <mergeCell ref="E5:F5"/>
    <mergeCell ref="G5:H5"/>
    <mergeCell ref="I5:J5"/>
    <mergeCell ref="O5:P5"/>
    <mergeCell ref="Q5:R5"/>
    <mergeCell ref="U4:U5"/>
    <mergeCell ref="V4:V5"/>
  </mergeCells>
  <phoneticPr fontId="12" type="noConversion"/>
  <printOptions horizontalCentered="1"/>
  <pageMargins left="0.25" right="0.25" top="1" bottom="1" header="0.5" footer="0.5"/>
  <pageSetup scale="49" orientation="landscape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62"/>
  <sheetViews>
    <sheetView showGridLines="0" topLeftCell="A19" zoomScale="80" zoomScaleNormal="80" workbookViewId="0">
      <selection activeCell="B60" sqref="B60"/>
    </sheetView>
  </sheetViews>
  <sheetFormatPr defaultColWidth="12.109375" defaultRowHeight="14" x14ac:dyDescent="0.3"/>
  <cols>
    <col min="1" max="1" width="13" style="12" customWidth="1"/>
    <col min="2" max="2" width="52.44140625" style="2" customWidth="1"/>
    <col min="3" max="18" width="13" style="2" customWidth="1"/>
    <col min="19" max="19" width="13" style="3" customWidth="1"/>
    <col min="20" max="20" width="13" style="6" customWidth="1"/>
    <col min="21" max="22" width="13" style="2" customWidth="1"/>
    <col min="23" max="16384" width="12.109375" style="7"/>
  </cols>
  <sheetData>
    <row r="1" spans="1:22" s="2" customFormat="1" ht="15" customHeight="1" x14ac:dyDescent="0.3">
      <c r="A1" s="9"/>
      <c r="B1" s="5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8"/>
      <c r="T1" s="3"/>
      <c r="U1" s="1"/>
      <c r="V1" s="1"/>
    </row>
    <row r="2" spans="1:22" s="13" customFormat="1" ht="36" customHeight="1" x14ac:dyDescent="0.4">
      <c r="B2" s="85" t="s">
        <v>67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</row>
    <row r="3" spans="1:22" s="2" customFormat="1" ht="15" customHeight="1" thickBot="1" x14ac:dyDescent="0.35">
      <c r="A3" s="9"/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6"/>
      <c r="U3" s="15"/>
      <c r="V3" s="15"/>
    </row>
    <row r="4" spans="1:22" s="4" customFormat="1" ht="15" customHeight="1" x14ac:dyDescent="0.3">
      <c r="A4" s="10"/>
      <c r="B4" s="86" t="s">
        <v>0</v>
      </c>
      <c r="C4" s="17"/>
      <c r="D4" s="18"/>
      <c r="E4" s="90" t="s">
        <v>11</v>
      </c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3" t="s">
        <v>14</v>
      </c>
      <c r="T4" s="94"/>
      <c r="U4" s="99" t="s">
        <v>10</v>
      </c>
      <c r="V4" s="101" t="s">
        <v>12</v>
      </c>
    </row>
    <row r="5" spans="1:22" s="4" customFormat="1" ht="30" customHeight="1" x14ac:dyDescent="0.3">
      <c r="A5" s="10"/>
      <c r="B5" s="86"/>
      <c r="C5" s="83" t="s">
        <v>13</v>
      </c>
      <c r="D5" s="84"/>
      <c r="E5" s="96" t="s">
        <v>1</v>
      </c>
      <c r="F5" s="89"/>
      <c r="G5" s="97" t="s">
        <v>2</v>
      </c>
      <c r="H5" s="89"/>
      <c r="I5" s="88" t="s">
        <v>3</v>
      </c>
      <c r="J5" s="89"/>
      <c r="K5" s="88" t="s">
        <v>4</v>
      </c>
      <c r="L5" s="89"/>
      <c r="M5" s="88" t="s">
        <v>5</v>
      </c>
      <c r="N5" s="89"/>
      <c r="O5" s="88" t="s">
        <v>6</v>
      </c>
      <c r="P5" s="89"/>
      <c r="Q5" s="88" t="s">
        <v>7</v>
      </c>
      <c r="R5" s="98"/>
      <c r="S5" s="83"/>
      <c r="T5" s="95"/>
      <c r="U5" s="100"/>
      <c r="V5" s="102"/>
    </row>
    <row r="6" spans="1:22" s="4" customFormat="1" ht="15" customHeight="1" thickBot="1" x14ac:dyDescent="0.35">
      <c r="A6" s="10"/>
      <c r="B6" s="87"/>
      <c r="C6" s="19" t="s">
        <v>8</v>
      </c>
      <c r="D6" s="20" t="s">
        <v>9</v>
      </c>
      <c r="E6" s="19" t="s">
        <v>8</v>
      </c>
      <c r="F6" s="21" t="s">
        <v>9</v>
      </c>
      <c r="G6" s="22" t="s">
        <v>8</v>
      </c>
      <c r="H6" s="23" t="s">
        <v>9</v>
      </c>
      <c r="I6" s="22" t="s">
        <v>8</v>
      </c>
      <c r="J6" s="23" t="s">
        <v>9</v>
      </c>
      <c r="K6" s="22" t="s">
        <v>8</v>
      </c>
      <c r="L6" s="23" t="s">
        <v>9</v>
      </c>
      <c r="M6" s="22" t="s">
        <v>8</v>
      </c>
      <c r="N6" s="23" t="s">
        <v>9</v>
      </c>
      <c r="O6" s="22" t="s">
        <v>8</v>
      </c>
      <c r="P6" s="23" t="s">
        <v>9</v>
      </c>
      <c r="Q6" s="24" t="s">
        <v>8</v>
      </c>
      <c r="R6" s="25" t="s">
        <v>9</v>
      </c>
      <c r="S6" s="22" t="s">
        <v>8</v>
      </c>
      <c r="T6" s="22" t="s">
        <v>9</v>
      </c>
      <c r="U6" s="26"/>
      <c r="V6" s="27"/>
    </row>
    <row r="7" spans="1:22" s="5" customFormat="1" ht="15" customHeight="1" x14ac:dyDescent="0.3">
      <c r="A7" s="11"/>
      <c r="B7" s="69" t="s">
        <v>71</v>
      </c>
      <c r="C7" s="28">
        <v>830218</v>
      </c>
      <c r="D7" s="29">
        <v>60.154400000000003</v>
      </c>
      <c r="E7" s="30">
        <v>4663</v>
      </c>
      <c r="F7" s="31">
        <v>0.33785999999999999</v>
      </c>
      <c r="G7" s="32">
        <v>14885</v>
      </c>
      <c r="H7" s="31">
        <v>1.0785</v>
      </c>
      <c r="I7" s="32">
        <v>167933</v>
      </c>
      <c r="J7" s="31">
        <v>12.1678</v>
      </c>
      <c r="K7" s="32">
        <v>103146</v>
      </c>
      <c r="L7" s="31">
        <v>7.4736000000000002</v>
      </c>
      <c r="M7" s="32">
        <v>505832</v>
      </c>
      <c r="N7" s="31">
        <v>36.650599999999997</v>
      </c>
      <c r="O7" s="32">
        <v>1757</v>
      </c>
      <c r="P7" s="31">
        <v>0.1273</v>
      </c>
      <c r="Q7" s="33">
        <v>32002</v>
      </c>
      <c r="R7" s="29">
        <v>2.3187000000000002</v>
      </c>
      <c r="S7" s="34">
        <v>40492</v>
      </c>
      <c r="T7" s="35">
        <v>2.9338899999999999</v>
      </c>
      <c r="U7" s="36">
        <v>97632</v>
      </c>
      <c r="V7" s="37">
        <v>99.99</v>
      </c>
    </row>
    <row r="8" spans="1:22" ht="15" customHeight="1" x14ac:dyDescent="0.3">
      <c r="B8" s="38" t="s">
        <v>15</v>
      </c>
      <c r="C8" s="39">
        <v>6579</v>
      </c>
      <c r="D8" s="40">
        <v>58.972799999999999</v>
      </c>
      <c r="E8" s="41">
        <v>56</v>
      </c>
      <c r="F8" s="42">
        <v>0.50197000000000003</v>
      </c>
      <c r="G8" s="43">
        <v>35</v>
      </c>
      <c r="H8" s="42">
        <v>0.31369999999999998</v>
      </c>
      <c r="I8" s="43">
        <v>152</v>
      </c>
      <c r="J8" s="42">
        <v>1.3625</v>
      </c>
      <c r="K8" s="43">
        <v>1832</v>
      </c>
      <c r="L8" s="42">
        <v>16.421700000000001</v>
      </c>
      <c r="M8" s="43">
        <v>4397</v>
      </c>
      <c r="N8" s="42">
        <v>39.413800000000002</v>
      </c>
      <c r="O8" s="60">
        <v>5</v>
      </c>
      <c r="P8" s="42">
        <v>4.48E-2</v>
      </c>
      <c r="Q8" s="44">
        <v>102</v>
      </c>
      <c r="R8" s="45">
        <v>0.9143</v>
      </c>
      <c r="S8" s="46">
        <v>117</v>
      </c>
      <c r="T8" s="47">
        <v>1.0487599999999999</v>
      </c>
      <c r="U8" s="48">
        <v>1390</v>
      </c>
      <c r="V8" s="49">
        <v>100</v>
      </c>
    </row>
    <row r="9" spans="1:22" ht="15" customHeight="1" x14ac:dyDescent="0.3">
      <c r="B9" s="50" t="s">
        <v>16</v>
      </c>
      <c r="C9" s="51">
        <v>1164</v>
      </c>
      <c r="D9" s="52">
        <v>59.327199999999998</v>
      </c>
      <c r="E9" s="53">
        <v>132</v>
      </c>
      <c r="F9" s="54">
        <v>6.72783</v>
      </c>
      <c r="G9" s="55">
        <v>29</v>
      </c>
      <c r="H9" s="54">
        <v>1.4781</v>
      </c>
      <c r="I9" s="55">
        <v>60</v>
      </c>
      <c r="J9" s="54">
        <v>3.0581</v>
      </c>
      <c r="K9" s="55">
        <v>33</v>
      </c>
      <c r="L9" s="54">
        <v>1.6819999999999999</v>
      </c>
      <c r="M9" s="55">
        <v>766</v>
      </c>
      <c r="N9" s="54">
        <v>39.041800000000002</v>
      </c>
      <c r="O9" s="55">
        <v>12</v>
      </c>
      <c r="P9" s="54">
        <v>0.61160000000000003</v>
      </c>
      <c r="Q9" s="57">
        <v>132</v>
      </c>
      <c r="R9" s="29">
        <v>6.7278000000000002</v>
      </c>
      <c r="S9" s="58">
        <v>29</v>
      </c>
      <c r="T9" s="59">
        <v>1.4780800000000001</v>
      </c>
      <c r="U9" s="36">
        <v>506</v>
      </c>
      <c r="V9" s="37">
        <v>100</v>
      </c>
    </row>
    <row r="10" spans="1:22" ht="15" customHeight="1" x14ac:dyDescent="0.3">
      <c r="B10" s="38" t="s">
        <v>17</v>
      </c>
      <c r="C10" s="39">
        <v>10532</v>
      </c>
      <c r="D10" s="40">
        <v>60.626300000000001</v>
      </c>
      <c r="E10" s="41">
        <v>181</v>
      </c>
      <c r="F10" s="42">
        <v>1.0419099999999999</v>
      </c>
      <c r="G10" s="43">
        <v>128</v>
      </c>
      <c r="H10" s="42">
        <v>0.73680000000000001</v>
      </c>
      <c r="I10" s="43">
        <v>2688</v>
      </c>
      <c r="J10" s="42">
        <v>15.4732</v>
      </c>
      <c r="K10" s="43">
        <v>452</v>
      </c>
      <c r="L10" s="42">
        <v>2.6019000000000001</v>
      </c>
      <c r="M10" s="43">
        <v>6645</v>
      </c>
      <c r="N10" s="42">
        <v>38.251199999999997</v>
      </c>
      <c r="O10" s="43">
        <v>27</v>
      </c>
      <c r="P10" s="42">
        <v>0.15540000000000001</v>
      </c>
      <c r="Q10" s="44">
        <v>411</v>
      </c>
      <c r="R10" s="45">
        <v>2.3658999999999999</v>
      </c>
      <c r="S10" s="46">
        <v>227</v>
      </c>
      <c r="T10" s="47">
        <v>1.3067</v>
      </c>
      <c r="U10" s="48">
        <v>2000</v>
      </c>
      <c r="V10" s="49">
        <v>100</v>
      </c>
    </row>
    <row r="11" spans="1:22" ht="15" customHeight="1" x14ac:dyDescent="0.3">
      <c r="B11" s="50" t="s">
        <v>18</v>
      </c>
      <c r="C11" s="51">
        <v>12325</v>
      </c>
      <c r="D11" s="52">
        <v>61.695999999999998</v>
      </c>
      <c r="E11" s="53">
        <v>86</v>
      </c>
      <c r="F11" s="54">
        <v>0.43049999999999999</v>
      </c>
      <c r="G11" s="55">
        <v>58</v>
      </c>
      <c r="H11" s="54">
        <v>0.2903</v>
      </c>
      <c r="I11" s="55">
        <v>608</v>
      </c>
      <c r="J11" s="54">
        <v>3.0434999999999999</v>
      </c>
      <c r="K11" s="55">
        <v>1984</v>
      </c>
      <c r="L11" s="54">
        <v>9.9314</v>
      </c>
      <c r="M11" s="55">
        <v>9197</v>
      </c>
      <c r="N11" s="54">
        <v>46.0379</v>
      </c>
      <c r="O11" s="55">
        <v>13</v>
      </c>
      <c r="P11" s="54">
        <v>6.5100000000000005E-2</v>
      </c>
      <c r="Q11" s="57">
        <v>379</v>
      </c>
      <c r="R11" s="29">
        <v>1.8972</v>
      </c>
      <c r="S11" s="58">
        <v>222</v>
      </c>
      <c r="T11" s="59">
        <v>1.11128</v>
      </c>
      <c r="U11" s="36">
        <v>1088</v>
      </c>
      <c r="V11" s="37">
        <v>100</v>
      </c>
    </row>
    <row r="12" spans="1:22" ht="15" customHeight="1" x14ac:dyDescent="0.3">
      <c r="B12" s="38" t="s">
        <v>19</v>
      </c>
      <c r="C12" s="39">
        <v>51793</v>
      </c>
      <c r="D12" s="40">
        <v>60.841999999999999</v>
      </c>
      <c r="E12" s="41">
        <v>379</v>
      </c>
      <c r="F12" s="42">
        <v>0.44522</v>
      </c>
      <c r="G12" s="43">
        <v>3076</v>
      </c>
      <c r="H12" s="42">
        <v>3.6133999999999999</v>
      </c>
      <c r="I12" s="43">
        <v>17929</v>
      </c>
      <c r="J12" s="42">
        <v>21.061499999999999</v>
      </c>
      <c r="K12" s="43">
        <v>2758</v>
      </c>
      <c r="L12" s="42">
        <v>3.2399</v>
      </c>
      <c r="M12" s="43">
        <v>24502</v>
      </c>
      <c r="N12" s="42">
        <v>28.782900000000001</v>
      </c>
      <c r="O12" s="43">
        <v>171</v>
      </c>
      <c r="P12" s="42">
        <v>0.2009</v>
      </c>
      <c r="Q12" s="44">
        <v>2978</v>
      </c>
      <c r="R12" s="45">
        <v>3.4983</v>
      </c>
      <c r="S12" s="46">
        <v>3967</v>
      </c>
      <c r="T12" s="47">
        <v>4.6600999999999999</v>
      </c>
      <c r="U12" s="48">
        <v>10121</v>
      </c>
      <c r="V12" s="49">
        <v>100</v>
      </c>
    </row>
    <row r="13" spans="1:22" ht="15" customHeight="1" x14ac:dyDescent="0.3">
      <c r="B13" s="50" t="s">
        <v>20</v>
      </c>
      <c r="C13" s="51">
        <v>12611</v>
      </c>
      <c r="D13" s="52">
        <v>59.7423</v>
      </c>
      <c r="E13" s="53">
        <v>70</v>
      </c>
      <c r="F13" s="54">
        <v>0.33161000000000002</v>
      </c>
      <c r="G13" s="55">
        <v>153</v>
      </c>
      <c r="H13" s="54">
        <v>0.7248</v>
      </c>
      <c r="I13" s="55">
        <v>2202</v>
      </c>
      <c r="J13" s="54">
        <v>10.4316</v>
      </c>
      <c r="K13" s="55">
        <v>376</v>
      </c>
      <c r="L13" s="54">
        <v>1.7811999999999999</v>
      </c>
      <c r="M13" s="55">
        <v>9204</v>
      </c>
      <c r="N13" s="54">
        <v>43.6023</v>
      </c>
      <c r="O13" s="55">
        <v>21</v>
      </c>
      <c r="P13" s="54">
        <v>9.9500000000000005E-2</v>
      </c>
      <c r="Q13" s="57">
        <v>585</v>
      </c>
      <c r="R13" s="29">
        <v>2.7713000000000001</v>
      </c>
      <c r="S13" s="58">
        <v>496</v>
      </c>
      <c r="T13" s="59">
        <v>2.34971</v>
      </c>
      <c r="U13" s="36">
        <v>1908</v>
      </c>
      <c r="V13" s="37">
        <v>100</v>
      </c>
    </row>
    <row r="14" spans="1:22" ht="15" customHeight="1" x14ac:dyDescent="0.3">
      <c r="B14" s="38" t="s">
        <v>21</v>
      </c>
      <c r="C14" s="39">
        <v>16780</v>
      </c>
      <c r="D14" s="40">
        <v>59.800400000000003</v>
      </c>
      <c r="E14" s="41">
        <v>26</v>
      </c>
      <c r="F14" s="42">
        <v>9.2660000000000006E-2</v>
      </c>
      <c r="G14" s="43">
        <v>342</v>
      </c>
      <c r="H14" s="42">
        <v>1.2188000000000001</v>
      </c>
      <c r="I14" s="43">
        <v>2582</v>
      </c>
      <c r="J14" s="42">
        <v>9.2017000000000007</v>
      </c>
      <c r="K14" s="43">
        <v>1262</v>
      </c>
      <c r="L14" s="42">
        <v>4.4974999999999996</v>
      </c>
      <c r="M14" s="43">
        <v>12028</v>
      </c>
      <c r="N14" s="42">
        <v>42.865299999999998</v>
      </c>
      <c r="O14" s="60">
        <v>11</v>
      </c>
      <c r="P14" s="42">
        <v>3.9199999999999999E-2</v>
      </c>
      <c r="Q14" s="44">
        <v>529</v>
      </c>
      <c r="R14" s="45">
        <v>1.8852</v>
      </c>
      <c r="S14" s="46">
        <v>357</v>
      </c>
      <c r="T14" s="47">
        <v>1.27227</v>
      </c>
      <c r="U14" s="48">
        <v>1214</v>
      </c>
      <c r="V14" s="49">
        <v>100</v>
      </c>
    </row>
    <row r="15" spans="1:22" ht="15" customHeight="1" x14ac:dyDescent="0.3">
      <c r="B15" s="50" t="s">
        <v>22</v>
      </c>
      <c r="C15" s="51">
        <v>2705</v>
      </c>
      <c r="D15" s="52">
        <v>63.722000000000001</v>
      </c>
      <c r="E15" s="53">
        <v>11</v>
      </c>
      <c r="F15" s="54">
        <v>0.25913000000000003</v>
      </c>
      <c r="G15" s="55">
        <v>32</v>
      </c>
      <c r="H15" s="54">
        <v>0.75380000000000003</v>
      </c>
      <c r="I15" s="55">
        <v>247</v>
      </c>
      <c r="J15" s="54">
        <v>5.8186</v>
      </c>
      <c r="K15" s="55">
        <v>580</v>
      </c>
      <c r="L15" s="54">
        <v>13.6631</v>
      </c>
      <c r="M15" s="55">
        <v>1750</v>
      </c>
      <c r="N15" s="54">
        <v>41.225000000000001</v>
      </c>
      <c r="O15" s="55">
        <v>3</v>
      </c>
      <c r="P15" s="54">
        <v>7.0699999999999999E-2</v>
      </c>
      <c r="Q15" s="57">
        <v>82</v>
      </c>
      <c r="R15" s="29">
        <v>1.9317</v>
      </c>
      <c r="S15" s="58">
        <v>76</v>
      </c>
      <c r="T15" s="59">
        <v>1.79034</v>
      </c>
      <c r="U15" s="36">
        <v>231</v>
      </c>
      <c r="V15" s="37">
        <v>100</v>
      </c>
    </row>
    <row r="16" spans="1:22" ht="15" customHeight="1" x14ac:dyDescent="0.3">
      <c r="B16" s="38" t="s">
        <v>23</v>
      </c>
      <c r="C16" s="39">
        <v>1085</v>
      </c>
      <c r="D16" s="40">
        <v>62.320500000000003</v>
      </c>
      <c r="E16" s="41">
        <v>5</v>
      </c>
      <c r="F16" s="42">
        <v>0.28719</v>
      </c>
      <c r="G16" s="43">
        <v>20</v>
      </c>
      <c r="H16" s="42">
        <v>1.1488</v>
      </c>
      <c r="I16" s="43">
        <v>119</v>
      </c>
      <c r="J16" s="42">
        <v>6.8352000000000004</v>
      </c>
      <c r="K16" s="43">
        <v>658</v>
      </c>
      <c r="L16" s="42">
        <v>37.794400000000003</v>
      </c>
      <c r="M16" s="43">
        <v>252</v>
      </c>
      <c r="N16" s="42">
        <v>14.474399999999999</v>
      </c>
      <c r="O16" s="60">
        <v>3</v>
      </c>
      <c r="P16" s="42">
        <v>0.17230000000000001</v>
      </c>
      <c r="Q16" s="44">
        <v>28</v>
      </c>
      <c r="R16" s="45">
        <v>1.6083000000000001</v>
      </c>
      <c r="S16" s="46">
        <v>40</v>
      </c>
      <c r="T16" s="47">
        <v>2.2975300000000001</v>
      </c>
      <c r="U16" s="48">
        <v>228</v>
      </c>
      <c r="V16" s="49">
        <v>100</v>
      </c>
    </row>
    <row r="17" spans="2:22" ht="15" customHeight="1" x14ac:dyDescent="0.3">
      <c r="B17" s="50" t="s">
        <v>24</v>
      </c>
      <c r="C17" s="51">
        <v>59065</v>
      </c>
      <c r="D17" s="52">
        <v>61.281599999999997</v>
      </c>
      <c r="E17" s="53">
        <v>136</v>
      </c>
      <c r="F17" s="54">
        <v>0.1411</v>
      </c>
      <c r="G17" s="55">
        <v>543</v>
      </c>
      <c r="H17" s="54">
        <v>0.56340000000000001</v>
      </c>
      <c r="I17" s="55">
        <v>15572</v>
      </c>
      <c r="J17" s="54">
        <v>16.156400000000001</v>
      </c>
      <c r="K17" s="55">
        <v>9488</v>
      </c>
      <c r="L17" s="54">
        <v>9.8440999999999992</v>
      </c>
      <c r="M17" s="55">
        <v>31047</v>
      </c>
      <c r="N17" s="54">
        <v>32.2121</v>
      </c>
      <c r="O17" s="55">
        <v>67</v>
      </c>
      <c r="P17" s="54">
        <v>6.9500000000000006E-2</v>
      </c>
      <c r="Q17" s="57">
        <v>2212</v>
      </c>
      <c r="R17" s="29">
        <v>2.2949999999999999</v>
      </c>
      <c r="S17" s="58">
        <v>2159</v>
      </c>
      <c r="T17" s="59">
        <v>2.2400199999999999</v>
      </c>
      <c r="U17" s="36">
        <v>3976</v>
      </c>
      <c r="V17" s="37">
        <v>100</v>
      </c>
    </row>
    <row r="18" spans="2:22" ht="15" customHeight="1" x14ac:dyDescent="0.3">
      <c r="B18" s="38" t="s">
        <v>25</v>
      </c>
      <c r="C18" s="39">
        <v>26602</v>
      </c>
      <c r="D18" s="40">
        <v>59.8645</v>
      </c>
      <c r="E18" s="41">
        <v>39</v>
      </c>
      <c r="F18" s="42">
        <v>8.7760000000000005E-2</v>
      </c>
      <c r="G18" s="43">
        <v>322</v>
      </c>
      <c r="H18" s="42">
        <v>0.72460000000000002</v>
      </c>
      <c r="I18" s="43">
        <v>1768</v>
      </c>
      <c r="J18" s="42">
        <v>3.9786999999999999</v>
      </c>
      <c r="K18" s="43">
        <v>8145</v>
      </c>
      <c r="L18" s="42">
        <v>18.3293</v>
      </c>
      <c r="M18" s="43">
        <v>15313</v>
      </c>
      <c r="N18" s="42">
        <v>34.46</v>
      </c>
      <c r="O18" s="43">
        <v>16</v>
      </c>
      <c r="P18" s="42">
        <v>3.5999999999999997E-2</v>
      </c>
      <c r="Q18" s="44">
        <v>999</v>
      </c>
      <c r="R18" s="45">
        <v>2.2481</v>
      </c>
      <c r="S18" s="46">
        <v>507</v>
      </c>
      <c r="T18" s="47">
        <v>1.1409400000000001</v>
      </c>
      <c r="U18" s="48">
        <v>2416</v>
      </c>
      <c r="V18" s="49">
        <v>100</v>
      </c>
    </row>
    <row r="19" spans="2:22" ht="15" customHeight="1" x14ac:dyDescent="0.3">
      <c r="B19" s="50" t="s">
        <v>26</v>
      </c>
      <c r="C19" s="51">
        <v>2643</v>
      </c>
      <c r="D19" s="52">
        <v>64.731800000000007</v>
      </c>
      <c r="E19" s="53">
        <v>7</v>
      </c>
      <c r="F19" s="54">
        <v>0.17144000000000001</v>
      </c>
      <c r="G19" s="55">
        <v>533</v>
      </c>
      <c r="H19" s="54">
        <v>13.0541</v>
      </c>
      <c r="I19" s="55">
        <v>386</v>
      </c>
      <c r="J19" s="54">
        <v>9.4537999999999993</v>
      </c>
      <c r="K19" s="55">
        <v>58</v>
      </c>
      <c r="L19" s="54">
        <v>1.4205000000000001</v>
      </c>
      <c r="M19" s="55">
        <v>510</v>
      </c>
      <c r="N19" s="54">
        <v>12.4908</v>
      </c>
      <c r="O19" s="55">
        <v>737</v>
      </c>
      <c r="P19" s="54">
        <v>18.0505</v>
      </c>
      <c r="Q19" s="57">
        <v>412</v>
      </c>
      <c r="R19" s="29">
        <v>10.0906</v>
      </c>
      <c r="S19" s="58">
        <v>59</v>
      </c>
      <c r="T19" s="59">
        <v>1.44502</v>
      </c>
      <c r="U19" s="36">
        <v>292</v>
      </c>
      <c r="V19" s="37">
        <v>100</v>
      </c>
    </row>
    <row r="20" spans="2:22" ht="15" customHeight="1" x14ac:dyDescent="0.3">
      <c r="B20" s="38" t="s">
        <v>27</v>
      </c>
      <c r="C20" s="39">
        <v>5824</v>
      </c>
      <c r="D20" s="40">
        <v>60.895000000000003</v>
      </c>
      <c r="E20" s="41">
        <v>37</v>
      </c>
      <c r="F20" s="42">
        <v>0.38686999999999999</v>
      </c>
      <c r="G20" s="43">
        <v>28</v>
      </c>
      <c r="H20" s="42">
        <v>0.2928</v>
      </c>
      <c r="I20" s="43">
        <v>790</v>
      </c>
      <c r="J20" s="42">
        <v>8.2600999999999996</v>
      </c>
      <c r="K20" s="43">
        <v>68</v>
      </c>
      <c r="L20" s="42">
        <v>0.71099999999999997</v>
      </c>
      <c r="M20" s="43">
        <v>4705</v>
      </c>
      <c r="N20" s="42">
        <v>49.194899999999997</v>
      </c>
      <c r="O20" s="43">
        <v>13</v>
      </c>
      <c r="P20" s="42">
        <v>0.13589999999999999</v>
      </c>
      <c r="Q20" s="44">
        <v>183</v>
      </c>
      <c r="R20" s="45">
        <v>1.9134</v>
      </c>
      <c r="S20" s="46">
        <v>205</v>
      </c>
      <c r="T20" s="47">
        <v>2.1434500000000001</v>
      </c>
      <c r="U20" s="48">
        <v>725</v>
      </c>
      <c r="V20" s="49">
        <v>100</v>
      </c>
    </row>
    <row r="21" spans="2:22" ht="15" customHeight="1" x14ac:dyDescent="0.3">
      <c r="B21" s="50" t="s">
        <v>28</v>
      </c>
      <c r="C21" s="51">
        <v>36607</v>
      </c>
      <c r="D21" s="52">
        <v>58.8812</v>
      </c>
      <c r="E21" s="53">
        <v>83</v>
      </c>
      <c r="F21" s="54">
        <v>0.13350000000000001</v>
      </c>
      <c r="G21" s="55">
        <v>1149</v>
      </c>
      <c r="H21" s="54">
        <v>1.8481000000000001</v>
      </c>
      <c r="I21" s="55">
        <v>7596</v>
      </c>
      <c r="J21" s="54">
        <v>12.2179</v>
      </c>
      <c r="K21" s="55">
        <v>4797</v>
      </c>
      <c r="L21" s="54">
        <v>7.7157999999999998</v>
      </c>
      <c r="M21" s="55">
        <v>21582</v>
      </c>
      <c r="N21" s="54">
        <v>34.713900000000002</v>
      </c>
      <c r="O21" s="55">
        <v>46</v>
      </c>
      <c r="P21" s="54">
        <v>7.3999999999999996E-2</v>
      </c>
      <c r="Q21" s="57">
        <v>1354</v>
      </c>
      <c r="R21" s="29">
        <v>2.1779000000000002</v>
      </c>
      <c r="S21" s="58">
        <v>2154</v>
      </c>
      <c r="T21" s="59">
        <v>3.4646400000000002</v>
      </c>
      <c r="U21" s="36">
        <v>4145</v>
      </c>
      <c r="V21" s="37">
        <v>100</v>
      </c>
    </row>
    <row r="22" spans="2:22" ht="15" customHeight="1" x14ac:dyDescent="0.3">
      <c r="B22" s="38" t="s">
        <v>29</v>
      </c>
      <c r="C22" s="39">
        <v>13717</v>
      </c>
      <c r="D22" s="40">
        <v>58.715000000000003</v>
      </c>
      <c r="E22" s="41">
        <v>27</v>
      </c>
      <c r="F22" s="42">
        <v>0.11557000000000001</v>
      </c>
      <c r="G22" s="43">
        <v>81</v>
      </c>
      <c r="H22" s="42">
        <v>0.34670000000000001</v>
      </c>
      <c r="I22" s="43">
        <v>754</v>
      </c>
      <c r="J22" s="42">
        <v>3.2275</v>
      </c>
      <c r="K22" s="43">
        <v>1143</v>
      </c>
      <c r="L22" s="42">
        <v>4.8925999999999998</v>
      </c>
      <c r="M22" s="43">
        <v>11037</v>
      </c>
      <c r="N22" s="42">
        <v>47.243400000000001</v>
      </c>
      <c r="O22" s="60">
        <v>2</v>
      </c>
      <c r="P22" s="42">
        <v>8.6E-3</v>
      </c>
      <c r="Q22" s="44">
        <v>673</v>
      </c>
      <c r="R22" s="45">
        <v>2.8807</v>
      </c>
      <c r="S22" s="46">
        <v>232</v>
      </c>
      <c r="T22" s="47">
        <v>0.99307000000000001</v>
      </c>
      <c r="U22" s="48">
        <v>1886</v>
      </c>
      <c r="V22" s="49">
        <v>100</v>
      </c>
    </row>
    <row r="23" spans="2:22" ht="15" customHeight="1" x14ac:dyDescent="0.3">
      <c r="B23" s="50" t="s">
        <v>30</v>
      </c>
      <c r="C23" s="51">
        <v>5866</v>
      </c>
      <c r="D23" s="52">
        <v>61.238100000000003</v>
      </c>
      <c r="E23" s="53">
        <v>19</v>
      </c>
      <c r="F23" s="54">
        <v>0.19835</v>
      </c>
      <c r="G23" s="55">
        <v>53</v>
      </c>
      <c r="H23" s="54">
        <v>0.55330000000000001</v>
      </c>
      <c r="I23" s="55">
        <v>335</v>
      </c>
      <c r="J23" s="54">
        <v>3.4971999999999999</v>
      </c>
      <c r="K23" s="55">
        <v>177</v>
      </c>
      <c r="L23" s="54">
        <v>1.8478000000000001</v>
      </c>
      <c r="M23" s="55">
        <v>5056</v>
      </c>
      <c r="N23" s="54">
        <v>52.7821</v>
      </c>
      <c r="O23" s="55">
        <v>3</v>
      </c>
      <c r="P23" s="54">
        <v>3.1300000000000001E-2</v>
      </c>
      <c r="Q23" s="57">
        <v>223</v>
      </c>
      <c r="R23" s="29">
        <v>2.3279999999999998</v>
      </c>
      <c r="S23" s="58">
        <v>75</v>
      </c>
      <c r="T23" s="59">
        <v>0.78295999999999999</v>
      </c>
      <c r="U23" s="36">
        <v>1343</v>
      </c>
      <c r="V23" s="37">
        <v>100</v>
      </c>
    </row>
    <row r="24" spans="2:22" ht="15" customHeight="1" x14ac:dyDescent="0.3">
      <c r="B24" s="38" t="s">
        <v>31</v>
      </c>
      <c r="C24" s="39">
        <v>4397</v>
      </c>
      <c r="D24" s="40">
        <v>60.589799999999997</v>
      </c>
      <c r="E24" s="41">
        <v>24</v>
      </c>
      <c r="F24" s="42">
        <v>0.33072000000000001</v>
      </c>
      <c r="G24" s="43">
        <v>56</v>
      </c>
      <c r="H24" s="42">
        <v>0.77170000000000005</v>
      </c>
      <c r="I24" s="43">
        <v>622</v>
      </c>
      <c r="J24" s="42">
        <v>8.5709999999999997</v>
      </c>
      <c r="K24" s="43">
        <v>334</v>
      </c>
      <c r="L24" s="42">
        <v>4.6025</v>
      </c>
      <c r="M24" s="43">
        <v>3111</v>
      </c>
      <c r="N24" s="42">
        <v>42.869</v>
      </c>
      <c r="O24" s="43">
        <v>5</v>
      </c>
      <c r="P24" s="42">
        <v>6.8900000000000003E-2</v>
      </c>
      <c r="Q24" s="44">
        <v>245</v>
      </c>
      <c r="R24" s="45">
        <v>3.3761000000000001</v>
      </c>
      <c r="S24" s="46">
        <v>284</v>
      </c>
      <c r="T24" s="47">
        <v>3.9134600000000002</v>
      </c>
      <c r="U24" s="48">
        <v>1350</v>
      </c>
      <c r="V24" s="49">
        <v>100</v>
      </c>
    </row>
    <row r="25" spans="2:22" ht="15" customHeight="1" x14ac:dyDescent="0.3">
      <c r="B25" s="50" t="s">
        <v>32</v>
      </c>
      <c r="C25" s="51">
        <v>8700</v>
      </c>
      <c r="D25" s="52">
        <v>60.652500000000003</v>
      </c>
      <c r="E25" s="53">
        <v>12</v>
      </c>
      <c r="F25" s="54">
        <v>8.3659999999999998E-2</v>
      </c>
      <c r="G25" s="55">
        <v>48</v>
      </c>
      <c r="H25" s="54">
        <v>0.33460000000000001</v>
      </c>
      <c r="I25" s="55">
        <v>361</v>
      </c>
      <c r="J25" s="54">
        <v>2.5167000000000002</v>
      </c>
      <c r="K25" s="55">
        <v>802</v>
      </c>
      <c r="L25" s="54">
        <v>5.5911999999999997</v>
      </c>
      <c r="M25" s="55">
        <v>7094</v>
      </c>
      <c r="N25" s="54">
        <v>49.456200000000003</v>
      </c>
      <c r="O25" s="56">
        <v>3</v>
      </c>
      <c r="P25" s="54">
        <v>2.0899999999999998E-2</v>
      </c>
      <c r="Q25" s="57">
        <v>380</v>
      </c>
      <c r="R25" s="29">
        <v>2.6492</v>
      </c>
      <c r="S25" s="58">
        <v>165</v>
      </c>
      <c r="T25" s="59">
        <v>1.1503099999999999</v>
      </c>
      <c r="U25" s="36">
        <v>1401</v>
      </c>
      <c r="V25" s="37">
        <v>100</v>
      </c>
    </row>
    <row r="26" spans="2:22" ht="15" customHeight="1" x14ac:dyDescent="0.3">
      <c r="B26" s="38" t="s">
        <v>33</v>
      </c>
      <c r="C26" s="39">
        <v>24660</v>
      </c>
      <c r="D26" s="40">
        <v>61.089500000000001</v>
      </c>
      <c r="E26" s="41">
        <v>288</v>
      </c>
      <c r="F26" s="42">
        <v>0.71345000000000003</v>
      </c>
      <c r="G26" s="43">
        <v>86</v>
      </c>
      <c r="H26" s="42">
        <v>0.21299999999999999</v>
      </c>
      <c r="I26" s="43">
        <v>859</v>
      </c>
      <c r="J26" s="42">
        <v>2.1280000000000001</v>
      </c>
      <c r="K26" s="43">
        <v>11557</v>
      </c>
      <c r="L26" s="42">
        <v>28.629799999999999</v>
      </c>
      <c r="M26" s="43">
        <v>11308</v>
      </c>
      <c r="N26" s="42">
        <v>28.013000000000002</v>
      </c>
      <c r="O26" s="43">
        <v>6</v>
      </c>
      <c r="P26" s="42">
        <v>1.49E-2</v>
      </c>
      <c r="Q26" s="44">
        <v>556</v>
      </c>
      <c r="R26" s="45">
        <v>1.3774</v>
      </c>
      <c r="S26" s="46">
        <v>240</v>
      </c>
      <c r="T26" s="47">
        <v>0.59455000000000002</v>
      </c>
      <c r="U26" s="48">
        <v>1365</v>
      </c>
      <c r="V26" s="49">
        <v>100</v>
      </c>
    </row>
    <row r="27" spans="2:22" ht="15" customHeight="1" x14ac:dyDescent="0.3">
      <c r="B27" s="50" t="s">
        <v>34</v>
      </c>
      <c r="C27" s="51">
        <v>5095</v>
      </c>
      <c r="D27" s="52">
        <v>59.140999999999998</v>
      </c>
      <c r="E27" s="53">
        <v>40</v>
      </c>
      <c r="F27" s="54">
        <v>0.46431</v>
      </c>
      <c r="G27" s="55">
        <v>26</v>
      </c>
      <c r="H27" s="54">
        <v>0.30180000000000001</v>
      </c>
      <c r="I27" s="55">
        <v>89</v>
      </c>
      <c r="J27" s="54">
        <v>1.0330999999999999</v>
      </c>
      <c r="K27" s="55">
        <v>95</v>
      </c>
      <c r="L27" s="54">
        <v>1.1027</v>
      </c>
      <c r="M27" s="55">
        <v>4739</v>
      </c>
      <c r="N27" s="54">
        <v>55.008699999999997</v>
      </c>
      <c r="O27" s="56">
        <v>2</v>
      </c>
      <c r="P27" s="54">
        <v>2.3199999999999998E-2</v>
      </c>
      <c r="Q27" s="57">
        <v>104</v>
      </c>
      <c r="R27" s="29">
        <v>1.2072000000000001</v>
      </c>
      <c r="S27" s="58">
        <v>55</v>
      </c>
      <c r="T27" s="59">
        <v>0.63841999999999999</v>
      </c>
      <c r="U27" s="36">
        <v>579</v>
      </c>
      <c r="V27" s="37">
        <v>100</v>
      </c>
    </row>
    <row r="28" spans="2:22" ht="15" customHeight="1" x14ac:dyDescent="0.3">
      <c r="B28" s="38" t="s">
        <v>35</v>
      </c>
      <c r="C28" s="39">
        <v>18622</v>
      </c>
      <c r="D28" s="40">
        <v>64.531999999999996</v>
      </c>
      <c r="E28" s="41">
        <v>48</v>
      </c>
      <c r="F28" s="42">
        <v>0.16633999999999999</v>
      </c>
      <c r="G28" s="43">
        <v>375</v>
      </c>
      <c r="H28" s="42">
        <v>1.2995000000000001</v>
      </c>
      <c r="I28" s="43">
        <v>1535</v>
      </c>
      <c r="J28" s="42">
        <v>5.3193000000000001</v>
      </c>
      <c r="K28" s="43">
        <v>4965</v>
      </c>
      <c r="L28" s="42">
        <v>17.205500000000001</v>
      </c>
      <c r="M28" s="43">
        <v>10662</v>
      </c>
      <c r="N28" s="42">
        <v>36.947699999999998</v>
      </c>
      <c r="O28" s="43">
        <v>22</v>
      </c>
      <c r="P28" s="42">
        <v>7.6200000000000004E-2</v>
      </c>
      <c r="Q28" s="44">
        <v>1015</v>
      </c>
      <c r="R28" s="45">
        <v>3.5173000000000001</v>
      </c>
      <c r="S28" s="46">
        <v>318</v>
      </c>
      <c r="T28" s="47">
        <v>1.10199</v>
      </c>
      <c r="U28" s="48">
        <v>1414</v>
      </c>
      <c r="V28" s="49">
        <v>100</v>
      </c>
    </row>
    <row r="29" spans="2:22" ht="15" customHeight="1" x14ac:dyDescent="0.3">
      <c r="B29" s="50" t="s">
        <v>36</v>
      </c>
      <c r="C29" s="51">
        <v>26437</v>
      </c>
      <c r="D29" s="52">
        <v>61.083599999999997</v>
      </c>
      <c r="E29" s="53">
        <v>42</v>
      </c>
      <c r="F29" s="54">
        <v>9.7040000000000001E-2</v>
      </c>
      <c r="G29" s="55">
        <v>618</v>
      </c>
      <c r="H29" s="54">
        <v>1.4278999999999999</v>
      </c>
      <c r="I29" s="55">
        <v>3901</v>
      </c>
      <c r="J29" s="54">
        <v>9.0134000000000007</v>
      </c>
      <c r="K29" s="55">
        <v>1269</v>
      </c>
      <c r="L29" s="54">
        <v>2.9321000000000002</v>
      </c>
      <c r="M29" s="55">
        <v>19537</v>
      </c>
      <c r="N29" s="54">
        <v>45.140900000000002</v>
      </c>
      <c r="O29" s="55">
        <v>14</v>
      </c>
      <c r="P29" s="54">
        <v>3.2300000000000002E-2</v>
      </c>
      <c r="Q29" s="57">
        <v>1056</v>
      </c>
      <c r="R29" s="29">
        <v>2.4399000000000002</v>
      </c>
      <c r="S29" s="58">
        <v>1143</v>
      </c>
      <c r="T29" s="59">
        <v>2.6409400000000001</v>
      </c>
      <c r="U29" s="36">
        <v>1870</v>
      </c>
      <c r="V29" s="37">
        <v>99.465000000000003</v>
      </c>
    </row>
    <row r="30" spans="2:22" ht="15" customHeight="1" x14ac:dyDescent="0.3">
      <c r="B30" s="38" t="s">
        <v>37</v>
      </c>
      <c r="C30" s="39">
        <v>14936</v>
      </c>
      <c r="D30" s="40">
        <v>60.342599999999997</v>
      </c>
      <c r="E30" s="41">
        <v>114</v>
      </c>
      <c r="F30" s="42">
        <v>0.46056999999999998</v>
      </c>
      <c r="G30" s="43">
        <v>176</v>
      </c>
      <c r="H30" s="42">
        <v>0.71109999999999995</v>
      </c>
      <c r="I30" s="43">
        <v>629</v>
      </c>
      <c r="J30" s="42">
        <v>2.5411999999999999</v>
      </c>
      <c r="K30" s="43">
        <v>1292</v>
      </c>
      <c r="L30" s="42">
        <v>5.2198000000000002</v>
      </c>
      <c r="M30" s="43">
        <v>12144</v>
      </c>
      <c r="N30" s="42">
        <v>49.0627</v>
      </c>
      <c r="O30" s="43">
        <v>12</v>
      </c>
      <c r="P30" s="42">
        <v>4.8500000000000001E-2</v>
      </c>
      <c r="Q30" s="44">
        <v>569</v>
      </c>
      <c r="R30" s="45">
        <v>2.2988</v>
      </c>
      <c r="S30" s="46">
        <v>267</v>
      </c>
      <c r="T30" s="47">
        <v>1.0787</v>
      </c>
      <c r="U30" s="48">
        <v>3559</v>
      </c>
      <c r="V30" s="49">
        <v>100</v>
      </c>
    </row>
    <row r="31" spans="2:22" ht="15" customHeight="1" x14ac:dyDescent="0.3">
      <c r="B31" s="50" t="s">
        <v>38</v>
      </c>
      <c r="C31" s="51">
        <v>9401</v>
      </c>
      <c r="D31" s="52">
        <v>55.8752</v>
      </c>
      <c r="E31" s="53">
        <v>74</v>
      </c>
      <c r="F31" s="54">
        <v>0.43981999999999999</v>
      </c>
      <c r="G31" s="55">
        <v>243</v>
      </c>
      <c r="H31" s="54">
        <v>1.4442999999999999</v>
      </c>
      <c r="I31" s="55">
        <v>566</v>
      </c>
      <c r="J31" s="54">
        <v>3.3639999999999999</v>
      </c>
      <c r="K31" s="55">
        <v>589</v>
      </c>
      <c r="L31" s="54">
        <v>3.5007000000000001</v>
      </c>
      <c r="M31" s="55">
        <v>7490</v>
      </c>
      <c r="N31" s="54">
        <v>44.517099999999999</v>
      </c>
      <c r="O31" s="56">
        <v>2</v>
      </c>
      <c r="P31" s="54">
        <v>1.1900000000000001E-2</v>
      </c>
      <c r="Q31" s="57">
        <v>437</v>
      </c>
      <c r="R31" s="29">
        <v>2.5973000000000002</v>
      </c>
      <c r="S31" s="58">
        <v>268</v>
      </c>
      <c r="T31" s="59">
        <v>1.59287</v>
      </c>
      <c r="U31" s="36">
        <v>2232</v>
      </c>
      <c r="V31" s="37">
        <v>100</v>
      </c>
    </row>
    <row r="32" spans="2:22" ht="15" customHeight="1" x14ac:dyDescent="0.3">
      <c r="B32" s="38" t="s">
        <v>39</v>
      </c>
      <c r="C32" s="39">
        <v>1792</v>
      </c>
      <c r="D32" s="40">
        <v>57.161099999999998</v>
      </c>
      <c r="E32" s="41">
        <v>1</v>
      </c>
      <c r="F32" s="42">
        <v>3.1899999999999998E-2</v>
      </c>
      <c r="G32" s="43">
        <v>43</v>
      </c>
      <c r="H32" s="42">
        <v>1.3715999999999999</v>
      </c>
      <c r="I32" s="43">
        <v>67</v>
      </c>
      <c r="J32" s="42">
        <v>2.1372</v>
      </c>
      <c r="K32" s="43">
        <v>493</v>
      </c>
      <c r="L32" s="42">
        <v>15.7257</v>
      </c>
      <c r="M32" s="43">
        <v>1137</v>
      </c>
      <c r="N32" s="42">
        <v>36.267899999999997</v>
      </c>
      <c r="O32" s="60">
        <v>2</v>
      </c>
      <c r="P32" s="42">
        <v>6.3799999999999996E-2</v>
      </c>
      <c r="Q32" s="44">
        <v>49</v>
      </c>
      <c r="R32" s="45">
        <v>1.5629999999999999</v>
      </c>
      <c r="S32" s="46">
        <v>49</v>
      </c>
      <c r="T32" s="47">
        <v>1.5629999999999999</v>
      </c>
      <c r="U32" s="48">
        <v>960</v>
      </c>
      <c r="V32" s="49">
        <v>100</v>
      </c>
    </row>
    <row r="33" spans="2:22" ht="15" customHeight="1" x14ac:dyDescent="0.3">
      <c r="B33" s="50" t="s">
        <v>40</v>
      </c>
      <c r="C33" s="51">
        <v>11051</v>
      </c>
      <c r="D33" s="52">
        <v>59.7254</v>
      </c>
      <c r="E33" s="53">
        <v>51</v>
      </c>
      <c r="F33" s="54">
        <v>0.27562999999999999</v>
      </c>
      <c r="G33" s="55">
        <v>79</v>
      </c>
      <c r="H33" s="54">
        <v>0.42699999999999999</v>
      </c>
      <c r="I33" s="55">
        <v>452</v>
      </c>
      <c r="J33" s="54">
        <v>2.4428000000000001</v>
      </c>
      <c r="K33" s="55">
        <v>953</v>
      </c>
      <c r="L33" s="54">
        <v>5.1505000000000001</v>
      </c>
      <c r="M33" s="55">
        <v>9036</v>
      </c>
      <c r="N33" s="54">
        <v>48.835299999999997</v>
      </c>
      <c r="O33" s="56">
        <v>11</v>
      </c>
      <c r="P33" s="54">
        <v>5.9400000000000001E-2</v>
      </c>
      <c r="Q33" s="57">
        <v>469</v>
      </c>
      <c r="R33" s="29">
        <v>2.5347</v>
      </c>
      <c r="S33" s="58">
        <v>159</v>
      </c>
      <c r="T33" s="59">
        <v>0.85931999999999997</v>
      </c>
      <c r="U33" s="36">
        <v>2381</v>
      </c>
      <c r="V33" s="37">
        <v>100</v>
      </c>
    </row>
    <row r="34" spans="2:22" ht="15" customHeight="1" x14ac:dyDescent="0.3">
      <c r="B34" s="38" t="s">
        <v>41</v>
      </c>
      <c r="C34" s="39">
        <v>1955</v>
      </c>
      <c r="D34" s="40">
        <v>56.145899999999997</v>
      </c>
      <c r="E34" s="41">
        <v>122</v>
      </c>
      <c r="F34" s="42">
        <v>3.50373</v>
      </c>
      <c r="G34" s="43">
        <v>10</v>
      </c>
      <c r="H34" s="42">
        <v>0.28720000000000001</v>
      </c>
      <c r="I34" s="43">
        <v>69</v>
      </c>
      <c r="J34" s="42">
        <v>1.9816</v>
      </c>
      <c r="K34" s="43">
        <v>29</v>
      </c>
      <c r="L34" s="42">
        <v>0.83289999999999997</v>
      </c>
      <c r="M34" s="43">
        <v>1656</v>
      </c>
      <c r="N34" s="42">
        <v>47.558900000000001</v>
      </c>
      <c r="O34" s="60">
        <v>4</v>
      </c>
      <c r="P34" s="42">
        <v>0.1149</v>
      </c>
      <c r="Q34" s="44">
        <v>65</v>
      </c>
      <c r="R34" s="45">
        <v>1.8667</v>
      </c>
      <c r="S34" s="64">
        <v>33</v>
      </c>
      <c r="T34" s="47">
        <v>0.94772999999999996</v>
      </c>
      <c r="U34" s="48">
        <v>823</v>
      </c>
      <c r="V34" s="49">
        <v>100</v>
      </c>
    </row>
    <row r="35" spans="2:22" ht="15" customHeight="1" x14ac:dyDescent="0.3">
      <c r="B35" s="50" t="s">
        <v>42</v>
      </c>
      <c r="C35" s="51">
        <v>2335</v>
      </c>
      <c r="D35" s="52">
        <v>57.697099999999999</v>
      </c>
      <c r="E35" s="53">
        <v>45</v>
      </c>
      <c r="F35" s="54">
        <v>1.1119300000000001</v>
      </c>
      <c r="G35" s="55">
        <v>21</v>
      </c>
      <c r="H35" s="54">
        <v>0.51890000000000003</v>
      </c>
      <c r="I35" s="55">
        <v>230</v>
      </c>
      <c r="J35" s="54">
        <v>5.6832000000000003</v>
      </c>
      <c r="K35" s="55">
        <v>86</v>
      </c>
      <c r="L35" s="54">
        <v>2.125</v>
      </c>
      <c r="M35" s="55">
        <v>1869</v>
      </c>
      <c r="N35" s="54">
        <v>46.182400000000001</v>
      </c>
      <c r="O35" s="56">
        <v>3</v>
      </c>
      <c r="P35" s="54">
        <v>7.4099999999999999E-2</v>
      </c>
      <c r="Q35" s="57">
        <v>81</v>
      </c>
      <c r="R35" s="29">
        <v>2.0015000000000001</v>
      </c>
      <c r="S35" s="58">
        <v>29</v>
      </c>
      <c r="T35" s="59">
        <v>0.71657999999999999</v>
      </c>
      <c r="U35" s="36">
        <v>1055</v>
      </c>
      <c r="V35" s="37">
        <v>100</v>
      </c>
    </row>
    <row r="36" spans="2:22" ht="15" customHeight="1" x14ac:dyDescent="0.3">
      <c r="B36" s="38" t="s">
        <v>43</v>
      </c>
      <c r="C36" s="39">
        <v>4581</v>
      </c>
      <c r="D36" s="40">
        <v>60.395499999999998</v>
      </c>
      <c r="E36" s="41">
        <v>29</v>
      </c>
      <c r="F36" s="42">
        <v>0.38233</v>
      </c>
      <c r="G36" s="43">
        <v>117</v>
      </c>
      <c r="H36" s="42">
        <v>1.5425</v>
      </c>
      <c r="I36" s="43">
        <v>1137</v>
      </c>
      <c r="J36" s="42">
        <v>14.9901</v>
      </c>
      <c r="K36" s="43">
        <v>446</v>
      </c>
      <c r="L36" s="42">
        <v>5.88</v>
      </c>
      <c r="M36" s="43">
        <v>2476</v>
      </c>
      <c r="N36" s="42">
        <v>32.6434</v>
      </c>
      <c r="O36" s="43">
        <v>38</v>
      </c>
      <c r="P36" s="42">
        <v>0.501</v>
      </c>
      <c r="Q36" s="44">
        <v>338</v>
      </c>
      <c r="R36" s="45">
        <v>4.4561999999999999</v>
      </c>
      <c r="S36" s="46">
        <v>292</v>
      </c>
      <c r="T36" s="47">
        <v>3.8496999999999999</v>
      </c>
      <c r="U36" s="48">
        <v>704</v>
      </c>
      <c r="V36" s="49">
        <v>100</v>
      </c>
    </row>
    <row r="37" spans="2:22" ht="15" customHeight="1" x14ac:dyDescent="0.3">
      <c r="B37" s="50" t="s">
        <v>44</v>
      </c>
      <c r="C37" s="51">
        <v>6875</v>
      </c>
      <c r="D37" s="52">
        <v>60.738599999999998</v>
      </c>
      <c r="E37" s="53">
        <v>18</v>
      </c>
      <c r="F37" s="54">
        <v>0.15901999999999999</v>
      </c>
      <c r="G37" s="55">
        <v>81</v>
      </c>
      <c r="H37" s="54">
        <v>0.71560000000000001</v>
      </c>
      <c r="I37" s="55">
        <v>306</v>
      </c>
      <c r="J37" s="54">
        <v>2.7033999999999998</v>
      </c>
      <c r="K37" s="55">
        <v>121</v>
      </c>
      <c r="L37" s="54">
        <v>1.069</v>
      </c>
      <c r="M37" s="55">
        <v>6197</v>
      </c>
      <c r="N37" s="54">
        <v>54.748699999999999</v>
      </c>
      <c r="O37" s="56">
        <v>5</v>
      </c>
      <c r="P37" s="54">
        <v>4.4200000000000003E-2</v>
      </c>
      <c r="Q37" s="57">
        <v>147</v>
      </c>
      <c r="R37" s="29">
        <v>1.2987</v>
      </c>
      <c r="S37" s="58">
        <v>69</v>
      </c>
      <c r="T37" s="59">
        <v>0.60958999999999997</v>
      </c>
      <c r="U37" s="36">
        <v>491</v>
      </c>
      <c r="V37" s="37">
        <v>100</v>
      </c>
    </row>
    <row r="38" spans="2:22" ht="15" customHeight="1" x14ac:dyDescent="0.3">
      <c r="B38" s="38" t="s">
        <v>45</v>
      </c>
      <c r="C38" s="39">
        <v>23480</v>
      </c>
      <c r="D38" s="40">
        <v>60.596699999999998</v>
      </c>
      <c r="E38" s="41">
        <v>19</v>
      </c>
      <c r="F38" s="42">
        <v>4.9029999999999997E-2</v>
      </c>
      <c r="G38" s="43">
        <v>763</v>
      </c>
      <c r="H38" s="42">
        <v>1.9691000000000001</v>
      </c>
      <c r="I38" s="43">
        <v>4751</v>
      </c>
      <c r="J38" s="42">
        <v>12.2613</v>
      </c>
      <c r="K38" s="43">
        <v>2236</v>
      </c>
      <c r="L38" s="42">
        <v>5.7706</v>
      </c>
      <c r="M38" s="43">
        <v>15176</v>
      </c>
      <c r="N38" s="42">
        <v>39.165900000000001</v>
      </c>
      <c r="O38" s="43">
        <v>26</v>
      </c>
      <c r="P38" s="42">
        <v>6.7100000000000007E-2</v>
      </c>
      <c r="Q38" s="44">
        <v>509</v>
      </c>
      <c r="R38" s="45">
        <v>1.3136000000000001</v>
      </c>
      <c r="S38" s="46">
        <v>623</v>
      </c>
      <c r="T38" s="47">
        <v>1.60782</v>
      </c>
      <c r="U38" s="48">
        <v>2561</v>
      </c>
      <c r="V38" s="49">
        <v>100</v>
      </c>
    </row>
    <row r="39" spans="2:22" ht="15" customHeight="1" x14ac:dyDescent="0.3">
      <c r="B39" s="50" t="s">
        <v>46</v>
      </c>
      <c r="C39" s="51">
        <v>1832</v>
      </c>
      <c r="D39" s="52">
        <v>54.9985</v>
      </c>
      <c r="E39" s="53">
        <v>132</v>
      </c>
      <c r="F39" s="54">
        <v>3.9627699999999999</v>
      </c>
      <c r="G39" s="55">
        <v>16</v>
      </c>
      <c r="H39" s="54">
        <v>0.4803</v>
      </c>
      <c r="I39" s="55">
        <v>1091</v>
      </c>
      <c r="J39" s="54">
        <v>32.752899999999997</v>
      </c>
      <c r="K39" s="55">
        <v>29</v>
      </c>
      <c r="L39" s="54">
        <v>0.87060000000000004</v>
      </c>
      <c r="M39" s="55">
        <v>534</v>
      </c>
      <c r="N39" s="54">
        <v>16.031199999999998</v>
      </c>
      <c r="O39" s="56">
        <v>2</v>
      </c>
      <c r="P39" s="54">
        <v>0.06</v>
      </c>
      <c r="Q39" s="57">
        <v>28</v>
      </c>
      <c r="R39" s="29">
        <v>0.84060000000000001</v>
      </c>
      <c r="S39" s="58">
        <v>208</v>
      </c>
      <c r="T39" s="59">
        <v>6.24437</v>
      </c>
      <c r="U39" s="36">
        <v>866</v>
      </c>
      <c r="V39" s="37">
        <v>100</v>
      </c>
    </row>
    <row r="40" spans="2:22" ht="15" customHeight="1" x14ac:dyDescent="0.3">
      <c r="B40" s="38" t="s">
        <v>47</v>
      </c>
      <c r="C40" s="39">
        <v>39113</v>
      </c>
      <c r="D40" s="40">
        <v>61.112200000000001</v>
      </c>
      <c r="E40" s="41">
        <v>160</v>
      </c>
      <c r="F40" s="42">
        <v>0.24998999999999999</v>
      </c>
      <c r="G40" s="43">
        <v>772</v>
      </c>
      <c r="H40" s="42">
        <v>1.2061999999999999</v>
      </c>
      <c r="I40" s="43">
        <v>4213</v>
      </c>
      <c r="J40" s="42">
        <v>6.5826000000000002</v>
      </c>
      <c r="K40" s="43">
        <v>3375</v>
      </c>
      <c r="L40" s="42">
        <v>5.2732999999999999</v>
      </c>
      <c r="M40" s="43">
        <v>29515</v>
      </c>
      <c r="N40" s="42">
        <v>46.115699999999997</v>
      </c>
      <c r="O40" s="43">
        <v>28</v>
      </c>
      <c r="P40" s="42">
        <v>4.3700000000000003E-2</v>
      </c>
      <c r="Q40" s="44">
        <v>1050</v>
      </c>
      <c r="R40" s="45">
        <v>1.6406000000000001</v>
      </c>
      <c r="S40" s="46">
        <v>828</v>
      </c>
      <c r="T40" s="47">
        <v>1.2937099999999999</v>
      </c>
      <c r="U40" s="48">
        <v>4873</v>
      </c>
      <c r="V40" s="49">
        <v>100</v>
      </c>
    </row>
    <row r="41" spans="2:22" ht="15" customHeight="1" x14ac:dyDescent="0.3">
      <c r="B41" s="50" t="s">
        <v>48</v>
      </c>
      <c r="C41" s="51">
        <v>16467</v>
      </c>
      <c r="D41" s="52">
        <v>62.06</v>
      </c>
      <c r="E41" s="53">
        <v>132</v>
      </c>
      <c r="F41" s="54">
        <v>0.49747000000000002</v>
      </c>
      <c r="G41" s="55">
        <v>109</v>
      </c>
      <c r="H41" s="54">
        <v>0.4108</v>
      </c>
      <c r="I41" s="55">
        <v>1174</v>
      </c>
      <c r="J41" s="54">
        <v>4.4245000000000001</v>
      </c>
      <c r="K41" s="55">
        <v>3503</v>
      </c>
      <c r="L41" s="54">
        <v>13.2019</v>
      </c>
      <c r="M41" s="55">
        <v>10823</v>
      </c>
      <c r="N41" s="54">
        <v>40.789200000000001</v>
      </c>
      <c r="O41" s="55">
        <v>7</v>
      </c>
      <c r="P41" s="54">
        <v>2.64E-2</v>
      </c>
      <c r="Q41" s="57">
        <v>719</v>
      </c>
      <c r="R41" s="29">
        <v>2.7097000000000002</v>
      </c>
      <c r="S41" s="58">
        <v>243</v>
      </c>
      <c r="T41" s="59">
        <v>0.91581000000000001</v>
      </c>
      <c r="U41" s="36">
        <v>2661</v>
      </c>
      <c r="V41" s="37">
        <v>100</v>
      </c>
    </row>
    <row r="42" spans="2:22" ht="15" customHeight="1" x14ac:dyDescent="0.3">
      <c r="B42" s="38" t="s">
        <v>49</v>
      </c>
      <c r="C42" s="39">
        <v>1571</v>
      </c>
      <c r="D42" s="40">
        <v>59.484999999999999</v>
      </c>
      <c r="E42" s="41">
        <v>156</v>
      </c>
      <c r="F42" s="42">
        <v>5.9068500000000004</v>
      </c>
      <c r="G42" s="43">
        <v>12</v>
      </c>
      <c r="H42" s="42">
        <v>0.45440000000000003</v>
      </c>
      <c r="I42" s="43">
        <v>66</v>
      </c>
      <c r="J42" s="42">
        <v>2.4990999999999999</v>
      </c>
      <c r="K42" s="43">
        <v>38</v>
      </c>
      <c r="L42" s="42">
        <v>1.4388000000000001</v>
      </c>
      <c r="M42" s="43">
        <v>1263</v>
      </c>
      <c r="N42" s="42">
        <v>47.822800000000001</v>
      </c>
      <c r="O42" s="43">
        <v>3</v>
      </c>
      <c r="P42" s="42">
        <v>0.11360000000000001</v>
      </c>
      <c r="Q42" s="44">
        <v>33</v>
      </c>
      <c r="R42" s="45">
        <v>1.2495000000000001</v>
      </c>
      <c r="S42" s="46">
        <v>19</v>
      </c>
      <c r="T42" s="47">
        <v>0.71941999999999995</v>
      </c>
      <c r="U42" s="48">
        <v>483</v>
      </c>
      <c r="V42" s="49">
        <v>100</v>
      </c>
    </row>
    <row r="43" spans="2:22" ht="15" customHeight="1" x14ac:dyDescent="0.3">
      <c r="B43" s="50" t="s">
        <v>50</v>
      </c>
      <c r="C43" s="51">
        <v>29496</v>
      </c>
      <c r="D43" s="52">
        <v>61.462800000000001</v>
      </c>
      <c r="E43" s="53">
        <v>28</v>
      </c>
      <c r="F43" s="54">
        <v>5.8349999999999999E-2</v>
      </c>
      <c r="G43" s="55">
        <v>226</v>
      </c>
      <c r="H43" s="54">
        <v>0.47089999999999999</v>
      </c>
      <c r="I43" s="55">
        <v>1104</v>
      </c>
      <c r="J43" s="54">
        <v>2.3005</v>
      </c>
      <c r="K43" s="55">
        <v>3020</v>
      </c>
      <c r="L43" s="54">
        <v>6.2930000000000001</v>
      </c>
      <c r="M43" s="55">
        <v>23693</v>
      </c>
      <c r="N43" s="54">
        <v>49.370699999999999</v>
      </c>
      <c r="O43" s="56">
        <v>14</v>
      </c>
      <c r="P43" s="54">
        <v>2.92E-2</v>
      </c>
      <c r="Q43" s="57">
        <v>1411</v>
      </c>
      <c r="R43" s="29">
        <v>2.9401999999999999</v>
      </c>
      <c r="S43" s="58">
        <v>234</v>
      </c>
      <c r="T43" s="59">
        <v>0.48759999999999998</v>
      </c>
      <c r="U43" s="36">
        <v>3593</v>
      </c>
      <c r="V43" s="37">
        <v>100</v>
      </c>
    </row>
    <row r="44" spans="2:22" ht="15" customHeight="1" x14ac:dyDescent="0.3">
      <c r="B44" s="38" t="s">
        <v>51</v>
      </c>
      <c r="C44" s="39">
        <v>6055</v>
      </c>
      <c r="D44" s="40">
        <v>59.573</v>
      </c>
      <c r="E44" s="41">
        <v>621</v>
      </c>
      <c r="F44" s="42">
        <v>6.1097999999999999</v>
      </c>
      <c r="G44" s="43">
        <v>44</v>
      </c>
      <c r="H44" s="42">
        <v>0.43290000000000001</v>
      </c>
      <c r="I44" s="43">
        <v>539</v>
      </c>
      <c r="J44" s="42">
        <v>5.3029999999999999</v>
      </c>
      <c r="K44" s="43">
        <v>383</v>
      </c>
      <c r="L44" s="42">
        <v>3.7682000000000002</v>
      </c>
      <c r="M44" s="43">
        <v>3724</v>
      </c>
      <c r="N44" s="42">
        <v>36.639099999999999</v>
      </c>
      <c r="O44" s="43">
        <v>6</v>
      </c>
      <c r="P44" s="42">
        <v>5.8999999999999997E-2</v>
      </c>
      <c r="Q44" s="44">
        <v>738</v>
      </c>
      <c r="R44" s="45">
        <v>7.2609000000000004</v>
      </c>
      <c r="S44" s="46">
        <v>137</v>
      </c>
      <c r="T44" s="47">
        <v>1.34789</v>
      </c>
      <c r="U44" s="48">
        <v>1816</v>
      </c>
      <c r="V44" s="49">
        <v>100</v>
      </c>
    </row>
    <row r="45" spans="2:22" ht="15" customHeight="1" x14ac:dyDescent="0.3">
      <c r="B45" s="50" t="s">
        <v>52</v>
      </c>
      <c r="C45" s="51">
        <v>8540</v>
      </c>
      <c r="D45" s="52">
        <v>58.194200000000002</v>
      </c>
      <c r="E45" s="53">
        <v>81</v>
      </c>
      <c r="F45" s="54">
        <v>0.55196000000000001</v>
      </c>
      <c r="G45" s="55">
        <v>136</v>
      </c>
      <c r="H45" s="54">
        <v>0.92669999999999997</v>
      </c>
      <c r="I45" s="55">
        <v>1080</v>
      </c>
      <c r="J45" s="54">
        <v>7.3594999999999997</v>
      </c>
      <c r="K45" s="55">
        <v>125</v>
      </c>
      <c r="L45" s="54">
        <v>0.8518</v>
      </c>
      <c r="M45" s="55">
        <v>6516</v>
      </c>
      <c r="N45" s="54">
        <v>44.402000000000001</v>
      </c>
      <c r="O45" s="55">
        <v>33</v>
      </c>
      <c r="P45" s="54">
        <v>0.22489999999999999</v>
      </c>
      <c r="Q45" s="57">
        <v>569</v>
      </c>
      <c r="R45" s="29">
        <v>3.8773</v>
      </c>
      <c r="S45" s="58">
        <v>246</v>
      </c>
      <c r="T45" s="59">
        <v>1.67632</v>
      </c>
      <c r="U45" s="36">
        <v>1289</v>
      </c>
      <c r="V45" s="37">
        <v>100</v>
      </c>
    </row>
    <row r="46" spans="2:22" ht="15" customHeight="1" x14ac:dyDescent="0.3">
      <c r="B46" s="38" t="s">
        <v>53</v>
      </c>
      <c r="C46" s="39">
        <v>25339</v>
      </c>
      <c r="D46" s="40">
        <v>61.411499999999997</v>
      </c>
      <c r="E46" s="41">
        <v>26</v>
      </c>
      <c r="F46" s="42">
        <v>6.3009999999999997E-2</v>
      </c>
      <c r="G46" s="43">
        <v>355</v>
      </c>
      <c r="H46" s="42">
        <v>0.86040000000000005</v>
      </c>
      <c r="I46" s="43">
        <v>1713</v>
      </c>
      <c r="J46" s="42">
        <v>4.1516000000000002</v>
      </c>
      <c r="K46" s="43">
        <v>1815</v>
      </c>
      <c r="L46" s="42">
        <v>4.3987999999999996</v>
      </c>
      <c r="M46" s="43">
        <v>20474</v>
      </c>
      <c r="N46" s="42">
        <v>49.620699999999999</v>
      </c>
      <c r="O46" s="43">
        <v>12</v>
      </c>
      <c r="P46" s="42">
        <v>2.9100000000000001E-2</v>
      </c>
      <c r="Q46" s="44">
        <v>944</v>
      </c>
      <c r="R46" s="45">
        <v>2.2879</v>
      </c>
      <c r="S46" s="46">
        <v>286</v>
      </c>
      <c r="T46" s="47">
        <v>0.69315000000000004</v>
      </c>
      <c r="U46" s="48">
        <v>3006</v>
      </c>
      <c r="V46" s="49">
        <v>100</v>
      </c>
    </row>
    <row r="47" spans="2:22" ht="15" customHeight="1" x14ac:dyDescent="0.3">
      <c r="B47" s="50" t="s">
        <v>54</v>
      </c>
      <c r="C47" s="51">
        <v>3218</v>
      </c>
      <c r="D47" s="52">
        <v>61.271900000000002</v>
      </c>
      <c r="E47" s="53">
        <v>19</v>
      </c>
      <c r="F47" s="54">
        <v>0.36176999999999998</v>
      </c>
      <c r="G47" s="55">
        <v>41</v>
      </c>
      <c r="H47" s="54">
        <v>0.78069999999999995</v>
      </c>
      <c r="I47" s="55">
        <v>413</v>
      </c>
      <c r="J47" s="54">
        <v>7.8636999999999997</v>
      </c>
      <c r="K47" s="55">
        <v>163</v>
      </c>
      <c r="L47" s="54">
        <v>3.1036000000000001</v>
      </c>
      <c r="M47" s="55">
        <v>2445</v>
      </c>
      <c r="N47" s="54">
        <v>46.553699999999999</v>
      </c>
      <c r="O47" s="55">
        <v>4</v>
      </c>
      <c r="P47" s="54">
        <v>7.6200000000000004E-2</v>
      </c>
      <c r="Q47" s="57">
        <v>133</v>
      </c>
      <c r="R47" s="29">
        <v>2.5324</v>
      </c>
      <c r="S47" s="58">
        <v>65</v>
      </c>
      <c r="T47" s="59">
        <v>1.2376199999999999</v>
      </c>
      <c r="U47" s="36">
        <v>312</v>
      </c>
      <c r="V47" s="37">
        <v>100</v>
      </c>
    </row>
    <row r="48" spans="2:22" ht="15" customHeight="1" x14ac:dyDescent="0.3">
      <c r="B48" s="38" t="s">
        <v>55</v>
      </c>
      <c r="C48" s="39">
        <v>11091</v>
      </c>
      <c r="D48" s="40">
        <v>62.414200000000001</v>
      </c>
      <c r="E48" s="41">
        <v>39</v>
      </c>
      <c r="F48" s="42">
        <v>0.21947</v>
      </c>
      <c r="G48" s="43">
        <v>68</v>
      </c>
      <c r="H48" s="42">
        <v>0.38269999999999998</v>
      </c>
      <c r="I48" s="43">
        <v>435</v>
      </c>
      <c r="J48" s="42">
        <v>2.4479000000000002</v>
      </c>
      <c r="K48" s="43">
        <v>2431</v>
      </c>
      <c r="L48" s="42">
        <v>13.680400000000001</v>
      </c>
      <c r="M48" s="43">
        <v>7685</v>
      </c>
      <c r="N48" s="42">
        <v>43.247</v>
      </c>
      <c r="O48" s="43">
        <v>19</v>
      </c>
      <c r="P48" s="42">
        <v>0.1069</v>
      </c>
      <c r="Q48" s="44">
        <v>414</v>
      </c>
      <c r="R48" s="45">
        <v>2.3298000000000001</v>
      </c>
      <c r="S48" s="46">
        <v>222</v>
      </c>
      <c r="T48" s="47">
        <v>1.2493000000000001</v>
      </c>
      <c r="U48" s="48">
        <v>1243</v>
      </c>
      <c r="V48" s="49">
        <v>100</v>
      </c>
    </row>
    <row r="49" spans="1:26" ht="15" customHeight="1" x14ac:dyDescent="0.3">
      <c r="B49" s="50" t="s">
        <v>56</v>
      </c>
      <c r="C49" s="51">
        <v>1401</v>
      </c>
      <c r="D49" s="52">
        <v>54.876600000000003</v>
      </c>
      <c r="E49" s="53">
        <v>55</v>
      </c>
      <c r="F49" s="54">
        <v>2.1543299999999999</v>
      </c>
      <c r="G49" s="55">
        <v>23</v>
      </c>
      <c r="H49" s="54">
        <v>0.90090000000000003</v>
      </c>
      <c r="I49" s="55">
        <v>71</v>
      </c>
      <c r="J49" s="54">
        <v>2.7810000000000001</v>
      </c>
      <c r="K49" s="55">
        <v>55</v>
      </c>
      <c r="L49" s="54">
        <v>2.1543000000000001</v>
      </c>
      <c r="M49" s="55">
        <v>1121</v>
      </c>
      <c r="N49" s="54">
        <v>43.909100000000002</v>
      </c>
      <c r="O49" s="56">
        <v>3</v>
      </c>
      <c r="P49" s="54">
        <v>0.11749999999999999</v>
      </c>
      <c r="Q49" s="57">
        <v>73</v>
      </c>
      <c r="R49" s="29">
        <v>2.8593999999999999</v>
      </c>
      <c r="S49" s="58">
        <v>42</v>
      </c>
      <c r="T49" s="59">
        <v>1.6451199999999999</v>
      </c>
      <c r="U49" s="36">
        <v>698</v>
      </c>
      <c r="V49" s="37">
        <v>100</v>
      </c>
    </row>
    <row r="50" spans="1:26" ht="15" customHeight="1" x14ac:dyDescent="0.3">
      <c r="B50" s="38" t="s">
        <v>57</v>
      </c>
      <c r="C50" s="39">
        <v>10009</v>
      </c>
      <c r="D50" s="40">
        <v>60.121299999999998</v>
      </c>
      <c r="E50" s="41">
        <v>22</v>
      </c>
      <c r="F50" s="42">
        <v>0.13214999999999999</v>
      </c>
      <c r="G50" s="43">
        <v>75</v>
      </c>
      <c r="H50" s="42">
        <v>0.45050000000000001</v>
      </c>
      <c r="I50" s="43">
        <v>419</v>
      </c>
      <c r="J50" s="42">
        <v>2.5167999999999999</v>
      </c>
      <c r="K50" s="43">
        <v>1717</v>
      </c>
      <c r="L50" s="42">
        <v>10.313599999999999</v>
      </c>
      <c r="M50" s="43">
        <v>7485</v>
      </c>
      <c r="N50" s="42">
        <v>44.9604</v>
      </c>
      <c r="O50" s="43">
        <v>5</v>
      </c>
      <c r="P50" s="42">
        <v>0.03</v>
      </c>
      <c r="Q50" s="44">
        <v>286</v>
      </c>
      <c r="R50" s="45">
        <v>1.7179</v>
      </c>
      <c r="S50" s="46">
        <v>232</v>
      </c>
      <c r="T50" s="47">
        <v>1.3935599999999999</v>
      </c>
      <c r="U50" s="48">
        <v>1777</v>
      </c>
      <c r="V50" s="49">
        <v>100</v>
      </c>
    </row>
    <row r="51" spans="1:26" ht="15" customHeight="1" x14ac:dyDescent="0.3">
      <c r="B51" s="50" t="s">
        <v>58</v>
      </c>
      <c r="C51" s="51">
        <v>191957</v>
      </c>
      <c r="D51" s="52">
        <v>59.1081</v>
      </c>
      <c r="E51" s="53">
        <v>675</v>
      </c>
      <c r="F51" s="54">
        <v>0.20785000000000001</v>
      </c>
      <c r="G51" s="55">
        <v>2174</v>
      </c>
      <c r="H51" s="54">
        <v>0.6694</v>
      </c>
      <c r="I51" s="55">
        <v>81217</v>
      </c>
      <c r="J51" s="54">
        <v>25.008600000000001</v>
      </c>
      <c r="K51" s="55">
        <v>23111</v>
      </c>
      <c r="L51" s="54">
        <v>7.1163999999999996</v>
      </c>
      <c r="M51" s="55">
        <v>79461</v>
      </c>
      <c r="N51" s="54">
        <v>24.4679</v>
      </c>
      <c r="O51" s="55">
        <v>167</v>
      </c>
      <c r="P51" s="54">
        <v>5.1400000000000001E-2</v>
      </c>
      <c r="Q51" s="57">
        <v>5152</v>
      </c>
      <c r="R51" s="29">
        <v>1.5864</v>
      </c>
      <c r="S51" s="58">
        <v>21416</v>
      </c>
      <c r="T51" s="59">
        <v>6.5944900000000004</v>
      </c>
      <c r="U51" s="36">
        <v>8758</v>
      </c>
      <c r="V51" s="37">
        <v>100</v>
      </c>
    </row>
    <row r="52" spans="1:26" ht="15" customHeight="1" x14ac:dyDescent="0.3">
      <c r="B52" s="38" t="s">
        <v>59</v>
      </c>
      <c r="C52" s="39">
        <v>5887</v>
      </c>
      <c r="D52" s="40">
        <v>56.813400000000001</v>
      </c>
      <c r="E52" s="41">
        <v>18</v>
      </c>
      <c r="F52" s="42">
        <v>0.17371</v>
      </c>
      <c r="G52" s="43">
        <v>39</v>
      </c>
      <c r="H52" s="42">
        <v>0.37640000000000001</v>
      </c>
      <c r="I52" s="43">
        <v>522</v>
      </c>
      <c r="J52" s="42">
        <v>5.0376000000000003</v>
      </c>
      <c r="K52" s="43">
        <v>101</v>
      </c>
      <c r="L52" s="42">
        <v>0.97470000000000001</v>
      </c>
      <c r="M52" s="43">
        <v>5005</v>
      </c>
      <c r="N52" s="42">
        <v>48.301499999999997</v>
      </c>
      <c r="O52" s="43">
        <v>42</v>
      </c>
      <c r="P52" s="42">
        <v>0.40529999999999999</v>
      </c>
      <c r="Q52" s="44">
        <v>160</v>
      </c>
      <c r="R52" s="45">
        <v>1.5441</v>
      </c>
      <c r="S52" s="46">
        <v>137</v>
      </c>
      <c r="T52" s="47">
        <v>1.3221400000000001</v>
      </c>
      <c r="U52" s="48">
        <v>1029</v>
      </c>
      <c r="V52" s="49">
        <v>100</v>
      </c>
    </row>
    <row r="53" spans="1:26" ht="15" customHeight="1" x14ac:dyDescent="0.3">
      <c r="B53" s="50" t="s">
        <v>60</v>
      </c>
      <c r="C53" s="51">
        <v>2695</v>
      </c>
      <c r="D53" s="52">
        <v>59.256799999999998</v>
      </c>
      <c r="E53" s="53">
        <v>10</v>
      </c>
      <c r="F53" s="54">
        <v>0.21987999999999999</v>
      </c>
      <c r="G53" s="55">
        <v>34</v>
      </c>
      <c r="H53" s="54">
        <v>0.74760000000000004</v>
      </c>
      <c r="I53" s="55">
        <v>38</v>
      </c>
      <c r="J53" s="54">
        <v>0.83550000000000002</v>
      </c>
      <c r="K53" s="55">
        <v>52</v>
      </c>
      <c r="L53" s="54">
        <v>1.1434</v>
      </c>
      <c r="M53" s="55">
        <v>2492</v>
      </c>
      <c r="N53" s="54">
        <v>54.793300000000002</v>
      </c>
      <c r="O53" s="55">
        <v>1</v>
      </c>
      <c r="P53" s="54">
        <v>2.1999999999999999E-2</v>
      </c>
      <c r="Q53" s="57">
        <v>68</v>
      </c>
      <c r="R53" s="29">
        <v>1.4952000000000001</v>
      </c>
      <c r="S53" s="58">
        <v>40</v>
      </c>
      <c r="T53" s="59">
        <v>0.87951000000000001</v>
      </c>
      <c r="U53" s="36">
        <v>302</v>
      </c>
      <c r="V53" s="37">
        <v>100</v>
      </c>
    </row>
    <row r="54" spans="1:26" ht="15" customHeight="1" x14ac:dyDescent="0.3">
      <c r="B54" s="38" t="s">
        <v>61</v>
      </c>
      <c r="C54" s="39">
        <v>16131</v>
      </c>
      <c r="D54" s="40">
        <v>60.1813</v>
      </c>
      <c r="E54" s="41">
        <v>29</v>
      </c>
      <c r="F54" s="42">
        <v>0.10818999999999999</v>
      </c>
      <c r="G54" s="43">
        <v>333</v>
      </c>
      <c r="H54" s="42">
        <v>1.2423999999999999</v>
      </c>
      <c r="I54" s="43">
        <v>1191</v>
      </c>
      <c r="J54" s="42">
        <v>4.4433999999999996</v>
      </c>
      <c r="K54" s="43">
        <v>2974</v>
      </c>
      <c r="L54" s="42">
        <v>11.0954</v>
      </c>
      <c r="M54" s="43">
        <v>10646</v>
      </c>
      <c r="N54" s="42">
        <v>39.718000000000004</v>
      </c>
      <c r="O54" s="43">
        <v>20</v>
      </c>
      <c r="P54" s="42">
        <v>7.46E-2</v>
      </c>
      <c r="Q54" s="44">
        <v>938</v>
      </c>
      <c r="R54" s="45">
        <v>3.4994999999999998</v>
      </c>
      <c r="S54" s="46">
        <v>309</v>
      </c>
      <c r="T54" s="47">
        <v>1.1528099999999999</v>
      </c>
      <c r="U54" s="48">
        <v>1982</v>
      </c>
      <c r="V54" s="49">
        <v>100</v>
      </c>
    </row>
    <row r="55" spans="1:26" ht="15" customHeight="1" x14ac:dyDescent="0.3">
      <c r="B55" s="50" t="s">
        <v>62</v>
      </c>
      <c r="C55" s="51">
        <v>19301</v>
      </c>
      <c r="D55" s="52">
        <v>58.9236</v>
      </c>
      <c r="E55" s="53">
        <v>180</v>
      </c>
      <c r="F55" s="54">
        <v>0.54952000000000001</v>
      </c>
      <c r="G55" s="55">
        <v>1023</v>
      </c>
      <c r="H55" s="54">
        <v>3.1231</v>
      </c>
      <c r="I55" s="55">
        <v>2676</v>
      </c>
      <c r="J55" s="54">
        <v>8.1694999999999993</v>
      </c>
      <c r="K55" s="55">
        <v>646</v>
      </c>
      <c r="L55" s="54">
        <v>1.9722</v>
      </c>
      <c r="M55" s="55">
        <v>13036</v>
      </c>
      <c r="N55" s="54">
        <v>39.7973</v>
      </c>
      <c r="O55" s="55">
        <v>82</v>
      </c>
      <c r="P55" s="54">
        <v>0.25030000000000002</v>
      </c>
      <c r="Q55" s="57">
        <v>1658</v>
      </c>
      <c r="R55" s="29">
        <v>5.0617000000000001</v>
      </c>
      <c r="S55" s="58">
        <v>703</v>
      </c>
      <c r="T55" s="59">
        <v>2.1461700000000001</v>
      </c>
      <c r="U55" s="36">
        <v>2339</v>
      </c>
      <c r="V55" s="37">
        <v>100</v>
      </c>
    </row>
    <row r="56" spans="1:26" ht="15" customHeight="1" x14ac:dyDescent="0.3">
      <c r="B56" s="38" t="s">
        <v>63</v>
      </c>
      <c r="C56" s="39">
        <v>3307</v>
      </c>
      <c r="D56" s="40">
        <v>63.316099999999999</v>
      </c>
      <c r="E56" s="41">
        <v>2</v>
      </c>
      <c r="F56" s="42">
        <v>3.8289999999999998E-2</v>
      </c>
      <c r="G56" s="43">
        <v>7</v>
      </c>
      <c r="H56" s="42">
        <v>0.13400000000000001</v>
      </c>
      <c r="I56" s="43">
        <v>24</v>
      </c>
      <c r="J56" s="42">
        <v>0.45950000000000002</v>
      </c>
      <c r="K56" s="43">
        <v>140</v>
      </c>
      <c r="L56" s="42">
        <v>2.6804999999999999</v>
      </c>
      <c r="M56" s="43">
        <v>3037</v>
      </c>
      <c r="N56" s="42">
        <v>58.146700000000003</v>
      </c>
      <c r="O56" s="43">
        <v>0</v>
      </c>
      <c r="P56" s="42">
        <v>0</v>
      </c>
      <c r="Q56" s="44">
        <v>97</v>
      </c>
      <c r="R56" s="45">
        <v>1.8572</v>
      </c>
      <c r="S56" s="46">
        <v>6</v>
      </c>
      <c r="T56" s="47">
        <v>0.11488</v>
      </c>
      <c r="U56" s="48">
        <v>691</v>
      </c>
      <c r="V56" s="49">
        <v>100</v>
      </c>
    </row>
    <row r="57" spans="1:26" ht="15" customHeight="1" x14ac:dyDescent="0.3">
      <c r="B57" s="50" t="s">
        <v>64</v>
      </c>
      <c r="C57" s="51">
        <v>5365</v>
      </c>
      <c r="D57" s="52">
        <v>57.719200000000001</v>
      </c>
      <c r="E57" s="53">
        <v>40</v>
      </c>
      <c r="F57" s="54">
        <v>0.43034</v>
      </c>
      <c r="G57" s="55">
        <v>65</v>
      </c>
      <c r="H57" s="54">
        <v>0.69930000000000003</v>
      </c>
      <c r="I57" s="55">
        <v>458</v>
      </c>
      <c r="J57" s="54">
        <v>4.9273999999999996</v>
      </c>
      <c r="K57" s="55">
        <v>374</v>
      </c>
      <c r="L57" s="54">
        <v>4.0236999999999998</v>
      </c>
      <c r="M57" s="55">
        <v>4230</v>
      </c>
      <c r="N57" s="54">
        <v>45.508299999999998</v>
      </c>
      <c r="O57" s="56">
        <v>2</v>
      </c>
      <c r="P57" s="54">
        <v>2.1499999999999998E-2</v>
      </c>
      <c r="Q57" s="57">
        <v>196</v>
      </c>
      <c r="R57" s="29">
        <v>2.1086999999999998</v>
      </c>
      <c r="S57" s="58">
        <v>188</v>
      </c>
      <c r="T57" s="59">
        <v>2.0225900000000001</v>
      </c>
      <c r="U57" s="36">
        <v>2235</v>
      </c>
      <c r="V57" s="37">
        <v>100</v>
      </c>
    </row>
    <row r="58" spans="1:26" ht="15" customHeight="1" x14ac:dyDescent="0.3">
      <c r="B58" s="38" t="s">
        <v>65</v>
      </c>
      <c r="C58" s="39">
        <v>1193</v>
      </c>
      <c r="D58" s="40">
        <v>57.688600000000001</v>
      </c>
      <c r="E58" s="41">
        <v>17</v>
      </c>
      <c r="F58" s="42">
        <v>0.82204999999999995</v>
      </c>
      <c r="G58" s="43">
        <v>9</v>
      </c>
      <c r="H58" s="42">
        <v>0.43519999999999998</v>
      </c>
      <c r="I58" s="43">
        <v>92</v>
      </c>
      <c r="J58" s="42">
        <v>4.4486999999999997</v>
      </c>
      <c r="K58" s="43">
        <v>16</v>
      </c>
      <c r="L58" s="42">
        <v>0.77370000000000005</v>
      </c>
      <c r="M58" s="43">
        <v>1024</v>
      </c>
      <c r="N58" s="42">
        <v>49.516399999999997</v>
      </c>
      <c r="O58" s="43">
        <v>2</v>
      </c>
      <c r="P58" s="42">
        <v>9.6699999999999994E-2</v>
      </c>
      <c r="Q58" s="44">
        <v>33</v>
      </c>
      <c r="R58" s="45">
        <v>1.5956999999999999</v>
      </c>
      <c r="S58" s="46">
        <v>15</v>
      </c>
      <c r="T58" s="47">
        <v>0.72533999999999998</v>
      </c>
      <c r="U58" s="48">
        <v>366</v>
      </c>
      <c r="V58" s="49">
        <v>100</v>
      </c>
    </row>
    <row r="59" spans="1:26" ht="15" customHeight="1" x14ac:dyDescent="0.3">
      <c r="B59" s="70" t="s">
        <v>72</v>
      </c>
      <c r="C59" s="71">
        <v>35</v>
      </c>
      <c r="D59" s="72">
        <v>50.724600000000002</v>
      </c>
      <c r="E59" s="73">
        <v>0</v>
      </c>
      <c r="F59" s="74">
        <v>0</v>
      </c>
      <c r="G59" s="75">
        <v>0</v>
      </c>
      <c r="H59" s="74">
        <v>0</v>
      </c>
      <c r="I59" s="75">
        <v>35</v>
      </c>
      <c r="J59" s="74">
        <v>50.724600000000002</v>
      </c>
      <c r="K59" s="75">
        <v>0</v>
      </c>
      <c r="L59" s="74">
        <v>0</v>
      </c>
      <c r="M59" s="75">
        <v>0</v>
      </c>
      <c r="N59" s="74">
        <v>0</v>
      </c>
      <c r="O59" s="75">
        <v>0</v>
      </c>
      <c r="P59" s="74">
        <v>0</v>
      </c>
      <c r="Q59" s="76">
        <v>0</v>
      </c>
      <c r="R59" s="77">
        <v>0</v>
      </c>
      <c r="S59" s="78">
        <v>0</v>
      </c>
      <c r="T59" s="79">
        <v>0</v>
      </c>
      <c r="U59" s="80">
        <v>1099</v>
      </c>
      <c r="V59" s="81">
        <v>100</v>
      </c>
    </row>
    <row r="60" spans="1:26" x14ac:dyDescent="0.3">
      <c r="B60" s="66" t="str">
        <f>CONCATENATE("NOTE: Table reads (for 50 states, District of Columbia, and Puerto Rico totals): Of all ",TEXT(C7,"#,##0")," public school male students with disabilities served solely under Section 504 of the Rehabilitation Act of 1973, ",TEXT(E7,"#,##0")," (",TEXT(F7,"0.0"),"% of public school students with disabilities served solely under Section 504 of the Rehabilitation Act of 1973) are American Indian or Alaska Native.")</f>
        <v>NOTE: Table reads (for 50 states, District of Columbia, and Puerto Rico totals): Of all 830,218 public school male students with disabilities served solely under Section 504 of the Rehabilitation Act of 1973, 4,663 (0.3% of public school students with disabilities served solely under Section 504 of the Rehabilitation Act of 1973) are American Indian or Alaska Native.</v>
      </c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16"/>
      <c r="T60" s="68"/>
      <c r="U60" s="67"/>
      <c r="V60" s="67"/>
    </row>
    <row r="61" spans="1:26" ht="14.15" customHeight="1" x14ac:dyDescent="0.3">
      <c r="A61" s="7"/>
      <c r="B61" s="82" t="s">
        <v>70</v>
      </c>
      <c r="C61" s="82"/>
      <c r="D61" s="82"/>
      <c r="E61" s="82"/>
      <c r="F61" s="82"/>
      <c r="G61" s="82"/>
      <c r="H61" s="82"/>
      <c r="I61" s="82"/>
      <c r="J61" s="82"/>
      <c r="K61" s="82"/>
      <c r="L61" s="82"/>
      <c r="M61" s="82"/>
      <c r="N61" s="82"/>
      <c r="O61" s="82"/>
      <c r="P61" s="82"/>
      <c r="Q61" s="82"/>
      <c r="R61" s="82"/>
      <c r="S61" s="82"/>
      <c r="T61" s="82"/>
      <c r="U61" s="82"/>
      <c r="V61" s="82"/>
      <c r="W61" s="82"/>
      <c r="X61" s="82"/>
      <c r="Y61" s="82"/>
      <c r="Z61" s="82"/>
    </row>
    <row r="62" spans="1:26" x14ac:dyDescent="0.3">
      <c r="B62" s="82" t="s">
        <v>69</v>
      </c>
      <c r="C62" s="82"/>
      <c r="D62" s="82"/>
      <c r="E62" s="82"/>
      <c r="F62" s="82"/>
      <c r="G62" s="82"/>
      <c r="H62" s="82"/>
      <c r="I62" s="82"/>
      <c r="J62" s="82"/>
      <c r="K62" s="82"/>
      <c r="L62" s="82"/>
      <c r="M62" s="82"/>
      <c r="N62" s="82"/>
      <c r="O62" s="82"/>
      <c r="P62" s="82"/>
      <c r="Q62" s="82"/>
      <c r="R62" s="82"/>
      <c r="S62" s="82"/>
      <c r="T62" s="82"/>
      <c r="U62" s="82"/>
      <c r="V62" s="82"/>
      <c r="W62" s="82"/>
      <c r="X62" s="6"/>
      <c r="Y62" s="2"/>
      <c r="Z62" s="2"/>
    </row>
  </sheetData>
  <mergeCells count="16">
    <mergeCell ref="B61:Z61"/>
    <mergeCell ref="B62:W62"/>
    <mergeCell ref="B4:B6"/>
    <mergeCell ref="E4:R4"/>
    <mergeCell ref="B2:V2"/>
    <mergeCell ref="S4:T5"/>
    <mergeCell ref="E5:F5"/>
    <mergeCell ref="G5:H5"/>
    <mergeCell ref="I5:J5"/>
    <mergeCell ref="K5:L5"/>
    <mergeCell ref="M5:N5"/>
    <mergeCell ref="O5:P5"/>
    <mergeCell ref="Q5:R5"/>
    <mergeCell ref="C5:D5"/>
    <mergeCell ref="U4:U5"/>
    <mergeCell ref="V4:V5"/>
  </mergeCells>
  <phoneticPr fontId="12" type="noConversion"/>
  <printOptions horizontalCentered="1"/>
  <pageMargins left="0.25" right="0.25" top="1" bottom="1" header="0.5" footer="0.5"/>
  <pageSetup scale="49" orientation="landscape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62"/>
  <sheetViews>
    <sheetView showGridLines="0" topLeftCell="A34" zoomScale="80" zoomScaleNormal="80" workbookViewId="0">
      <selection activeCell="B60" sqref="B60"/>
    </sheetView>
  </sheetViews>
  <sheetFormatPr defaultColWidth="12.109375" defaultRowHeight="14" x14ac:dyDescent="0.3"/>
  <cols>
    <col min="1" max="1" width="13" style="12" customWidth="1"/>
    <col min="2" max="2" width="59.33203125" style="2" customWidth="1"/>
    <col min="3" max="18" width="13" style="2" customWidth="1"/>
    <col min="19" max="19" width="13" style="3" customWidth="1"/>
    <col min="20" max="20" width="13" style="6" customWidth="1"/>
    <col min="21" max="22" width="13" style="2" customWidth="1"/>
    <col min="23" max="16384" width="12.109375" style="7"/>
  </cols>
  <sheetData>
    <row r="1" spans="1:22" s="2" customFormat="1" ht="15" customHeight="1" x14ac:dyDescent="0.3">
      <c r="A1" s="9"/>
      <c r="B1" s="5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8"/>
      <c r="T1" s="3"/>
      <c r="U1" s="1"/>
      <c r="V1" s="1"/>
    </row>
    <row r="2" spans="1:22" s="13" customFormat="1" ht="36" customHeight="1" x14ac:dyDescent="0.4">
      <c r="B2" s="85" t="s">
        <v>68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</row>
    <row r="3" spans="1:22" s="2" customFormat="1" ht="15" customHeight="1" thickBot="1" x14ac:dyDescent="0.35">
      <c r="A3" s="9"/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6"/>
      <c r="U3" s="15"/>
      <c r="V3" s="15"/>
    </row>
    <row r="4" spans="1:22" s="4" customFormat="1" ht="15" customHeight="1" x14ac:dyDescent="0.3">
      <c r="A4" s="10"/>
      <c r="B4" s="86" t="s">
        <v>0</v>
      </c>
      <c r="C4" s="17"/>
      <c r="D4" s="18"/>
      <c r="E4" s="90" t="s">
        <v>11</v>
      </c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3" t="s">
        <v>14</v>
      </c>
      <c r="T4" s="94"/>
      <c r="U4" s="99" t="s">
        <v>10</v>
      </c>
      <c r="V4" s="101" t="s">
        <v>12</v>
      </c>
    </row>
    <row r="5" spans="1:22" s="4" customFormat="1" ht="30" customHeight="1" x14ac:dyDescent="0.3">
      <c r="A5" s="10"/>
      <c r="B5" s="86"/>
      <c r="C5" s="83" t="s">
        <v>13</v>
      </c>
      <c r="D5" s="84"/>
      <c r="E5" s="96" t="s">
        <v>1</v>
      </c>
      <c r="F5" s="89"/>
      <c r="G5" s="97" t="s">
        <v>2</v>
      </c>
      <c r="H5" s="89"/>
      <c r="I5" s="88" t="s">
        <v>3</v>
      </c>
      <c r="J5" s="89"/>
      <c r="K5" s="88" t="s">
        <v>4</v>
      </c>
      <c r="L5" s="89"/>
      <c r="M5" s="88" t="s">
        <v>5</v>
      </c>
      <c r="N5" s="89"/>
      <c r="O5" s="88" t="s">
        <v>6</v>
      </c>
      <c r="P5" s="89"/>
      <c r="Q5" s="88" t="s">
        <v>7</v>
      </c>
      <c r="R5" s="98"/>
      <c r="S5" s="83"/>
      <c r="T5" s="95"/>
      <c r="U5" s="100"/>
      <c r="V5" s="102"/>
    </row>
    <row r="6" spans="1:22" s="4" customFormat="1" ht="15" customHeight="1" thickBot="1" x14ac:dyDescent="0.35">
      <c r="A6" s="10"/>
      <c r="B6" s="87"/>
      <c r="C6" s="19" t="s">
        <v>8</v>
      </c>
      <c r="D6" s="20" t="s">
        <v>9</v>
      </c>
      <c r="E6" s="19" t="s">
        <v>8</v>
      </c>
      <c r="F6" s="21" t="s">
        <v>9</v>
      </c>
      <c r="G6" s="22" t="s">
        <v>8</v>
      </c>
      <c r="H6" s="23" t="s">
        <v>9</v>
      </c>
      <c r="I6" s="22" t="s">
        <v>8</v>
      </c>
      <c r="J6" s="23" t="s">
        <v>9</v>
      </c>
      <c r="K6" s="22" t="s">
        <v>8</v>
      </c>
      <c r="L6" s="23" t="s">
        <v>9</v>
      </c>
      <c r="M6" s="22" t="s">
        <v>8</v>
      </c>
      <c r="N6" s="23" t="s">
        <v>9</v>
      </c>
      <c r="O6" s="22" t="s">
        <v>8</v>
      </c>
      <c r="P6" s="23" t="s">
        <v>9</v>
      </c>
      <c r="Q6" s="24" t="s">
        <v>8</v>
      </c>
      <c r="R6" s="25" t="s">
        <v>9</v>
      </c>
      <c r="S6" s="22" t="s">
        <v>8</v>
      </c>
      <c r="T6" s="22" t="s">
        <v>9</v>
      </c>
      <c r="U6" s="26"/>
      <c r="V6" s="27"/>
    </row>
    <row r="7" spans="1:22" s="5" customFormat="1" ht="15" customHeight="1" x14ac:dyDescent="0.3">
      <c r="A7" s="11"/>
      <c r="B7" s="69" t="s">
        <v>71</v>
      </c>
      <c r="C7" s="28">
        <v>549928</v>
      </c>
      <c r="D7" s="29">
        <v>39.845599999999997</v>
      </c>
      <c r="E7" s="30">
        <v>3355</v>
      </c>
      <c r="F7" s="31">
        <v>0.24309</v>
      </c>
      <c r="G7" s="32">
        <v>10964</v>
      </c>
      <c r="H7" s="31">
        <v>0.79440999999999995</v>
      </c>
      <c r="I7" s="32">
        <v>111266</v>
      </c>
      <c r="J7" s="31">
        <v>8.0618999999999996</v>
      </c>
      <c r="K7" s="32">
        <v>64861</v>
      </c>
      <c r="L7" s="31">
        <v>4.6996000000000002</v>
      </c>
      <c r="M7" s="32">
        <v>337615</v>
      </c>
      <c r="N7" s="31">
        <v>24.462299999999999</v>
      </c>
      <c r="O7" s="32">
        <v>1103</v>
      </c>
      <c r="P7" s="31">
        <v>7.9899999999999999E-2</v>
      </c>
      <c r="Q7" s="33">
        <v>20764</v>
      </c>
      <c r="R7" s="29">
        <v>1.50448</v>
      </c>
      <c r="S7" s="34">
        <v>23682</v>
      </c>
      <c r="T7" s="35">
        <v>1.71591</v>
      </c>
      <c r="U7" s="36">
        <v>97632</v>
      </c>
      <c r="V7" s="37">
        <v>99.99</v>
      </c>
    </row>
    <row r="8" spans="1:22" ht="15" customHeight="1" x14ac:dyDescent="0.3">
      <c r="B8" s="38" t="s">
        <v>15</v>
      </c>
      <c r="C8" s="39">
        <v>4577</v>
      </c>
      <c r="D8" s="40">
        <v>41.027200000000001</v>
      </c>
      <c r="E8" s="41">
        <v>38</v>
      </c>
      <c r="F8" s="42">
        <v>0.34061999999999998</v>
      </c>
      <c r="G8" s="43">
        <v>47</v>
      </c>
      <c r="H8" s="42">
        <v>0.42130000000000001</v>
      </c>
      <c r="I8" s="43">
        <v>119</v>
      </c>
      <c r="J8" s="42">
        <v>1.0667</v>
      </c>
      <c r="K8" s="43">
        <v>1209</v>
      </c>
      <c r="L8" s="42">
        <v>10.837199999999999</v>
      </c>
      <c r="M8" s="43">
        <v>3087</v>
      </c>
      <c r="N8" s="42">
        <v>27.671199999999999</v>
      </c>
      <c r="O8" s="43">
        <v>3</v>
      </c>
      <c r="P8" s="42">
        <v>2.69E-2</v>
      </c>
      <c r="Q8" s="44">
        <v>74</v>
      </c>
      <c r="R8" s="45">
        <v>0.66332000000000002</v>
      </c>
      <c r="S8" s="46">
        <v>83</v>
      </c>
      <c r="T8" s="47">
        <v>0.74399000000000004</v>
      </c>
      <c r="U8" s="48">
        <v>1390</v>
      </c>
      <c r="V8" s="49">
        <v>100</v>
      </c>
    </row>
    <row r="9" spans="1:22" ht="15" customHeight="1" x14ac:dyDescent="0.3">
      <c r="B9" s="50" t="s">
        <v>16</v>
      </c>
      <c r="C9" s="51">
        <v>798</v>
      </c>
      <c r="D9" s="52">
        <v>40.672800000000002</v>
      </c>
      <c r="E9" s="53">
        <v>86</v>
      </c>
      <c r="F9" s="54">
        <v>4.3832800000000001</v>
      </c>
      <c r="G9" s="55">
        <v>20</v>
      </c>
      <c r="H9" s="54">
        <v>1.0193700000000001</v>
      </c>
      <c r="I9" s="55">
        <v>53</v>
      </c>
      <c r="J9" s="54">
        <v>2.7012999999999998</v>
      </c>
      <c r="K9" s="55">
        <v>24</v>
      </c>
      <c r="L9" s="54">
        <v>1.2232000000000001</v>
      </c>
      <c r="M9" s="55">
        <v>527</v>
      </c>
      <c r="N9" s="54">
        <v>26.860299999999999</v>
      </c>
      <c r="O9" s="56">
        <v>6</v>
      </c>
      <c r="P9" s="54">
        <v>0.30580000000000002</v>
      </c>
      <c r="Q9" s="57">
        <v>82</v>
      </c>
      <c r="R9" s="29">
        <v>4.1794099999999998</v>
      </c>
      <c r="S9" s="58">
        <v>18</v>
      </c>
      <c r="T9" s="59">
        <v>0.91742999999999997</v>
      </c>
      <c r="U9" s="36">
        <v>506</v>
      </c>
      <c r="V9" s="37">
        <v>100</v>
      </c>
    </row>
    <row r="10" spans="1:22" ht="15" customHeight="1" x14ac:dyDescent="0.3">
      <c r="B10" s="38" t="s">
        <v>17</v>
      </c>
      <c r="C10" s="39">
        <v>6840</v>
      </c>
      <c r="D10" s="40">
        <v>39.373699999999999</v>
      </c>
      <c r="E10" s="41">
        <v>137</v>
      </c>
      <c r="F10" s="42">
        <v>0.78863000000000005</v>
      </c>
      <c r="G10" s="43">
        <v>94</v>
      </c>
      <c r="H10" s="42">
        <v>0.54110000000000003</v>
      </c>
      <c r="I10" s="43">
        <v>1728</v>
      </c>
      <c r="J10" s="42">
        <v>9.9469999999999992</v>
      </c>
      <c r="K10" s="43">
        <v>296</v>
      </c>
      <c r="L10" s="42">
        <v>1.7039</v>
      </c>
      <c r="M10" s="43">
        <v>4266</v>
      </c>
      <c r="N10" s="42">
        <v>24.556799999999999</v>
      </c>
      <c r="O10" s="43">
        <v>17</v>
      </c>
      <c r="P10" s="42">
        <v>9.7900000000000001E-2</v>
      </c>
      <c r="Q10" s="44">
        <v>302</v>
      </c>
      <c r="R10" s="45">
        <v>1.7384299999999999</v>
      </c>
      <c r="S10" s="46">
        <v>154</v>
      </c>
      <c r="T10" s="47">
        <v>0.88648000000000005</v>
      </c>
      <c r="U10" s="48">
        <v>2000</v>
      </c>
      <c r="V10" s="49">
        <v>100</v>
      </c>
    </row>
    <row r="11" spans="1:22" ht="15" customHeight="1" x14ac:dyDescent="0.3">
      <c r="B11" s="50" t="s">
        <v>18</v>
      </c>
      <c r="C11" s="51">
        <v>7652</v>
      </c>
      <c r="D11" s="52">
        <v>38.304000000000002</v>
      </c>
      <c r="E11" s="53">
        <v>60</v>
      </c>
      <c r="F11" s="54">
        <v>0.30035000000000001</v>
      </c>
      <c r="G11" s="55">
        <v>50</v>
      </c>
      <c r="H11" s="54">
        <v>0.25029000000000001</v>
      </c>
      <c r="I11" s="55">
        <v>398</v>
      </c>
      <c r="J11" s="54">
        <v>1.9923</v>
      </c>
      <c r="K11" s="55">
        <v>1021</v>
      </c>
      <c r="L11" s="54">
        <v>5.1109</v>
      </c>
      <c r="M11" s="55">
        <v>5901</v>
      </c>
      <c r="N11" s="54">
        <v>29.539000000000001</v>
      </c>
      <c r="O11" s="55">
        <v>9</v>
      </c>
      <c r="P11" s="54">
        <v>4.5100000000000001E-2</v>
      </c>
      <c r="Q11" s="57">
        <v>213</v>
      </c>
      <c r="R11" s="29">
        <v>1.06623</v>
      </c>
      <c r="S11" s="58">
        <v>135</v>
      </c>
      <c r="T11" s="59">
        <v>0.67578000000000005</v>
      </c>
      <c r="U11" s="36">
        <v>1088</v>
      </c>
      <c r="V11" s="37">
        <v>100</v>
      </c>
    </row>
    <row r="12" spans="1:22" ht="15" customHeight="1" x14ac:dyDescent="0.3">
      <c r="B12" s="38" t="s">
        <v>19</v>
      </c>
      <c r="C12" s="39">
        <v>33334</v>
      </c>
      <c r="D12" s="40">
        <v>39.158000000000001</v>
      </c>
      <c r="E12" s="41">
        <v>261</v>
      </c>
      <c r="F12" s="42">
        <v>0.30659999999999998</v>
      </c>
      <c r="G12" s="43">
        <v>2131</v>
      </c>
      <c r="H12" s="42">
        <v>2.50332</v>
      </c>
      <c r="I12" s="43">
        <v>11248</v>
      </c>
      <c r="J12" s="42">
        <v>13.213200000000001</v>
      </c>
      <c r="K12" s="43">
        <v>1677</v>
      </c>
      <c r="L12" s="42">
        <v>1.97</v>
      </c>
      <c r="M12" s="43">
        <v>15938</v>
      </c>
      <c r="N12" s="42">
        <v>18.7226</v>
      </c>
      <c r="O12" s="43">
        <v>122</v>
      </c>
      <c r="P12" s="42">
        <v>0.14330000000000001</v>
      </c>
      <c r="Q12" s="44">
        <v>1957</v>
      </c>
      <c r="R12" s="45">
        <v>2.2989199999999999</v>
      </c>
      <c r="S12" s="46">
        <v>2037</v>
      </c>
      <c r="T12" s="47">
        <v>2.3929</v>
      </c>
      <c r="U12" s="48">
        <v>10121</v>
      </c>
      <c r="V12" s="49">
        <v>100</v>
      </c>
    </row>
    <row r="13" spans="1:22" ht="15" customHeight="1" x14ac:dyDescent="0.3">
      <c r="B13" s="50" t="s">
        <v>20</v>
      </c>
      <c r="C13" s="51">
        <v>8498</v>
      </c>
      <c r="D13" s="52">
        <v>40.2577</v>
      </c>
      <c r="E13" s="53">
        <v>43</v>
      </c>
      <c r="F13" s="54">
        <v>0.20369999999999999</v>
      </c>
      <c r="G13" s="55">
        <v>202</v>
      </c>
      <c r="H13" s="54">
        <v>0.95694000000000001</v>
      </c>
      <c r="I13" s="55">
        <v>1588</v>
      </c>
      <c r="J13" s="54">
        <v>7.5228999999999999</v>
      </c>
      <c r="K13" s="55">
        <v>262</v>
      </c>
      <c r="L13" s="54">
        <v>1.2412000000000001</v>
      </c>
      <c r="M13" s="55">
        <v>6031</v>
      </c>
      <c r="N13" s="54">
        <v>28.570799999999998</v>
      </c>
      <c r="O13" s="55">
        <v>14</v>
      </c>
      <c r="P13" s="54">
        <v>6.6299999999999998E-2</v>
      </c>
      <c r="Q13" s="57">
        <v>358</v>
      </c>
      <c r="R13" s="29">
        <v>1.6959599999999999</v>
      </c>
      <c r="S13" s="58">
        <v>353</v>
      </c>
      <c r="T13" s="59">
        <v>1.6722699999999999</v>
      </c>
      <c r="U13" s="36">
        <v>1908</v>
      </c>
      <c r="V13" s="37">
        <v>100</v>
      </c>
    </row>
    <row r="14" spans="1:22" ht="15" customHeight="1" x14ac:dyDescent="0.3">
      <c r="B14" s="38" t="s">
        <v>21</v>
      </c>
      <c r="C14" s="39">
        <v>11280</v>
      </c>
      <c r="D14" s="40">
        <v>40.199599999999997</v>
      </c>
      <c r="E14" s="41">
        <v>29</v>
      </c>
      <c r="F14" s="42">
        <v>0.10335</v>
      </c>
      <c r="G14" s="43">
        <v>278</v>
      </c>
      <c r="H14" s="42">
        <v>0.99073</v>
      </c>
      <c r="I14" s="43">
        <v>1666</v>
      </c>
      <c r="J14" s="42">
        <v>5.9372999999999996</v>
      </c>
      <c r="K14" s="43">
        <v>812</v>
      </c>
      <c r="L14" s="42">
        <v>2.8938000000000001</v>
      </c>
      <c r="M14" s="43">
        <v>8145</v>
      </c>
      <c r="N14" s="42">
        <v>29.027100000000001</v>
      </c>
      <c r="O14" s="60">
        <v>10</v>
      </c>
      <c r="P14" s="42">
        <v>3.56E-2</v>
      </c>
      <c r="Q14" s="44">
        <v>340</v>
      </c>
      <c r="R14" s="45">
        <v>1.2116899999999999</v>
      </c>
      <c r="S14" s="46">
        <v>201</v>
      </c>
      <c r="T14" s="47">
        <v>0.71631999999999996</v>
      </c>
      <c r="U14" s="48">
        <v>1214</v>
      </c>
      <c r="V14" s="49">
        <v>100</v>
      </c>
    </row>
    <row r="15" spans="1:22" ht="15" customHeight="1" x14ac:dyDescent="0.3">
      <c r="B15" s="50" t="s">
        <v>22</v>
      </c>
      <c r="C15" s="51">
        <v>1540</v>
      </c>
      <c r="D15" s="52">
        <v>36.277999999999999</v>
      </c>
      <c r="E15" s="61">
        <v>1</v>
      </c>
      <c r="F15" s="54">
        <v>2.3560000000000001E-2</v>
      </c>
      <c r="G15" s="55">
        <v>25</v>
      </c>
      <c r="H15" s="54">
        <v>0.58892999999999995</v>
      </c>
      <c r="I15" s="55">
        <v>119</v>
      </c>
      <c r="J15" s="54">
        <v>2.8033000000000001</v>
      </c>
      <c r="K15" s="55">
        <v>351</v>
      </c>
      <c r="L15" s="54">
        <v>8.2685999999999993</v>
      </c>
      <c r="M15" s="55">
        <v>1000</v>
      </c>
      <c r="N15" s="54">
        <v>23.557099999999998</v>
      </c>
      <c r="O15" s="55">
        <v>2</v>
      </c>
      <c r="P15" s="54">
        <v>4.7100000000000003E-2</v>
      </c>
      <c r="Q15" s="57">
        <v>42</v>
      </c>
      <c r="R15" s="29">
        <v>0.98939999999999995</v>
      </c>
      <c r="S15" s="58">
        <v>35</v>
      </c>
      <c r="T15" s="59">
        <v>0.82450000000000001</v>
      </c>
      <c r="U15" s="36">
        <v>231</v>
      </c>
      <c r="V15" s="37">
        <v>100</v>
      </c>
    </row>
    <row r="16" spans="1:22" ht="15" customHeight="1" x14ac:dyDescent="0.3">
      <c r="B16" s="38" t="s">
        <v>23</v>
      </c>
      <c r="C16" s="39">
        <v>656</v>
      </c>
      <c r="D16" s="40">
        <v>37.679499999999997</v>
      </c>
      <c r="E16" s="41">
        <v>1</v>
      </c>
      <c r="F16" s="42">
        <v>5.7439999999999998E-2</v>
      </c>
      <c r="G16" s="60">
        <v>10</v>
      </c>
      <c r="H16" s="42">
        <v>0.57438</v>
      </c>
      <c r="I16" s="43">
        <v>82</v>
      </c>
      <c r="J16" s="42">
        <v>4.7099000000000002</v>
      </c>
      <c r="K16" s="43">
        <v>384</v>
      </c>
      <c r="L16" s="42">
        <v>22.0563</v>
      </c>
      <c r="M16" s="43">
        <v>153</v>
      </c>
      <c r="N16" s="42">
        <v>8.7881</v>
      </c>
      <c r="O16" s="43">
        <v>1</v>
      </c>
      <c r="P16" s="42">
        <v>5.74E-2</v>
      </c>
      <c r="Q16" s="62">
        <v>25</v>
      </c>
      <c r="R16" s="45">
        <v>1.4359599999999999</v>
      </c>
      <c r="S16" s="46">
        <v>23</v>
      </c>
      <c r="T16" s="47">
        <v>1.32108</v>
      </c>
      <c r="U16" s="48">
        <v>228</v>
      </c>
      <c r="V16" s="49">
        <v>100</v>
      </c>
    </row>
    <row r="17" spans="2:22" ht="15" customHeight="1" x14ac:dyDescent="0.3">
      <c r="B17" s="50" t="s">
        <v>24</v>
      </c>
      <c r="C17" s="51">
        <v>37318</v>
      </c>
      <c r="D17" s="52">
        <v>38.718400000000003</v>
      </c>
      <c r="E17" s="53">
        <v>99</v>
      </c>
      <c r="F17" s="54">
        <v>0.10272000000000001</v>
      </c>
      <c r="G17" s="55">
        <v>397</v>
      </c>
      <c r="H17" s="54">
        <v>0.41189999999999999</v>
      </c>
      <c r="I17" s="55">
        <v>9551</v>
      </c>
      <c r="J17" s="54">
        <v>9.9093999999999998</v>
      </c>
      <c r="K17" s="55">
        <v>5725</v>
      </c>
      <c r="L17" s="54">
        <v>5.9398</v>
      </c>
      <c r="M17" s="55">
        <v>20172</v>
      </c>
      <c r="N17" s="54">
        <v>20.928999999999998</v>
      </c>
      <c r="O17" s="55">
        <v>40</v>
      </c>
      <c r="P17" s="54">
        <v>4.1500000000000002E-2</v>
      </c>
      <c r="Q17" s="57">
        <v>1334</v>
      </c>
      <c r="R17" s="29">
        <v>1.3840600000000001</v>
      </c>
      <c r="S17" s="58">
        <v>1167</v>
      </c>
      <c r="T17" s="59">
        <v>1.21079</v>
      </c>
      <c r="U17" s="36">
        <v>3976</v>
      </c>
      <c r="V17" s="37">
        <v>100</v>
      </c>
    </row>
    <row r="18" spans="2:22" ht="15" customHeight="1" x14ac:dyDescent="0.3">
      <c r="B18" s="38" t="s">
        <v>25</v>
      </c>
      <c r="C18" s="39">
        <v>17835</v>
      </c>
      <c r="D18" s="40">
        <v>40.1355</v>
      </c>
      <c r="E18" s="41">
        <v>29</v>
      </c>
      <c r="F18" s="42">
        <v>6.5259999999999999E-2</v>
      </c>
      <c r="G18" s="43">
        <v>293</v>
      </c>
      <c r="H18" s="42">
        <v>0.65935999999999995</v>
      </c>
      <c r="I18" s="43">
        <v>1219</v>
      </c>
      <c r="J18" s="42">
        <v>2.7431999999999999</v>
      </c>
      <c r="K18" s="43">
        <v>5140</v>
      </c>
      <c r="L18" s="42">
        <v>11.5669</v>
      </c>
      <c r="M18" s="43">
        <v>10445</v>
      </c>
      <c r="N18" s="42">
        <v>23.505199999999999</v>
      </c>
      <c r="O18" s="60">
        <v>9</v>
      </c>
      <c r="P18" s="42">
        <v>2.0299999999999999E-2</v>
      </c>
      <c r="Q18" s="44">
        <v>700</v>
      </c>
      <c r="R18" s="45">
        <v>1.5752600000000001</v>
      </c>
      <c r="S18" s="46">
        <v>286</v>
      </c>
      <c r="T18" s="47">
        <v>0.64361000000000002</v>
      </c>
      <c r="U18" s="48">
        <v>2416</v>
      </c>
      <c r="V18" s="49">
        <v>100</v>
      </c>
    </row>
    <row r="19" spans="2:22" ht="15" customHeight="1" x14ac:dyDescent="0.3">
      <c r="B19" s="50" t="s">
        <v>26</v>
      </c>
      <c r="C19" s="51">
        <v>1440</v>
      </c>
      <c r="D19" s="52">
        <v>35.2682</v>
      </c>
      <c r="E19" s="53">
        <v>4</v>
      </c>
      <c r="F19" s="54">
        <v>9.7970000000000002E-2</v>
      </c>
      <c r="G19" s="55">
        <v>275</v>
      </c>
      <c r="H19" s="54">
        <v>6.7352400000000001</v>
      </c>
      <c r="I19" s="55">
        <v>214</v>
      </c>
      <c r="J19" s="54">
        <v>5.2412000000000001</v>
      </c>
      <c r="K19" s="55">
        <v>21</v>
      </c>
      <c r="L19" s="54">
        <v>0.51429999999999998</v>
      </c>
      <c r="M19" s="55">
        <v>303</v>
      </c>
      <c r="N19" s="54">
        <v>7.4210000000000003</v>
      </c>
      <c r="O19" s="55">
        <v>411</v>
      </c>
      <c r="P19" s="54">
        <v>10.0661</v>
      </c>
      <c r="Q19" s="57">
        <v>212</v>
      </c>
      <c r="R19" s="29">
        <v>5.1922600000000001</v>
      </c>
      <c r="S19" s="58">
        <v>44</v>
      </c>
      <c r="T19" s="59">
        <v>1.0776399999999999</v>
      </c>
      <c r="U19" s="36">
        <v>292</v>
      </c>
      <c r="V19" s="37">
        <v>100</v>
      </c>
    </row>
    <row r="20" spans="2:22" ht="15" customHeight="1" x14ac:dyDescent="0.3">
      <c r="B20" s="38" t="s">
        <v>27</v>
      </c>
      <c r="C20" s="39">
        <v>3740</v>
      </c>
      <c r="D20" s="40">
        <v>39.104999999999997</v>
      </c>
      <c r="E20" s="41">
        <v>29</v>
      </c>
      <c r="F20" s="42">
        <v>0.30321999999999999</v>
      </c>
      <c r="G20" s="43">
        <v>45</v>
      </c>
      <c r="H20" s="42">
        <v>0.47050999999999998</v>
      </c>
      <c r="I20" s="43">
        <v>538</v>
      </c>
      <c r="J20" s="42">
        <v>5.6253000000000002</v>
      </c>
      <c r="K20" s="43">
        <v>38</v>
      </c>
      <c r="L20" s="42">
        <v>0.39729999999999999</v>
      </c>
      <c r="M20" s="43">
        <v>2959</v>
      </c>
      <c r="N20" s="42">
        <v>30.9389</v>
      </c>
      <c r="O20" s="43">
        <v>5</v>
      </c>
      <c r="P20" s="42">
        <v>5.2299999999999999E-2</v>
      </c>
      <c r="Q20" s="44">
        <v>126</v>
      </c>
      <c r="R20" s="45">
        <v>1.3174399999999999</v>
      </c>
      <c r="S20" s="46">
        <v>148</v>
      </c>
      <c r="T20" s="47">
        <v>1.5474699999999999</v>
      </c>
      <c r="U20" s="48">
        <v>725</v>
      </c>
      <c r="V20" s="49">
        <v>100</v>
      </c>
    </row>
    <row r="21" spans="2:22" ht="15" customHeight="1" x14ac:dyDescent="0.3">
      <c r="B21" s="50" t="s">
        <v>28</v>
      </c>
      <c r="C21" s="51">
        <v>25564</v>
      </c>
      <c r="D21" s="52">
        <v>41.1188</v>
      </c>
      <c r="E21" s="53">
        <v>56</v>
      </c>
      <c r="F21" s="54">
        <v>9.0069999999999997E-2</v>
      </c>
      <c r="G21" s="55">
        <v>904</v>
      </c>
      <c r="H21" s="54">
        <v>1.4540500000000001</v>
      </c>
      <c r="I21" s="55">
        <v>5661</v>
      </c>
      <c r="J21" s="54">
        <v>9.1054999999999993</v>
      </c>
      <c r="K21" s="55">
        <v>3722</v>
      </c>
      <c r="L21" s="54">
        <v>5.9866999999999999</v>
      </c>
      <c r="M21" s="55">
        <v>14333</v>
      </c>
      <c r="N21" s="54">
        <v>23.054200000000002</v>
      </c>
      <c r="O21" s="55">
        <v>31</v>
      </c>
      <c r="P21" s="54">
        <v>4.99E-2</v>
      </c>
      <c r="Q21" s="57">
        <v>857</v>
      </c>
      <c r="R21" s="29">
        <v>1.37846</v>
      </c>
      <c r="S21" s="58">
        <v>1294</v>
      </c>
      <c r="T21" s="59">
        <v>2.0813600000000001</v>
      </c>
      <c r="U21" s="36">
        <v>4145</v>
      </c>
      <c r="V21" s="37">
        <v>100</v>
      </c>
    </row>
    <row r="22" spans="2:22" ht="15" customHeight="1" x14ac:dyDescent="0.3">
      <c r="B22" s="38" t="s">
        <v>29</v>
      </c>
      <c r="C22" s="39">
        <v>9645</v>
      </c>
      <c r="D22" s="40">
        <v>41.284999999999997</v>
      </c>
      <c r="E22" s="41">
        <v>32</v>
      </c>
      <c r="F22" s="42">
        <v>0.13697000000000001</v>
      </c>
      <c r="G22" s="43">
        <v>88</v>
      </c>
      <c r="H22" s="42">
        <v>0.37668000000000001</v>
      </c>
      <c r="I22" s="43">
        <v>503</v>
      </c>
      <c r="J22" s="42">
        <v>2.1530999999999998</v>
      </c>
      <c r="K22" s="43">
        <v>725</v>
      </c>
      <c r="L22" s="42">
        <v>3.1032999999999999</v>
      </c>
      <c r="M22" s="43">
        <v>7818</v>
      </c>
      <c r="N22" s="42">
        <v>33.464599999999997</v>
      </c>
      <c r="O22" s="60">
        <v>7</v>
      </c>
      <c r="P22" s="42">
        <v>0.03</v>
      </c>
      <c r="Q22" s="44">
        <v>472</v>
      </c>
      <c r="R22" s="45">
        <v>2.0203700000000002</v>
      </c>
      <c r="S22" s="46">
        <v>188</v>
      </c>
      <c r="T22" s="47">
        <v>0.80472999999999995</v>
      </c>
      <c r="U22" s="48">
        <v>1886</v>
      </c>
      <c r="V22" s="49">
        <v>100</v>
      </c>
    </row>
    <row r="23" spans="2:22" ht="15" customHeight="1" x14ac:dyDescent="0.3">
      <c r="B23" s="50" t="s">
        <v>30</v>
      </c>
      <c r="C23" s="51">
        <v>3713</v>
      </c>
      <c r="D23" s="52">
        <v>38.761899999999997</v>
      </c>
      <c r="E23" s="53">
        <v>10</v>
      </c>
      <c r="F23" s="54">
        <v>0.10440000000000001</v>
      </c>
      <c r="G23" s="55">
        <v>55</v>
      </c>
      <c r="H23" s="54">
        <v>0.57416999999999996</v>
      </c>
      <c r="I23" s="55">
        <v>219</v>
      </c>
      <c r="J23" s="54">
        <v>2.2863000000000002</v>
      </c>
      <c r="K23" s="55">
        <v>135</v>
      </c>
      <c r="L23" s="54">
        <v>1.4093</v>
      </c>
      <c r="M23" s="55">
        <v>3135</v>
      </c>
      <c r="N23" s="54">
        <v>32.727800000000002</v>
      </c>
      <c r="O23" s="56">
        <v>3</v>
      </c>
      <c r="P23" s="54">
        <v>3.1300000000000001E-2</v>
      </c>
      <c r="Q23" s="57">
        <v>156</v>
      </c>
      <c r="R23" s="29">
        <v>1.62856</v>
      </c>
      <c r="S23" s="58">
        <v>51</v>
      </c>
      <c r="T23" s="59">
        <v>0.53241000000000005</v>
      </c>
      <c r="U23" s="36">
        <v>1343</v>
      </c>
      <c r="V23" s="37">
        <v>100</v>
      </c>
    </row>
    <row r="24" spans="2:22" ht="15" customHeight="1" x14ac:dyDescent="0.3">
      <c r="B24" s="38" t="s">
        <v>31</v>
      </c>
      <c r="C24" s="39">
        <v>2860</v>
      </c>
      <c r="D24" s="40">
        <v>39.410200000000003</v>
      </c>
      <c r="E24" s="41">
        <v>24</v>
      </c>
      <c r="F24" s="42">
        <v>0.33072000000000001</v>
      </c>
      <c r="G24" s="43">
        <v>38</v>
      </c>
      <c r="H24" s="42">
        <v>0.52363000000000004</v>
      </c>
      <c r="I24" s="43">
        <v>390</v>
      </c>
      <c r="J24" s="42">
        <v>5.3741000000000003</v>
      </c>
      <c r="K24" s="43">
        <v>242</v>
      </c>
      <c r="L24" s="42">
        <v>3.3347000000000002</v>
      </c>
      <c r="M24" s="43">
        <v>2011</v>
      </c>
      <c r="N24" s="42">
        <v>27.711200000000002</v>
      </c>
      <c r="O24" s="43">
        <v>1</v>
      </c>
      <c r="P24" s="42">
        <v>1.38E-2</v>
      </c>
      <c r="Q24" s="44">
        <v>154</v>
      </c>
      <c r="R24" s="45">
        <v>2.12209</v>
      </c>
      <c r="S24" s="46">
        <v>167</v>
      </c>
      <c r="T24" s="47">
        <v>2.3012299999999999</v>
      </c>
      <c r="U24" s="48">
        <v>1350</v>
      </c>
      <c r="V24" s="49">
        <v>100</v>
      </c>
    </row>
    <row r="25" spans="2:22" ht="15" customHeight="1" x14ac:dyDescent="0.3">
      <c r="B25" s="50" t="s">
        <v>32</v>
      </c>
      <c r="C25" s="51">
        <v>5644</v>
      </c>
      <c r="D25" s="52">
        <v>39.347499999999997</v>
      </c>
      <c r="E25" s="53">
        <v>5</v>
      </c>
      <c r="F25" s="54">
        <v>3.4860000000000002E-2</v>
      </c>
      <c r="G25" s="55">
        <v>62</v>
      </c>
      <c r="H25" s="54">
        <v>0.43224000000000001</v>
      </c>
      <c r="I25" s="55">
        <v>206</v>
      </c>
      <c r="J25" s="54">
        <v>1.4360999999999999</v>
      </c>
      <c r="K25" s="55">
        <v>523</v>
      </c>
      <c r="L25" s="54">
        <v>3.6461000000000001</v>
      </c>
      <c r="M25" s="55">
        <v>4621</v>
      </c>
      <c r="N25" s="54">
        <v>32.215600000000002</v>
      </c>
      <c r="O25" s="56">
        <v>3</v>
      </c>
      <c r="P25" s="54">
        <v>2.0899999999999998E-2</v>
      </c>
      <c r="Q25" s="57">
        <v>224</v>
      </c>
      <c r="R25" s="29">
        <v>1.5616300000000001</v>
      </c>
      <c r="S25" s="58">
        <v>77</v>
      </c>
      <c r="T25" s="59">
        <v>0.53681000000000001</v>
      </c>
      <c r="U25" s="36">
        <v>1401</v>
      </c>
      <c r="V25" s="37">
        <v>100</v>
      </c>
    </row>
    <row r="26" spans="2:22" ht="15" customHeight="1" x14ac:dyDescent="0.3">
      <c r="B26" s="38" t="s">
        <v>33</v>
      </c>
      <c r="C26" s="39">
        <v>15707</v>
      </c>
      <c r="D26" s="40">
        <v>38.910499999999999</v>
      </c>
      <c r="E26" s="41">
        <v>163</v>
      </c>
      <c r="F26" s="42">
        <v>0.40379999999999999</v>
      </c>
      <c r="G26" s="43">
        <v>52</v>
      </c>
      <c r="H26" s="42">
        <v>0.12881999999999999</v>
      </c>
      <c r="I26" s="43">
        <v>555</v>
      </c>
      <c r="J26" s="42">
        <v>1.3749</v>
      </c>
      <c r="K26" s="43">
        <v>7478</v>
      </c>
      <c r="L26" s="42">
        <v>18.524999999999999</v>
      </c>
      <c r="M26" s="43">
        <v>7115</v>
      </c>
      <c r="N26" s="42">
        <v>17.625800000000002</v>
      </c>
      <c r="O26" s="60">
        <v>5</v>
      </c>
      <c r="P26" s="42">
        <v>1.24E-2</v>
      </c>
      <c r="Q26" s="44">
        <v>339</v>
      </c>
      <c r="R26" s="45">
        <v>0.83979000000000004</v>
      </c>
      <c r="S26" s="46">
        <v>143</v>
      </c>
      <c r="T26" s="47">
        <v>0.35425000000000001</v>
      </c>
      <c r="U26" s="48">
        <v>1365</v>
      </c>
      <c r="V26" s="49">
        <v>100</v>
      </c>
    </row>
    <row r="27" spans="2:22" ht="15" customHeight="1" x14ac:dyDescent="0.3">
      <c r="B27" s="50" t="s">
        <v>34</v>
      </c>
      <c r="C27" s="51">
        <v>3520</v>
      </c>
      <c r="D27" s="52">
        <v>40.859000000000002</v>
      </c>
      <c r="E27" s="53">
        <v>19</v>
      </c>
      <c r="F27" s="54">
        <v>0.22055</v>
      </c>
      <c r="G27" s="55">
        <v>31</v>
      </c>
      <c r="H27" s="54">
        <v>0.35983999999999999</v>
      </c>
      <c r="I27" s="55">
        <v>69</v>
      </c>
      <c r="J27" s="54">
        <v>0.80089999999999995</v>
      </c>
      <c r="K27" s="55">
        <v>70</v>
      </c>
      <c r="L27" s="54">
        <v>0.8125</v>
      </c>
      <c r="M27" s="55">
        <v>3259</v>
      </c>
      <c r="N27" s="54">
        <v>37.8294</v>
      </c>
      <c r="O27" s="55">
        <v>6</v>
      </c>
      <c r="P27" s="54">
        <v>6.9599999999999995E-2</v>
      </c>
      <c r="Q27" s="57">
        <v>66</v>
      </c>
      <c r="R27" s="29">
        <v>0.76610999999999996</v>
      </c>
      <c r="S27" s="58">
        <v>46</v>
      </c>
      <c r="T27" s="59">
        <v>0.53395000000000004</v>
      </c>
      <c r="U27" s="36">
        <v>579</v>
      </c>
      <c r="V27" s="37">
        <v>100</v>
      </c>
    </row>
    <row r="28" spans="2:22" ht="15" customHeight="1" x14ac:dyDescent="0.3">
      <c r="B28" s="38" t="s">
        <v>35</v>
      </c>
      <c r="C28" s="39">
        <v>10235</v>
      </c>
      <c r="D28" s="40">
        <v>35.468000000000004</v>
      </c>
      <c r="E28" s="41">
        <v>31</v>
      </c>
      <c r="F28" s="42">
        <v>0.10743</v>
      </c>
      <c r="G28" s="43">
        <v>242</v>
      </c>
      <c r="H28" s="42">
        <v>0.83862000000000003</v>
      </c>
      <c r="I28" s="43">
        <v>798</v>
      </c>
      <c r="J28" s="42">
        <v>2.7654000000000001</v>
      </c>
      <c r="K28" s="43">
        <v>2563</v>
      </c>
      <c r="L28" s="42">
        <v>8.8817000000000004</v>
      </c>
      <c r="M28" s="43">
        <v>6078</v>
      </c>
      <c r="N28" s="42">
        <v>21.0625</v>
      </c>
      <c r="O28" s="43">
        <v>7</v>
      </c>
      <c r="P28" s="42">
        <v>2.4299999999999999E-2</v>
      </c>
      <c r="Q28" s="44">
        <v>516</v>
      </c>
      <c r="R28" s="45">
        <v>1.78813</v>
      </c>
      <c r="S28" s="46">
        <v>146</v>
      </c>
      <c r="T28" s="47">
        <v>0.50593999999999995</v>
      </c>
      <c r="U28" s="48">
        <v>1414</v>
      </c>
      <c r="V28" s="49">
        <v>100</v>
      </c>
    </row>
    <row r="29" spans="2:22" ht="15" customHeight="1" x14ac:dyDescent="0.3">
      <c r="B29" s="50" t="s">
        <v>36</v>
      </c>
      <c r="C29" s="51">
        <v>16843</v>
      </c>
      <c r="D29" s="52">
        <v>38.916400000000003</v>
      </c>
      <c r="E29" s="53">
        <v>47</v>
      </c>
      <c r="F29" s="54">
        <v>0.1086</v>
      </c>
      <c r="G29" s="55">
        <v>403</v>
      </c>
      <c r="H29" s="54">
        <v>0.93115000000000003</v>
      </c>
      <c r="I29" s="55">
        <v>2137</v>
      </c>
      <c r="J29" s="54">
        <v>4.9375999999999998</v>
      </c>
      <c r="K29" s="55">
        <v>772</v>
      </c>
      <c r="L29" s="54">
        <v>1.7837000000000001</v>
      </c>
      <c r="M29" s="55">
        <v>12793</v>
      </c>
      <c r="N29" s="54">
        <v>29.558700000000002</v>
      </c>
      <c r="O29" s="55">
        <v>9</v>
      </c>
      <c r="P29" s="54">
        <v>2.0799999999999999E-2</v>
      </c>
      <c r="Q29" s="57">
        <v>682</v>
      </c>
      <c r="R29" s="29">
        <v>1.57579</v>
      </c>
      <c r="S29" s="58">
        <v>500</v>
      </c>
      <c r="T29" s="59">
        <v>1.15527</v>
      </c>
      <c r="U29" s="36">
        <v>1870</v>
      </c>
      <c r="V29" s="37">
        <v>99.465000000000003</v>
      </c>
    </row>
    <row r="30" spans="2:22" ht="15" customHeight="1" x14ac:dyDescent="0.3">
      <c r="B30" s="38" t="s">
        <v>37</v>
      </c>
      <c r="C30" s="39">
        <v>9816</v>
      </c>
      <c r="D30" s="40">
        <v>39.657400000000003</v>
      </c>
      <c r="E30" s="41">
        <v>83</v>
      </c>
      <c r="F30" s="42">
        <v>0.33533000000000002</v>
      </c>
      <c r="G30" s="43">
        <v>153</v>
      </c>
      <c r="H30" s="42">
        <v>0.61812999999999996</v>
      </c>
      <c r="I30" s="43">
        <v>420</v>
      </c>
      <c r="J30" s="42">
        <v>1.6968000000000001</v>
      </c>
      <c r="K30" s="43">
        <v>730</v>
      </c>
      <c r="L30" s="42">
        <v>2.9493</v>
      </c>
      <c r="M30" s="43">
        <v>8071</v>
      </c>
      <c r="N30" s="42">
        <v>32.607500000000002</v>
      </c>
      <c r="O30" s="60">
        <v>7</v>
      </c>
      <c r="P30" s="42">
        <v>2.8299999999999999E-2</v>
      </c>
      <c r="Q30" s="44">
        <v>352</v>
      </c>
      <c r="R30" s="45">
        <v>1.42211</v>
      </c>
      <c r="S30" s="46">
        <v>103</v>
      </c>
      <c r="T30" s="47">
        <v>0.41613</v>
      </c>
      <c r="U30" s="48">
        <v>3559</v>
      </c>
      <c r="V30" s="49">
        <v>100</v>
      </c>
    </row>
    <row r="31" spans="2:22" ht="15" customHeight="1" x14ac:dyDescent="0.3">
      <c r="B31" s="50" t="s">
        <v>38</v>
      </c>
      <c r="C31" s="51">
        <v>7424</v>
      </c>
      <c r="D31" s="52">
        <v>44.1248</v>
      </c>
      <c r="E31" s="53">
        <v>92</v>
      </c>
      <c r="F31" s="54">
        <v>0.54681000000000002</v>
      </c>
      <c r="G31" s="55">
        <v>207</v>
      </c>
      <c r="H31" s="54">
        <v>1.23031</v>
      </c>
      <c r="I31" s="55">
        <v>480</v>
      </c>
      <c r="J31" s="54">
        <v>2.8529</v>
      </c>
      <c r="K31" s="55">
        <v>467</v>
      </c>
      <c r="L31" s="54">
        <v>2.7755999999999998</v>
      </c>
      <c r="M31" s="55">
        <v>5842</v>
      </c>
      <c r="N31" s="54">
        <v>34.722099999999998</v>
      </c>
      <c r="O31" s="56">
        <v>7</v>
      </c>
      <c r="P31" s="54">
        <v>4.1599999999999998E-2</v>
      </c>
      <c r="Q31" s="57">
        <v>329</v>
      </c>
      <c r="R31" s="29">
        <v>1.9554199999999999</v>
      </c>
      <c r="S31" s="58">
        <v>196</v>
      </c>
      <c r="T31" s="59">
        <v>1.16493</v>
      </c>
      <c r="U31" s="36">
        <v>2232</v>
      </c>
      <c r="V31" s="37">
        <v>100</v>
      </c>
    </row>
    <row r="32" spans="2:22" ht="15" customHeight="1" x14ac:dyDescent="0.3">
      <c r="B32" s="38" t="s">
        <v>39</v>
      </c>
      <c r="C32" s="39">
        <v>1343</v>
      </c>
      <c r="D32" s="40">
        <v>42.838900000000002</v>
      </c>
      <c r="E32" s="63">
        <v>6</v>
      </c>
      <c r="F32" s="42">
        <v>0.19139</v>
      </c>
      <c r="G32" s="60">
        <v>42</v>
      </c>
      <c r="H32" s="42">
        <v>1.33971</v>
      </c>
      <c r="I32" s="43">
        <v>59</v>
      </c>
      <c r="J32" s="42">
        <v>1.8819999999999999</v>
      </c>
      <c r="K32" s="43">
        <v>353</v>
      </c>
      <c r="L32" s="42">
        <v>11.26</v>
      </c>
      <c r="M32" s="43">
        <v>846</v>
      </c>
      <c r="N32" s="42">
        <v>26.985600000000002</v>
      </c>
      <c r="O32" s="43">
        <v>3</v>
      </c>
      <c r="P32" s="42">
        <v>9.5699999999999993E-2</v>
      </c>
      <c r="Q32" s="44">
        <v>34</v>
      </c>
      <c r="R32" s="45">
        <v>1.08453</v>
      </c>
      <c r="S32" s="46">
        <v>43</v>
      </c>
      <c r="T32" s="47">
        <v>1.37161</v>
      </c>
      <c r="U32" s="48">
        <v>960</v>
      </c>
      <c r="V32" s="49">
        <v>100</v>
      </c>
    </row>
    <row r="33" spans="2:22" ht="15" customHeight="1" x14ac:dyDescent="0.3">
      <c r="B33" s="50" t="s">
        <v>40</v>
      </c>
      <c r="C33" s="51">
        <v>7452</v>
      </c>
      <c r="D33" s="52">
        <v>40.2746</v>
      </c>
      <c r="E33" s="53">
        <v>33</v>
      </c>
      <c r="F33" s="54">
        <v>0.17835000000000001</v>
      </c>
      <c r="G33" s="55">
        <v>87</v>
      </c>
      <c r="H33" s="54">
        <v>0.47019</v>
      </c>
      <c r="I33" s="55">
        <v>308</v>
      </c>
      <c r="J33" s="54">
        <v>1.6646000000000001</v>
      </c>
      <c r="K33" s="55">
        <v>641</v>
      </c>
      <c r="L33" s="54">
        <v>3.4643000000000002</v>
      </c>
      <c r="M33" s="55">
        <v>6055</v>
      </c>
      <c r="N33" s="54">
        <v>32.724400000000003</v>
      </c>
      <c r="O33" s="55">
        <v>7</v>
      </c>
      <c r="P33" s="54">
        <v>3.78E-2</v>
      </c>
      <c r="Q33" s="57">
        <v>321</v>
      </c>
      <c r="R33" s="29">
        <v>1.73485</v>
      </c>
      <c r="S33" s="58">
        <v>95</v>
      </c>
      <c r="T33" s="59">
        <v>0.51343000000000005</v>
      </c>
      <c r="U33" s="36">
        <v>2381</v>
      </c>
      <c r="V33" s="37">
        <v>100</v>
      </c>
    </row>
    <row r="34" spans="2:22" ht="15" customHeight="1" x14ac:dyDescent="0.3">
      <c r="B34" s="38" t="s">
        <v>41</v>
      </c>
      <c r="C34" s="39">
        <v>1527</v>
      </c>
      <c r="D34" s="40">
        <v>43.854100000000003</v>
      </c>
      <c r="E34" s="41">
        <v>72</v>
      </c>
      <c r="F34" s="42">
        <v>2.06778</v>
      </c>
      <c r="G34" s="43">
        <v>21</v>
      </c>
      <c r="H34" s="42">
        <v>0.60309999999999997</v>
      </c>
      <c r="I34" s="43">
        <v>53</v>
      </c>
      <c r="J34" s="42">
        <v>1.5221</v>
      </c>
      <c r="K34" s="60">
        <v>21</v>
      </c>
      <c r="L34" s="42">
        <v>0.60309999999999997</v>
      </c>
      <c r="M34" s="43">
        <v>1336</v>
      </c>
      <c r="N34" s="42">
        <v>38.3688</v>
      </c>
      <c r="O34" s="43">
        <v>7</v>
      </c>
      <c r="P34" s="42">
        <v>0.20100000000000001</v>
      </c>
      <c r="Q34" s="44">
        <v>17</v>
      </c>
      <c r="R34" s="45">
        <v>0.48823</v>
      </c>
      <c r="S34" s="64">
        <v>16</v>
      </c>
      <c r="T34" s="47">
        <v>0.45950999999999997</v>
      </c>
      <c r="U34" s="48">
        <v>823</v>
      </c>
      <c r="V34" s="49">
        <v>100</v>
      </c>
    </row>
    <row r="35" spans="2:22" ht="15" customHeight="1" x14ac:dyDescent="0.3">
      <c r="B35" s="50" t="s">
        <v>42</v>
      </c>
      <c r="C35" s="51">
        <v>1712</v>
      </c>
      <c r="D35" s="52">
        <v>42.302900000000001</v>
      </c>
      <c r="E35" s="53">
        <v>30</v>
      </c>
      <c r="F35" s="54">
        <v>0.74129</v>
      </c>
      <c r="G35" s="55">
        <v>23</v>
      </c>
      <c r="H35" s="54">
        <v>0.56832000000000005</v>
      </c>
      <c r="I35" s="55">
        <v>141</v>
      </c>
      <c r="J35" s="54">
        <v>3.4841000000000002</v>
      </c>
      <c r="K35" s="55">
        <v>60</v>
      </c>
      <c r="L35" s="54">
        <v>1.4825999999999999</v>
      </c>
      <c r="M35" s="55">
        <v>1387</v>
      </c>
      <c r="N35" s="54">
        <v>34.272300000000001</v>
      </c>
      <c r="O35" s="55">
        <v>1</v>
      </c>
      <c r="P35" s="54">
        <v>2.47E-2</v>
      </c>
      <c r="Q35" s="57">
        <v>70</v>
      </c>
      <c r="R35" s="29">
        <v>1.7296800000000001</v>
      </c>
      <c r="S35" s="58">
        <v>31</v>
      </c>
      <c r="T35" s="59">
        <v>0.76600000000000001</v>
      </c>
      <c r="U35" s="36">
        <v>1055</v>
      </c>
      <c r="V35" s="37">
        <v>100</v>
      </c>
    </row>
    <row r="36" spans="2:22" ht="15" customHeight="1" x14ac:dyDescent="0.3">
      <c r="B36" s="38" t="s">
        <v>43</v>
      </c>
      <c r="C36" s="39">
        <v>3004</v>
      </c>
      <c r="D36" s="40">
        <v>39.604500000000002</v>
      </c>
      <c r="E36" s="41">
        <v>21</v>
      </c>
      <c r="F36" s="42">
        <v>0.27685999999999999</v>
      </c>
      <c r="G36" s="43">
        <v>62</v>
      </c>
      <c r="H36" s="42">
        <v>0.81740000000000002</v>
      </c>
      <c r="I36" s="43">
        <v>767</v>
      </c>
      <c r="J36" s="42">
        <v>10.1121</v>
      </c>
      <c r="K36" s="43">
        <v>261</v>
      </c>
      <c r="L36" s="42">
        <v>3.4409999999999998</v>
      </c>
      <c r="M36" s="43">
        <v>1642</v>
      </c>
      <c r="N36" s="42">
        <v>21.648</v>
      </c>
      <c r="O36" s="43">
        <v>28</v>
      </c>
      <c r="P36" s="42">
        <v>0.36909999999999998</v>
      </c>
      <c r="Q36" s="44">
        <v>223</v>
      </c>
      <c r="R36" s="45">
        <v>2.94001</v>
      </c>
      <c r="S36" s="46">
        <v>211</v>
      </c>
      <c r="T36" s="47">
        <v>2.7818100000000001</v>
      </c>
      <c r="U36" s="48">
        <v>704</v>
      </c>
      <c r="V36" s="49">
        <v>100</v>
      </c>
    </row>
    <row r="37" spans="2:22" ht="15" customHeight="1" x14ac:dyDescent="0.3">
      <c r="B37" s="50" t="s">
        <v>44</v>
      </c>
      <c r="C37" s="51">
        <v>4444</v>
      </c>
      <c r="D37" s="52">
        <v>39.261400000000002</v>
      </c>
      <c r="E37" s="53">
        <v>11</v>
      </c>
      <c r="F37" s="54">
        <v>9.7180000000000002E-2</v>
      </c>
      <c r="G37" s="55">
        <v>73</v>
      </c>
      <c r="H37" s="54">
        <v>0.64493</v>
      </c>
      <c r="I37" s="55">
        <v>205</v>
      </c>
      <c r="J37" s="54">
        <v>1.8110999999999999</v>
      </c>
      <c r="K37" s="55">
        <v>56</v>
      </c>
      <c r="L37" s="54">
        <v>0.49469999999999997</v>
      </c>
      <c r="M37" s="55">
        <v>4005</v>
      </c>
      <c r="N37" s="54">
        <v>35.383000000000003</v>
      </c>
      <c r="O37" s="56">
        <v>4</v>
      </c>
      <c r="P37" s="54">
        <v>3.5299999999999998E-2</v>
      </c>
      <c r="Q37" s="57">
        <v>90</v>
      </c>
      <c r="R37" s="29">
        <v>0.79512000000000005</v>
      </c>
      <c r="S37" s="58">
        <v>45</v>
      </c>
      <c r="T37" s="59">
        <v>0.39756000000000002</v>
      </c>
      <c r="U37" s="36">
        <v>491</v>
      </c>
      <c r="V37" s="37">
        <v>100</v>
      </c>
    </row>
    <row r="38" spans="2:22" ht="15" customHeight="1" x14ac:dyDescent="0.3">
      <c r="B38" s="38" t="s">
        <v>45</v>
      </c>
      <c r="C38" s="39">
        <v>15268</v>
      </c>
      <c r="D38" s="40">
        <v>39.403300000000002</v>
      </c>
      <c r="E38" s="41">
        <v>13</v>
      </c>
      <c r="F38" s="42">
        <v>3.3550000000000003E-2</v>
      </c>
      <c r="G38" s="43">
        <v>509</v>
      </c>
      <c r="H38" s="42">
        <v>1.31362</v>
      </c>
      <c r="I38" s="43">
        <v>2740</v>
      </c>
      <c r="J38" s="42">
        <v>7.0712999999999999</v>
      </c>
      <c r="K38" s="43">
        <v>1400</v>
      </c>
      <c r="L38" s="42">
        <v>3.6131000000000002</v>
      </c>
      <c r="M38" s="43">
        <v>10249</v>
      </c>
      <c r="N38" s="42">
        <v>26.450399999999998</v>
      </c>
      <c r="O38" s="43">
        <v>22</v>
      </c>
      <c r="P38" s="42">
        <v>5.6800000000000003E-2</v>
      </c>
      <c r="Q38" s="44">
        <v>335</v>
      </c>
      <c r="R38" s="45">
        <v>0.86456</v>
      </c>
      <c r="S38" s="46">
        <v>344</v>
      </c>
      <c r="T38" s="47">
        <v>0.88778999999999997</v>
      </c>
      <c r="U38" s="48">
        <v>2561</v>
      </c>
      <c r="V38" s="49">
        <v>100</v>
      </c>
    </row>
    <row r="39" spans="2:22" ht="15" customHeight="1" x14ac:dyDescent="0.3">
      <c r="B39" s="50" t="s">
        <v>46</v>
      </c>
      <c r="C39" s="51">
        <v>1499</v>
      </c>
      <c r="D39" s="52">
        <v>45.0015</v>
      </c>
      <c r="E39" s="53">
        <v>123</v>
      </c>
      <c r="F39" s="54">
        <v>3.69258</v>
      </c>
      <c r="G39" s="55">
        <v>18</v>
      </c>
      <c r="H39" s="54">
        <v>0.54037999999999997</v>
      </c>
      <c r="I39" s="55">
        <v>866</v>
      </c>
      <c r="J39" s="54">
        <v>25.998200000000001</v>
      </c>
      <c r="K39" s="55">
        <v>25</v>
      </c>
      <c r="L39" s="54">
        <v>0.75049999999999994</v>
      </c>
      <c r="M39" s="55">
        <v>438</v>
      </c>
      <c r="N39" s="54">
        <v>13.1492</v>
      </c>
      <c r="O39" s="56">
        <v>1</v>
      </c>
      <c r="P39" s="54">
        <v>0.03</v>
      </c>
      <c r="Q39" s="57">
        <v>28</v>
      </c>
      <c r="R39" s="29">
        <v>0.84058999999999995</v>
      </c>
      <c r="S39" s="58">
        <v>144</v>
      </c>
      <c r="T39" s="59">
        <v>4.3230300000000002</v>
      </c>
      <c r="U39" s="36">
        <v>866</v>
      </c>
      <c r="V39" s="37">
        <v>100</v>
      </c>
    </row>
    <row r="40" spans="2:22" ht="15" customHeight="1" x14ac:dyDescent="0.3">
      <c r="B40" s="38" t="s">
        <v>47</v>
      </c>
      <c r="C40" s="39">
        <v>24889</v>
      </c>
      <c r="D40" s="40">
        <v>38.887799999999999</v>
      </c>
      <c r="E40" s="41">
        <v>85</v>
      </c>
      <c r="F40" s="42">
        <v>0.13281000000000001</v>
      </c>
      <c r="G40" s="43">
        <v>469</v>
      </c>
      <c r="H40" s="42">
        <v>0.73279000000000005</v>
      </c>
      <c r="I40" s="43">
        <v>2706</v>
      </c>
      <c r="J40" s="42">
        <v>4.2279999999999998</v>
      </c>
      <c r="K40" s="43">
        <v>2221</v>
      </c>
      <c r="L40" s="42">
        <v>3.4702000000000002</v>
      </c>
      <c r="M40" s="43">
        <v>18777</v>
      </c>
      <c r="N40" s="42">
        <v>29.338100000000001</v>
      </c>
      <c r="O40" s="43">
        <v>16</v>
      </c>
      <c r="P40" s="42">
        <v>2.5000000000000001E-2</v>
      </c>
      <c r="Q40" s="44">
        <v>615</v>
      </c>
      <c r="R40" s="45">
        <v>0.96091000000000004</v>
      </c>
      <c r="S40" s="46">
        <v>541</v>
      </c>
      <c r="T40" s="47">
        <v>0.84528999999999999</v>
      </c>
      <c r="U40" s="48">
        <v>4873</v>
      </c>
      <c r="V40" s="49">
        <v>100</v>
      </c>
    </row>
    <row r="41" spans="2:22" ht="15" customHeight="1" x14ac:dyDescent="0.3">
      <c r="B41" s="50" t="s">
        <v>48</v>
      </c>
      <c r="C41" s="51">
        <v>10067</v>
      </c>
      <c r="D41" s="52">
        <v>37.94</v>
      </c>
      <c r="E41" s="53">
        <v>89</v>
      </c>
      <c r="F41" s="54">
        <v>0.33542</v>
      </c>
      <c r="G41" s="55">
        <v>118</v>
      </c>
      <c r="H41" s="54">
        <v>0.44470999999999999</v>
      </c>
      <c r="I41" s="55">
        <v>743</v>
      </c>
      <c r="J41" s="54">
        <v>2.8001999999999998</v>
      </c>
      <c r="K41" s="55">
        <v>1976</v>
      </c>
      <c r="L41" s="54">
        <v>7.4470000000000001</v>
      </c>
      <c r="M41" s="55">
        <v>6676</v>
      </c>
      <c r="N41" s="54">
        <v>25.1602</v>
      </c>
      <c r="O41" s="55">
        <v>7</v>
      </c>
      <c r="P41" s="54">
        <v>2.64E-2</v>
      </c>
      <c r="Q41" s="57">
        <v>458</v>
      </c>
      <c r="R41" s="29">
        <v>1.7260899999999999</v>
      </c>
      <c r="S41" s="58">
        <v>122</v>
      </c>
      <c r="T41" s="59">
        <v>0.45978999999999998</v>
      </c>
      <c r="U41" s="36">
        <v>2661</v>
      </c>
      <c r="V41" s="37">
        <v>100</v>
      </c>
    </row>
    <row r="42" spans="2:22" ht="15" customHeight="1" x14ac:dyDescent="0.3">
      <c r="B42" s="38" t="s">
        <v>49</v>
      </c>
      <c r="C42" s="39">
        <v>1070</v>
      </c>
      <c r="D42" s="40">
        <v>40.515000000000001</v>
      </c>
      <c r="E42" s="41">
        <v>97</v>
      </c>
      <c r="F42" s="42">
        <v>3.6728499999999999</v>
      </c>
      <c r="G42" s="43">
        <v>12</v>
      </c>
      <c r="H42" s="42">
        <v>0.45437</v>
      </c>
      <c r="I42" s="43">
        <v>37</v>
      </c>
      <c r="J42" s="42">
        <v>1.401</v>
      </c>
      <c r="K42" s="43">
        <v>35</v>
      </c>
      <c r="L42" s="42">
        <v>1.3252999999999999</v>
      </c>
      <c r="M42" s="43">
        <v>873</v>
      </c>
      <c r="N42" s="42">
        <v>33.055700000000002</v>
      </c>
      <c r="O42" s="43">
        <v>1</v>
      </c>
      <c r="P42" s="42">
        <v>3.7900000000000003E-2</v>
      </c>
      <c r="Q42" s="62">
        <v>15</v>
      </c>
      <c r="R42" s="45">
        <v>0.56796999999999997</v>
      </c>
      <c r="S42" s="46">
        <v>13</v>
      </c>
      <c r="T42" s="47">
        <v>0.49224000000000001</v>
      </c>
      <c r="U42" s="48">
        <v>483</v>
      </c>
      <c r="V42" s="49">
        <v>100</v>
      </c>
    </row>
    <row r="43" spans="2:22" ht="15" customHeight="1" x14ac:dyDescent="0.3">
      <c r="B43" s="50" t="s">
        <v>50</v>
      </c>
      <c r="C43" s="51">
        <v>18494</v>
      </c>
      <c r="D43" s="52">
        <v>38.537199999999999</v>
      </c>
      <c r="E43" s="53">
        <v>21</v>
      </c>
      <c r="F43" s="54">
        <v>4.376E-2</v>
      </c>
      <c r="G43" s="55">
        <v>187</v>
      </c>
      <c r="H43" s="54">
        <v>0.38966000000000001</v>
      </c>
      <c r="I43" s="55">
        <v>672</v>
      </c>
      <c r="J43" s="54">
        <v>1.4003000000000001</v>
      </c>
      <c r="K43" s="55">
        <v>1836</v>
      </c>
      <c r="L43" s="54">
        <v>3.8258000000000001</v>
      </c>
      <c r="M43" s="55">
        <v>14915</v>
      </c>
      <c r="N43" s="54">
        <v>31.0794</v>
      </c>
      <c r="O43" s="56">
        <v>3</v>
      </c>
      <c r="P43" s="54">
        <v>6.3E-3</v>
      </c>
      <c r="Q43" s="57">
        <v>860</v>
      </c>
      <c r="R43" s="29">
        <v>1.7920400000000001</v>
      </c>
      <c r="S43" s="58">
        <v>140</v>
      </c>
      <c r="T43" s="59">
        <v>0.29172999999999999</v>
      </c>
      <c r="U43" s="36">
        <v>3593</v>
      </c>
      <c r="V43" s="37">
        <v>100</v>
      </c>
    </row>
    <row r="44" spans="2:22" ht="15" customHeight="1" x14ac:dyDescent="0.3">
      <c r="B44" s="38" t="s">
        <v>51</v>
      </c>
      <c r="C44" s="39">
        <v>4109</v>
      </c>
      <c r="D44" s="40">
        <v>40.427</v>
      </c>
      <c r="E44" s="41">
        <v>454</v>
      </c>
      <c r="F44" s="42">
        <v>4.4667500000000002</v>
      </c>
      <c r="G44" s="43">
        <v>35</v>
      </c>
      <c r="H44" s="42">
        <v>0.34434999999999999</v>
      </c>
      <c r="I44" s="43">
        <v>390</v>
      </c>
      <c r="J44" s="42">
        <v>3.8371</v>
      </c>
      <c r="K44" s="43">
        <v>275</v>
      </c>
      <c r="L44" s="42">
        <v>2.7056</v>
      </c>
      <c r="M44" s="43">
        <v>2510</v>
      </c>
      <c r="N44" s="42">
        <v>24.695</v>
      </c>
      <c r="O44" s="60">
        <v>5</v>
      </c>
      <c r="P44" s="42">
        <v>4.9200000000000001E-2</v>
      </c>
      <c r="Q44" s="44">
        <v>440</v>
      </c>
      <c r="R44" s="45">
        <v>4.3289999999999997</v>
      </c>
      <c r="S44" s="46">
        <v>84</v>
      </c>
      <c r="T44" s="47">
        <v>0.82645000000000002</v>
      </c>
      <c r="U44" s="48">
        <v>1816</v>
      </c>
      <c r="V44" s="49">
        <v>100</v>
      </c>
    </row>
    <row r="45" spans="2:22" ht="15" customHeight="1" x14ac:dyDescent="0.3">
      <c r="B45" s="50" t="s">
        <v>52</v>
      </c>
      <c r="C45" s="51">
        <v>6135</v>
      </c>
      <c r="D45" s="52">
        <v>41.805799999999998</v>
      </c>
      <c r="E45" s="53">
        <v>84</v>
      </c>
      <c r="F45" s="54">
        <v>0.57240000000000002</v>
      </c>
      <c r="G45" s="55">
        <v>133</v>
      </c>
      <c r="H45" s="54">
        <v>0.90629999999999999</v>
      </c>
      <c r="I45" s="55">
        <v>852</v>
      </c>
      <c r="J45" s="54">
        <v>5.8057999999999996</v>
      </c>
      <c r="K45" s="55">
        <v>106</v>
      </c>
      <c r="L45" s="54">
        <v>0.72230000000000005</v>
      </c>
      <c r="M45" s="55">
        <v>4490</v>
      </c>
      <c r="N45" s="54">
        <v>30.596299999999999</v>
      </c>
      <c r="O45" s="55">
        <v>15</v>
      </c>
      <c r="P45" s="54">
        <v>0.1022</v>
      </c>
      <c r="Q45" s="57">
        <v>455</v>
      </c>
      <c r="R45" s="29">
        <v>3.1005099999999999</v>
      </c>
      <c r="S45" s="58">
        <v>167</v>
      </c>
      <c r="T45" s="59">
        <v>1.1379900000000001</v>
      </c>
      <c r="U45" s="36">
        <v>1289</v>
      </c>
      <c r="V45" s="37">
        <v>100</v>
      </c>
    </row>
    <row r="46" spans="2:22" ht="15" customHeight="1" x14ac:dyDescent="0.3">
      <c r="B46" s="38" t="s">
        <v>53</v>
      </c>
      <c r="C46" s="39">
        <v>15922</v>
      </c>
      <c r="D46" s="40">
        <v>38.588500000000003</v>
      </c>
      <c r="E46" s="41">
        <v>18</v>
      </c>
      <c r="F46" s="42">
        <v>4.3619999999999999E-2</v>
      </c>
      <c r="G46" s="43">
        <v>292</v>
      </c>
      <c r="H46" s="42">
        <v>0.70769000000000004</v>
      </c>
      <c r="I46" s="43">
        <v>997</v>
      </c>
      <c r="J46" s="42">
        <v>2.4163000000000001</v>
      </c>
      <c r="K46" s="43">
        <v>1111</v>
      </c>
      <c r="L46" s="42">
        <v>2.6926000000000001</v>
      </c>
      <c r="M46" s="43">
        <v>12979</v>
      </c>
      <c r="N46" s="42">
        <v>31.4559</v>
      </c>
      <c r="O46" s="43">
        <v>7</v>
      </c>
      <c r="P46" s="42">
        <v>1.7000000000000001E-2</v>
      </c>
      <c r="Q46" s="44">
        <v>518</v>
      </c>
      <c r="R46" s="45">
        <v>1.25542</v>
      </c>
      <c r="S46" s="46">
        <v>149</v>
      </c>
      <c r="T46" s="47">
        <v>0.36112</v>
      </c>
      <c r="U46" s="48">
        <v>3006</v>
      </c>
      <c r="V46" s="49">
        <v>100</v>
      </c>
    </row>
    <row r="47" spans="2:22" ht="15" customHeight="1" x14ac:dyDescent="0.3">
      <c r="B47" s="50" t="s">
        <v>54</v>
      </c>
      <c r="C47" s="51">
        <v>2034</v>
      </c>
      <c r="D47" s="52">
        <v>38.728099999999998</v>
      </c>
      <c r="E47" s="53">
        <v>9</v>
      </c>
      <c r="F47" s="54">
        <v>0.17136000000000001</v>
      </c>
      <c r="G47" s="56">
        <v>26</v>
      </c>
      <c r="H47" s="54">
        <v>0.49504999999999999</v>
      </c>
      <c r="I47" s="55">
        <v>255</v>
      </c>
      <c r="J47" s="54">
        <v>4.8552999999999997</v>
      </c>
      <c r="K47" s="55">
        <v>89</v>
      </c>
      <c r="L47" s="54">
        <v>1.6946000000000001</v>
      </c>
      <c r="M47" s="55">
        <v>1570</v>
      </c>
      <c r="N47" s="54">
        <v>29.8934</v>
      </c>
      <c r="O47" s="55">
        <v>3</v>
      </c>
      <c r="P47" s="54">
        <v>5.7099999999999998E-2</v>
      </c>
      <c r="Q47" s="57">
        <v>82</v>
      </c>
      <c r="R47" s="29">
        <v>1.56131</v>
      </c>
      <c r="S47" s="58">
        <v>38</v>
      </c>
      <c r="T47" s="59">
        <v>0.72353000000000001</v>
      </c>
      <c r="U47" s="36">
        <v>312</v>
      </c>
      <c r="V47" s="37">
        <v>100</v>
      </c>
    </row>
    <row r="48" spans="2:22" ht="15" customHeight="1" x14ac:dyDescent="0.3">
      <c r="B48" s="38" t="s">
        <v>55</v>
      </c>
      <c r="C48" s="39">
        <v>6679</v>
      </c>
      <c r="D48" s="40">
        <v>37.585799999999999</v>
      </c>
      <c r="E48" s="41">
        <v>17</v>
      </c>
      <c r="F48" s="42">
        <v>9.5670000000000005E-2</v>
      </c>
      <c r="G48" s="43">
        <v>43</v>
      </c>
      <c r="H48" s="42">
        <v>0.24198</v>
      </c>
      <c r="I48" s="43">
        <v>236</v>
      </c>
      <c r="J48" s="42">
        <v>1.3281000000000001</v>
      </c>
      <c r="K48" s="43">
        <v>1394</v>
      </c>
      <c r="L48" s="42">
        <v>7.8446999999999996</v>
      </c>
      <c r="M48" s="43">
        <v>4736</v>
      </c>
      <c r="N48" s="42">
        <v>26.651700000000002</v>
      </c>
      <c r="O48" s="60">
        <v>5</v>
      </c>
      <c r="P48" s="42">
        <v>2.81E-2</v>
      </c>
      <c r="Q48" s="44">
        <v>248</v>
      </c>
      <c r="R48" s="45">
        <v>1.39561</v>
      </c>
      <c r="S48" s="46">
        <v>116</v>
      </c>
      <c r="T48" s="47">
        <v>0.65278999999999998</v>
      </c>
      <c r="U48" s="48">
        <v>1243</v>
      </c>
      <c r="V48" s="49">
        <v>100</v>
      </c>
    </row>
    <row r="49" spans="1:26" ht="15" customHeight="1" x14ac:dyDescent="0.3">
      <c r="B49" s="50" t="s">
        <v>56</v>
      </c>
      <c r="C49" s="51">
        <v>1152</v>
      </c>
      <c r="D49" s="52">
        <v>45.123399999999997</v>
      </c>
      <c r="E49" s="53">
        <v>47</v>
      </c>
      <c r="F49" s="54">
        <v>1.84097</v>
      </c>
      <c r="G49" s="55">
        <v>19</v>
      </c>
      <c r="H49" s="54">
        <v>0.74421999999999999</v>
      </c>
      <c r="I49" s="56">
        <v>72</v>
      </c>
      <c r="J49" s="54">
        <v>2.8201999999999998</v>
      </c>
      <c r="K49" s="56">
        <v>53</v>
      </c>
      <c r="L49" s="54">
        <v>2.0760000000000001</v>
      </c>
      <c r="M49" s="55">
        <v>909</v>
      </c>
      <c r="N49" s="54">
        <v>35.605200000000004</v>
      </c>
      <c r="O49" s="55">
        <v>2</v>
      </c>
      <c r="P49" s="54">
        <v>7.8299999999999995E-2</v>
      </c>
      <c r="Q49" s="57">
        <v>50</v>
      </c>
      <c r="R49" s="29">
        <v>1.95848</v>
      </c>
      <c r="S49" s="65">
        <v>32</v>
      </c>
      <c r="T49" s="59">
        <v>1.25343</v>
      </c>
      <c r="U49" s="36">
        <v>698</v>
      </c>
      <c r="V49" s="37">
        <v>100</v>
      </c>
    </row>
    <row r="50" spans="1:26" ht="15" customHeight="1" x14ac:dyDescent="0.3">
      <c r="B50" s="38" t="s">
        <v>57</v>
      </c>
      <c r="C50" s="39">
        <v>6639</v>
      </c>
      <c r="D50" s="40">
        <v>39.878700000000002</v>
      </c>
      <c r="E50" s="41">
        <v>19</v>
      </c>
      <c r="F50" s="42">
        <v>0.11413</v>
      </c>
      <c r="G50" s="43">
        <v>53</v>
      </c>
      <c r="H50" s="42">
        <v>0.31835999999999998</v>
      </c>
      <c r="I50" s="43">
        <v>293</v>
      </c>
      <c r="J50" s="42">
        <v>1.76</v>
      </c>
      <c r="K50" s="43">
        <v>1091</v>
      </c>
      <c r="L50" s="42">
        <v>6.5533000000000001</v>
      </c>
      <c r="M50" s="43">
        <v>5002</v>
      </c>
      <c r="N50" s="42">
        <v>30.0457</v>
      </c>
      <c r="O50" s="60">
        <v>11</v>
      </c>
      <c r="P50" s="42">
        <v>6.6100000000000006E-2</v>
      </c>
      <c r="Q50" s="44">
        <v>170</v>
      </c>
      <c r="R50" s="45">
        <v>1.0211399999999999</v>
      </c>
      <c r="S50" s="46">
        <v>172</v>
      </c>
      <c r="T50" s="47">
        <v>1.0331600000000001</v>
      </c>
      <c r="U50" s="48">
        <v>1777</v>
      </c>
      <c r="V50" s="49">
        <v>100</v>
      </c>
    </row>
    <row r="51" spans="1:26" ht="15" customHeight="1" x14ac:dyDescent="0.3">
      <c r="B51" s="50" t="s">
        <v>58</v>
      </c>
      <c r="C51" s="51">
        <v>132799</v>
      </c>
      <c r="D51" s="52">
        <v>40.8919</v>
      </c>
      <c r="E51" s="53">
        <v>473</v>
      </c>
      <c r="F51" s="54">
        <v>0.14565</v>
      </c>
      <c r="G51" s="55">
        <v>1458</v>
      </c>
      <c r="H51" s="54">
        <v>0.44895000000000002</v>
      </c>
      <c r="I51" s="55">
        <v>55347</v>
      </c>
      <c r="J51" s="54">
        <v>17.0426</v>
      </c>
      <c r="K51" s="55">
        <v>14743</v>
      </c>
      <c r="L51" s="54">
        <v>4.5396999999999998</v>
      </c>
      <c r="M51" s="55">
        <v>56986</v>
      </c>
      <c r="N51" s="54">
        <v>17.5473</v>
      </c>
      <c r="O51" s="55">
        <v>108</v>
      </c>
      <c r="P51" s="54">
        <v>3.3300000000000003E-2</v>
      </c>
      <c r="Q51" s="57">
        <v>3684</v>
      </c>
      <c r="R51" s="29">
        <v>1.13439</v>
      </c>
      <c r="S51" s="58">
        <v>12710</v>
      </c>
      <c r="T51" s="59">
        <v>3.91371</v>
      </c>
      <c r="U51" s="36">
        <v>8758</v>
      </c>
      <c r="V51" s="37">
        <v>100</v>
      </c>
    </row>
    <row r="52" spans="1:26" ht="15" customHeight="1" x14ac:dyDescent="0.3">
      <c r="B52" s="38" t="s">
        <v>59</v>
      </c>
      <c r="C52" s="39">
        <v>4475</v>
      </c>
      <c r="D52" s="40">
        <v>43.186599999999999</v>
      </c>
      <c r="E52" s="41">
        <v>32</v>
      </c>
      <c r="F52" s="42">
        <v>0.30881999999999998</v>
      </c>
      <c r="G52" s="43">
        <v>51</v>
      </c>
      <c r="H52" s="42">
        <v>0.49218000000000001</v>
      </c>
      <c r="I52" s="43">
        <v>381</v>
      </c>
      <c r="J52" s="42">
        <v>3.6768999999999998</v>
      </c>
      <c r="K52" s="43">
        <v>55</v>
      </c>
      <c r="L52" s="42">
        <v>0.53080000000000005</v>
      </c>
      <c r="M52" s="43">
        <v>3794</v>
      </c>
      <c r="N52" s="42">
        <v>36.614600000000003</v>
      </c>
      <c r="O52" s="43">
        <v>32</v>
      </c>
      <c r="P52" s="42">
        <v>0.30880000000000002</v>
      </c>
      <c r="Q52" s="44">
        <v>130</v>
      </c>
      <c r="R52" s="45">
        <v>1.25458</v>
      </c>
      <c r="S52" s="46">
        <v>93</v>
      </c>
      <c r="T52" s="47">
        <v>0.89751000000000003</v>
      </c>
      <c r="U52" s="48">
        <v>1029</v>
      </c>
      <c r="V52" s="49">
        <v>100</v>
      </c>
    </row>
    <row r="53" spans="1:26" ht="15" customHeight="1" x14ac:dyDescent="0.3">
      <c r="B53" s="50" t="s">
        <v>60</v>
      </c>
      <c r="C53" s="51">
        <v>1853</v>
      </c>
      <c r="D53" s="52">
        <v>40.743200000000002</v>
      </c>
      <c r="E53" s="53">
        <v>15</v>
      </c>
      <c r="F53" s="54">
        <v>0.32982</v>
      </c>
      <c r="G53" s="55">
        <v>30</v>
      </c>
      <c r="H53" s="54">
        <v>0.65963000000000005</v>
      </c>
      <c r="I53" s="55">
        <v>28</v>
      </c>
      <c r="J53" s="54">
        <v>0.61570000000000003</v>
      </c>
      <c r="K53" s="55">
        <v>35</v>
      </c>
      <c r="L53" s="54">
        <v>0.76959999999999995</v>
      </c>
      <c r="M53" s="55">
        <v>1690</v>
      </c>
      <c r="N53" s="54">
        <v>37.159199999999998</v>
      </c>
      <c r="O53" s="56">
        <v>2</v>
      </c>
      <c r="P53" s="54">
        <v>4.3999999999999997E-2</v>
      </c>
      <c r="Q53" s="57">
        <v>53</v>
      </c>
      <c r="R53" s="29">
        <v>1.1653500000000001</v>
      </c>
      <c r="S53" s="58">
        <v>24</v>
      </c>
      <c r="T53" s="59">
        <v>0.52769999999999995</v>
      </c>
      <c r="U53" s="36">
        <v>302</v>
      </c>
      <c r="V53" s="37">
        <v>100</v>
      </c>
    </row>
    <row r="54" spans="1:26" ht="15" customHeight="1" x14ac:dyDescent="0.3">
      <c r="B54" s="38" t="s">
        <v>61</v>
      </c>
      <c r="C54" s="39">
        <v>10673</v>
      </c>
      <c r="D54" s="40">
        <v>39.8187</v>
      </c>
      <c r="E54" s="41">
        <v>30</v>
      </c>
      <c r="F54" s="42">
        <v>0.11192000000000001</v>
      </c>
      <c r="G54" s="43">
        <v>250</v>
      </c>
      <c r="H54" s="42">
        <v>0.93269999999999997</v>
      </c>
      <c r="I54" s="43">
        <v>847</v>
      </c>
      <c r="J54" s="42">
        <v>3.16</v>
      </c>
      <c r="K54" s="43">
        <v>1749</v>
      </c>
      <c r="L54" s="42">
        <v>6.5251000000000001</v>
      </c>
      <c r="M54" s="43">
        <v>7187</v>
      </c>
      <c r="N54" s="42">
        <v>26.813199999999998</v>
      </c>
      <c r="O54" s="60">
        <v>11</v>
      </c>
      <c r="P54" s="42">
        <v>4.1000000000000002E-2</v>
      </c>
      <c r="Q54" s="44">
        <v>599</v>
      </c>
      <c r="R54" s="45">
        <v>2.2347399999999999</v>
      </c>
      <c r="S54" s="46">
        <v>172</v>
      </c>
      <c r="T54" s="47">
        <v>0.64170000000000005</v>
      </c>
      <c r="U54" s="48">
        <v>1982</v>
      </c>
      <c r="V54" s="49">
        <v>100</v>
      </c>
    </row>
    <row r="55" spans="1:26" ht="15" customHeight="1" x14ac:dyDescent="0.3">
      <c r="B55" s="50" t="s">
        <v>62</v>
      </c>
      <c r="C55" s="51">
        <v>13455</v>
      </c>
      <c r="D55" s="52">
        <v>41.0764</v>
      </c>
      <c r="E55" s="53">
        <v>131</v>
      </c>
      <c r="F55" s="54">
        <v>0.39993000000000001</v>
      </c>
      <c r="G55" s="55">
        <v>762</v>
      </c>
      <c r="H55" s="54">
        <v>2.3262900000000002</v>
      </c>
      <c r="I55" s="55">
        <v>1875</v>
      </c>
      <c r="J55" s="54">
        <v>5.7241</v>
      </c>
      <c r="K55" s="55">
        <v>467</v>
      </c>
      <c r="L55" s="54">
        <v>1.4257</v>
      </c>
      <c r="M55" s="55">
        <v>8998</v>
      </c>
      <c r="N55" s="54">
        <v>27.469799999999999</v>
      </c>
      <c r="O55" s="55">
        <v>63</v>
      </c>
      <c r="P55" s="54">
        <v>0.1923</v>
      </c>
      <c r="Q55" s="57">
        <v>1159</v>
      </c>
      <c r="R55" s="29">
        <v>3.5382799999999999</v>
      </c>
      <c r="S55" s="58">
        <v>466</v>
      </c>
      <c r="T55" s="59">
        <v>1.4226399999999999</v>
      </c>
      <c r="U55" s="36">
        <v>2339</v>
      </c>
      <c r="V55" s="37">
        <v>100</v>
      </c>
    </row>
    <row r="56" spans="1:26" ht="15" customHeight="1" x14ac:dyDescent="0.3">
      <c r="B56" s="38" t="s">
        <v>63</v>
      </c>
      <c r="C56" s="39">
        <v>1916</v>
      </c>
      <c r="D56" s="40">
        <v>36.683900000000001</v>
      </c>
      <c r="E56" s="41">
        <v>1</v>
      </c>
      <c r="F56" s="42">
        <v>1.915E-2</v>
      </c>
      <c r="G56" s="43">
        <v>10</v>
      </c>
      <c r="H56" s="42">
        <v>0.19145999999999999</v>
      </c>
      <c r="I56" s="43">
        <v>14</v>
      </c>
      <c r="J56" s="42">
        <v>0.26800000000000002</v>
      </c>
      <c r="K56" s="43">
        <v>63</v>
      </c>
      <c r="L56" s="42">
        <v>1.2061999999999999</v>
      </c>
      <c r="M56" s="43">
        <v>1786</v>
      </c>
      <c r="N56" s="42">
        <v>34.194899999999997</v>
      </c>
      <c r="O56" s="43">
        <v>1</v>
      </c>
      <c r="P56" s="42">
        <v>1.9099999999999999E-2</v>
      </c>
      <c r="Q56" s="44">
        <v>41</v>
      </c>
      <c r="R56" s="45">
        <v>0.78498999999999997</v>
      </c>
      <c r="S56" s="46">
        <v>7</v>
      </c>
      <c r="T56" s="47">
        <v>0.13402</v>
      </c>
      <c r="U56" s="48">
        <v>691</v>
      </c>
      <c r="V56" s="49">
        <v>100</v>
      </c>
    </row>
    <row r="57" spans="1:26" ht="15" customHeight="1" x14ac:dyDescent="0.3">
      <c r="B57" s="50" t="s">
        <v>64</v>
      </c>
      <c r="C57" s="51">
        <v>3930</v>
      </c>
      <c r="D57" s="52">
        <v>42.280799999999999</v>
      </c>
      <c r="E57" s="53">
        <v>28</v>
      </c>
      <c r="F57" s="54">
        <v>0.30124000000000001</v>
      </c>
      <c r="G57" s="55">
        <v>77</v>
      </c>
      <c r="H57" s="54">
        <v>0.82840000000000003</v>
      </c>
      <c r="I57" s="55">
        <v>318</v>
      </c>
      <c r="J57" s="54">
        <v>3.4211999999999998</v>
      </c>
      <c r="K57" s="55">
        <v>348</v>
      </c>
      <c r="L57" s="54">
        <v>3.7439</v>
      </c>
      <c r="M57" s="55">
        <v>3025</v>
      </c>
      <c r="N57" s="54">
        <v>32.544400000000003</v>
      </c>
      <c r="O57" s="56">
        <v>2</v>
      </c>
      <c r="P57" s="54">
        <v>2.1499999999999998E-2</v>
      </c>
      <c r="Q57" s="57">
        <v>132</v>
      </c>
      <c r="R57" s="29">
        <v>1.42012</v>
      </c>
      <c r="S57" s="58">
        <v>103</v>
      </c>
      <c r="T57" s="59">
        <v>1.10812</v>
      </c>
      <c r="U57" s="36">
        <v>2235</v>
      </c>
      <c r="V57" s="37">
        <v>100</v>
      </c>
    </row>
    <row r="58" spans="1:26" ht="15" customHeight="1" x14ac:dyDescent="0.3">
      <c r="B58" s="38" t="s">
        <v>65</v>
      </c>
      <c r="C58" s="39">
        <v>875</v>
      </c>
      <c r="D58" s="40">
        <v>42.311399999999999</v>
      </c>
      <c r="E58" s="41">
        <v>17</v>
      </c>
      <c r="F58" s="42">
        <v>0.82204999999999995</v>
      </c>
      <c r="G58" s="43">
        <v>2</v>
      </c>
      <c r="H58" s="42">
        <v>9.6710000000000004E-2</v>
      </c>
      <c r="I58" s="43">
        <v>69</v>
      </c>
      <c r="J58" s="42">
        <v>3.3365999999999998</v>
      </c>
      <c r="K58" s="43">
        <v>10</v>
      </c>
      <c r="L58" s="42">
        <v>0.48359999999999997</v>
      </c>
      <c r="M58" s="43">
        <v>751</v>
      </c>
      <c r="N58" s="42">
        <v>36.315300000000001</v>
      </c>
      <c r="O58" s="43">
        <v>1</v>
      </c>
      <c r="P58" s="42">
        <v>4.8399999999999999E-2</v>
      </c>
      <c r="Q58" s="44">
        <v>25</v>
      </c>
      <c r="R58" s="45">
        <v>1.2089000000000001</v>
      </c>
      <c r="S58" s="46">
        <v>9</v>
      </c>
      <c r="T58" s="47">
        <v>0.43519999999999998</v>
      </c>
      <c r="U58" s="48">
        <v>366</v>
      </c>
      <c r="V58" s="49">
        <v>100</v>
      </c>
    </row>
    <row r="59" spans="1:26" ht="15" customHeight="1" x14ac:dyDescent="0.3">
      <c r="B59" s="70" t="s">
        <v>72</v>
      </c>
      <c r="C59" s="71">
        <v>34</v>
      </c>
      <c r="D59" s="72">
        <v>49.275399999999998</v>
      </c>
      <c r="E59" s="73">
        <v>0</v>
      </c>
      <c r="F59" s="74">
        <v>0</v>
      </c>
      <c r="G59" s="75">
        <v>0</v>
      </c>
      <c r="H59" s="74">
        <v>0</v>
      </c>
      <c r="I59" s="75">
        <v>34</v>
      </c>
      <c r="J59" s="74">
        <v>49.275399999999998</v>
      </c>
      <c r="K59" s="75">
        <v>0</v>
      </c>
      <c r="L59" s="74">
        <v>0</v>
      </c>
      <c r="M59" s="75">
        <v>0</v>
      </c>
      <c r="N59" s="74">
        <v>0</v>
      </c>
      <c r="O59" s="75">
        <v>0</v>
      </c>
      <c r="P59" s="74">
        <v>0</v>
      </c>
      <c r="Q59" s="76">
        <v>0</v>
      </c>
      <c r="R59" s="77">
        <v>0</v>
      </c>
      <c r="S59" s="78">
        <v>0</v>
      </c>
      <c r="T59" s="79">
        <v>0</v>
      </c>
      <c r="U59" s="80">
        <v>1099</v>
      </c>
      <c r="V59" s="81">
        <v>100</v>
      </c>
    </row>
    <row r="60" spans="1:26" x14ac:dyDescent="0.3">
      <c r="B60" s="66" t="str">
        <f>CONCATENATE("NOTE: Table reads (for 50 states, District of Columbia, and Puerto Rico totals): Of all ",TEXT(C7,"#,##0")," public school female students with disabilities served solely under Section 504 of the Rehabilitation Act of 1973, ",TEXT(E7,"#,##0")," (",TEXT(F7,"0.0"),"% of public school students with disabilities served solely under Section 504 of the Rehabilitation Act of 1973) are American Indian or Alaska Native.")</f>
        <v>NOTE: Table reads (for 50 states, District of Columbia, and Puerto Rico totals): Of all 549,928 public school female students with disabilities served solely under Section 504 of the Rehabilitation Act of 1973, 3,355 (0.2% of public school students with disabilities served solely under Section 504 of the Rehabilitation Act of 1973) are American Indian or Alaska Native.</v>
      </c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16"/>
      <c r="T60" s="68"/>
      <c r="U60" s="67"/>
      <c r="V60" s="67"/>
    </row>
    <row r="61" spans="1:26" ht="14.15" customHeight="1" x14ac:dyDescent="0.3">
      <c r="A61" s="7"/>
      <c r="B61" s="82" t="s">
        <v>70</v>
      </c>
      <c r="C61" s="82"/>
      <c r="D61" s="82"/>
      <c r="E61" s="82"/>
      <c r="F61" s="82"/>
      <c r="G61" s="82"/>
      <c r="H61" s="82"/>
      <c r="I61" s="82"/>
      <c r="J61" s="82"/>
      <c r="K61" s="82"/>
      <c r="L61" s="82"/>
      <c r="M61" s="82"/>
      <c r="N61" s="82"/>
      <c r="O61" s="82"/>
      <c r="P61" s="82"/>
      <c r="Q61" s="82"/>
      <c r="R61" s="82"/>
      <c r="S61" s="82"/>
      <c r="T61" s="82"/>
      <c r="U61" s="82"/>
      <c r="V61" s="82"/>
      <c r="W61" s="82"/>
      <c r="X61" s="82"/>
      <c r="Y61" s="82"/>
      <c r="Z61" s="82"/>
    </row>
    <row r="62" spans="1:26" x14ac:dyDescent="0.3">
      <c r="B62" s="82" t="s">
        <v>69</v>
      </c>
      <c r="C62" s="82"/>
      <c r="D62" s="82"/>
      <c r="E62" s="82"/>
      <c r="F62" s="82"/>
      <c r="G62" s="82"/>
      <c r="H62" s="82"/>
      <c r="I62" s="82"/>
      <c r="J62" s="82"/>
      <c r="K62" s="82"/>
      <c r="L62" s="82"/>
      <c r="M62" s="82"/>
      <c r="N62" s="82"/>
      <c r="O62" s="82"/>
      <c r="P62" s="82"/>
      <c r="Q62" s="82"/>
      <c r="R62" s="82"/>
      <c r="S62" s="82"/>
      <c r="T62" s="82"/>
      <c r="U62" s="82"/>
      <c r="V62" s="82"/>
      <c r="W62" s="82"/>
      <c r="X62" s="6"/>
      <c r="Y62" s="2"/>
      <c r="Z62" s="2"/>
    </row>
  </sheetData>
  <mergeCells count="16">
    <mergeCell ref="B61:Z61"/>
    <mergeCell ref="B62:W62"/>
    <mergeCell ref="B4:B6"/>
    <mergeCell ref="E4:R4"/>
    <mergeCell ref="B2:V2"/>
    <mergeCell ref="S4:T5"/>
    <mergeCell ref="E5:F5"/>
    <mergeCell ref="G5:H5"/>
    <mergeCell ref="I5:J5"/>
    <mergeCell ref="K5:L5"/>
    <mergeCell ref="M5:N5"/>
    <mergeCell ref="O5:P5"/>
    <mergeCell ref="Q5:R5"/>
    <mergeCell ref="C5:D5"/>
    <mergeCell ref="U4:U5"/>
    <mergeCell ref="V4:V5"/>
  </mergeCells>
  <phoneticPr fontId="12" type="noConversion"/>
  <printOptions horizontalCentered="1"/>
  <pageMargins left="0.25" right="0.25" top="1" bottom="1" header="0.5" footer="0.5"/>
  <pageSetup scale="49" orientation="landscape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SwD 504 Enrollment</vt:lpstr>
      <vt:lpstr>SwD 504 Enrollment - Male</vt:lpstr>
      <vt:lpstr>SwD 504 Enrollment - Female</vt:lpstr>
      <vt:lpstr>'SwD 504 Enrollment'!Print_Area</vt:lpstr>
      <vt:lpstr>'SwD 504 Enrollment - Female'!Print_Area</vt:lpstr>
      <vt:lpstr>'SwD 504 Enrollment - Male'!Print_Area</vt:lpstr>
    </vt:vector>
  </TitlesOfParts>
  <Company>AIR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Bandeira de Mello</dc:creator>
  <cp:lastModifiedBy>Sable, Jennifer</cp:lastModifiedBy>
  <cp:lastPrinted>2015-07-11T01:34:05Z</cp:lastPrinted>
  <dcterms:created xsi:type="dcterms:W3CDTF">2014-03-02T22:16:30Z</dcterms:created>
  <dcterms:modified xsi:type="dcterms:W3CDTF">2020-11-19T15:53:34Z</dcterms:modified>
</cp:coreProperties>
</file>