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Discipline and Harassment\"/>
    </mc:Choice>
  </mc:AlternateContent>
  <xr:revisionPtr revIDLastSave="0" documentId="13_ncr:1_{28BCB548-F5D6-46D1-B75B-D757412F4696}" xr6:coauthVersionLast="46" xr6:coauthVersionMax="46" xr10:uidLastSave="{00000000-0000-0000-0000-000000000000}"/>
  <bookViews>
    <workbookView xWindow="156" yWindow="168" windowWidth="19044" windowHeight="9816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Female!$B$2:$U$62</definedName>
    <definedName name="_xlnm.Print_Area" localSheetId="1">Male!$B$2:$U$62</definedName>
    <definedName name="_xlnm.Print_Area" localSheetId="0">Total!$B$2:$U$62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0" l="1"/>
  <c r="B2" i="50"/>
  <c r="A7" i="51" l="1"/>
  <c r="A7" i="33"/>
  <c r="B61" i="33" l="1"/>
  <c r="B2" i="33"/>
  <c r="B61" i="51"/>
  <c r="B2" i="51"/>
</calcChain>
</file>

<file path=xl/sharedStrings.xml><?xml version="1.0" encoding="utf-8"?>
<sst xmlns="http://schemas.openxmlformats.org/spreadsheetml/2006/main" count="411" uniqueCount="75">
  <si>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</si>
  <si>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</si>
  <si>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</si>
  <si>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</si>
  <si>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</si>
  <si>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</si>
  <si>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</si>
  <si>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</si>
  <si>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</si>
  <si>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</si>
  <si>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</si>
  <si>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</si>
  <si>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</si>
  <si>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</si>
  <si>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</si>
  <si>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</si>
  <si>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>enrolled in at least one Advanced Placement course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</si>
  <si>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</si>
  <si>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</si>
  <si>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</si>
  <si>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</si>
  <si>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</si>
  <si>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</si>
  <si>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</si>
  <si>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</si>
  <si>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</si>
  <si>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</si>
  <si>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</si>
  <si>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</si>
  <si>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</si>
  <si>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</si>
  <si>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</si>
  <si>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</si>
  <si>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</si>
  <si>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</si>
  <si>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</si>
  <si>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</si>
  <si>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</si>
  <si>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</si>
  <si>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</si>
  <si>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</si>
  <si>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</si>
  <si>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</si>
  <si>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</si>
  <si>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</si>
  <si>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</si>
  <si>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</si>
  <si>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</si>
  <si>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</si>
  <si>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</si>
  <si>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</si>
  <si>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</si>
  <si>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</si>
  <si>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</si>
  <si>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</si>
  <si>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</si>
  <si>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</si>
  <si>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</si>
  <si>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</si>
  <si>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</si>
  <si>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</si>
  <si>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</si>
  <si>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</si>
  <si>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</si>
  <si>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</si>
  <si>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</si>
  <si>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</si>
  <si>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</si>
  <si>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served under IDEA subjected to seclusion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</si>
  <si>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</si>
  <si>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</si>
  <si>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</si>
  <si>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 xml:space="preserve">            Data reported in this table represent 100.0% of responding schools.</t>
  </si>
  <si>
    <t>#</t>
  </si>
  <si>
    <t># Rounds to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</si>
</sst>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6" fillId="2" borderId="12" xfId="3" applyFont="1" applyFill="1" applyBorder="1" applyAlignment="1">
      <alignment horizontal="left" vertical="center"/>
    </xf>
    <xf numFmtId="0" fontId="17" fillId="3" borderId="1" xfId="23" applyFont="1" applyFill="1" applyBorder="1"/>
    <xf numFmtId="165" fontId="17" fillId="3" borderId="21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15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7" xfId="2" quotePrefix="1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37" fontId="17" fillId="3" borderId="21" xfId="4" applyNumberFormat="1" applyFont="1" applyFill="1" applyBorder="1"/>
    <xf numFmtId="164" fontId="17" fillId="3" borderId="17" xfId="2" applyNumberFormat="1" applyFont="1" applyFill="1" applyBorder="1"/>
    <xf numFmtId="0" fontId="17" fillId="0" borderId="0" xfId="4" applyFont="1" applyFill="1" applyBorder="1" applyAlignment="1">
      <alignment vertical="center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6"/>
  <sheetViews>
    <sheetView showGridLines="0" tabSelected="1" zoomScale="80" zoomScaleNormal="80" workbookViewId="0"/>
  </sheetViews>
  <sheetFormatPr defaultColWidth="12.125" defaultRowHeight="15" customHeight="1" x14ac:dyDescent="0.25"/>
  <cols>
    <col min="1" max="1" width="16" style="10" customWidth="1"/>
    <col min="2" max="2" width="57.5" style="1" customWidth="1"/>
    <col min="3" max="17" width="14.75" style="1" customWidth="1"/>
    <col min="18" max="18" width="14.75" style="5" customWidth="1"/>
    <col min="19" max="19" width="14.75" style="6" customWidth="1"/>
    <col min="20" max="21" width="14.75" style="1" customWidth="1"/>
    <col min="22" max="16384" width="12.125" style="7"/>
  </cols>
  <sheetData>
    <row r="2" spans="1:21" s="2" customFormat="1" ht="15" customHeight="1" x14ac:dyDescent="0.3">
      <c r="A2" s="9"/>
      <c r="B2" s="45" t="str">
        <f>CONCATENATE("Number and percentage of public school students with disabilities",A7, ", by race/ethnicity and English proficiency, by state: School Year 2017-18")</f>
        <v>Number and percentage of public school students with disabilities served under IDEA subjected to seclusion, by race/ethnicity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1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</row>
    <row r="4" spans="1:21" s="12" customFormat="1" ht="25.05" customHeight="1" x14ac:dyDescent="0.25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90" t="s">
        <v>15</v>
      </c>
      <c r="U4" s="72" t="s">
        <v>13</v>
      </c>
    </row>
    <row r="5" spans="1:21" s="12" customFormat="1" ht="25.05" customHeight="1" x14ac:dyDescent="0.25">
      <c r="A5" s="11"/>
      <c r="B5" s="80"/>
      <c r="C5" s="82"/>
      <c r="D5" s="74" t="s">
        <v>1</v>
      </c>
      <c r="E5" s="75"/>
      <c r="F5" s="76" t="s">
        <v>2</v>
      </c>
      <c r="G5" s="75"/>
      <c r="H5" s="77" t="s">
        <v>3</v>
      </c>
      <c r="I5" s="75"/>
      <c r="J5" s="77" t="s">
        <v>4</v>
      </c>
      <c r="K5" s="75"/>
      <c r="L5" s="77" t="s">
        <v>5</v>
      </c>
      <c r="M5" s="75"/>
      <c r="N5" s="77" t="s">
        <v>6</v>
      </c>
      <c r="O5" s="75"/>
      <c r="P5" s="77" t="s">
        <v>7</v>
      </c>
      <c r="Q5" s="78"/>
      <c r="R5" s="88"/>
      <c r="S5" s="89"/>
      <c r="T5" s="91"/>
      <c r="U5" s="73"/>
    </row>
    <row r="6" spans="1:21" s="12" customFormat="1" ht="15" customHeight="1" thickBot="1" x14ac:dyDescent="0.3">
      <c r="A6" s="11"/>
      <c r="B6" s="13"/>
      <c r="C6" s="3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6" t="s">
        <v>8</v>
      </c>
      <c r="S6" s="18" t="s">
        <v>9</v>
      </c>
      <c r="T6" s="19"/>
      <c r="U6" s="20"/>
    </row>
    <row r="7" spans="1:21" s="22" customFormat="1" ht="15" customHeight="1" x14ac:dyDescent="0.25">
      <c r="A7" s="21" t="s">
        <v>68</v>
      </c>
      <c r="B7" s="60" t="s">
        <v>69</v>
      </c>
      <c r="C7" s="46">
        <v>21253</v>
      </c>
      <c r="D7" s="47">
        <v>231</v>
      </c>
      <c r="E7" s="48">
        <v>1.0869</v>
      </c>
      <c r="F7" s="49">
        <v>223</v>
      </c>
      <c r="G7" s="48">
        <v>1.0492600000000001</v>
      </c>
      <c r="H7" s="49">
        <v>1898</v>
      </c>
      <c r="I7" s="48">
        <v>8.9305000000000003</v>
      </c>
      <c r="J7" s="49">
        <v>4577</v>
      </c>
      <c r="K7" s="48">
        <v>21.535799999999998</v>
      </c>
      <c r="L7" s="49">
        <v>12857</v>
      </c>
      <c r="M7" s="48">
        <v>60.494999999999997</v>
      </c>
      <c r="N7" s="50">
        <v>25</v>
      </c>
      <c r="O7" s="48">
        <v>0.11763</v>
      </c>
      <c r="P7" s="51">
        <v>1442</v>
      </c>
      <c r="Q7" s="52">
        <v>6.7849000000000004</v>
      </c>
      <c r="R7" s="53">
        <v>578</v>
      </c>
      <c r="S7" s="52">
        <v>2.7195999999999998</v>
      </c>
      <c r="T7" s="58">
        <v>97632</v>
      </c>
      <c r="U7" s="59">
        <v>99.957999999999998</v>
      </c>
    </row>
    <row r="8" spans="1:21" s="22" customFormat="1" ht="15" customHeight="1" x14ac:dyDescent="0.25">
      <c r="A8" s="21" t="s">
        <v>16</v>
      </c>
      <c r="B8" s="23" t="s">
        <v>18</v>
      </c>
      <c r="C8" s="24">
        <v>223</v>
      </c>
      <c r="D8" s="25">
        <v>0</v>
      </c>
      <c r="E8" s="26">
        <v>0</v>
      </c>
      <c r="F8" s="27">
        <v>2</v>
      </c>
      <c r="G8" s="26">
        <v>0.89685999999999999</v>
      </c>
      <c r="H8" s="32">
        <v>1</v>
      </c>
      <c r="I8" s="26">
        <v>0.44840000000000002</v>
      </c>
      <c r="J8" s="27">
        <v>103</v>
      </c>
      <c r="K8" s="26">
        <v>46.188299999999998</v>
      </c>
      <c r="L8" s="27">
        <v>112</v>
      </c>
      <c r="M8" s="26">
        <v>50.224200000000003</v>
      </c>
      <c r="N8" s="27">
        <v>0</v>
      </c>
      <c r="O8" s="26">
        <v>0</v>
      </c>
      <c r="P8" s="34">
        <v>5</v>
      </c>
      <c r="Q8" s="29">
        <v>2.2422</v>
      </c>
      <c r="R8" s="25">
        <v>15</v>
      </c>
      <c r="S8" s="29">
        <v>6.7264999999999997</v>
      </c>
      <c r="T8" s="30">
        <v>1390</v>
      </c>
      <c r="U8" s="31">
        <v>100</v>
      </c>
    </row>
    <row r="9" spans="1:21" s="22" customFormat="1" ht="15" customHeight="1" x14ac:dyDescent="0.25">
      <c r="A9" s="21" t="s">
        <v>16</v>
      </c>
      <c r="B9" s="54" t="s">
        <v>17</v>
      </c>
      <c r="C9" s="46">
        <v>219</v>
      </c>
      <c r="D9" s="47">
        <v>44</v>
      </c>
      <c r="E9" s="48">
        <v>20.0913</v>
      </c>
      <c r="F9" s="49">
        <v>2</v>
      </c>
      <c r="G9" s="48">
        <v>0.91324000000000005</v>
      </c>
      <c r="H9" s="49">
        <v>23</v>
      </c>
      <c r="I9" s="48">
        <v>10.5023</v>
      </c>
      <c r="J9" s="50">
        <v>11</v>
      </c>
      <c r="K9" s="48">
        <v>5.0228000000000002</v>
      </c>
      <c r="L9" s="50">
        <v>88</v>
      </c>
      <c r="M9" s="48">
        <v>40.182600000000001</v>
      </c>
      <c r="N9" s="49">
        <v>3</v>
      </c>
      <c r="O9" s="48">
        <v>1.3698600000000001</v>
      </c>
      <c r="P9" s="55">
        <v>48</v>
      </c>
      <c r="Q9" s="52">
        <v>21.9178</v>
      </c>
      <c r="R9" s="56">
        <v>1</v>
      </c>
      <c r="S9" s="52">
        <v>0.45660000000000001</v>
      </c>
      <c r="T9" s="58">
        <v>506</v>
      </c>
      <c r="U9" s="59">
        <v>100</v>
      </c>
    </row>
    <row r="10" spans="1:21" s="22" customFormat="1" ht="15" customHeight="1" x14ac:dyDescent="0.25">
      <c r="A10" s="21" t="s">
        <v>16</v>
      </c>
      <c r="B10" s="23" t="s">
        <v>20</v>
      </c>
      <c r="C10" s="24">
        <v>387</v>
      </c>
      <c r="D10" s="33">
        <v>22</v>
      </c>
      <c r="E10" s="26">
        <v>5.6848000000000001</v>
      </c>
      <c r="F10" s="27">
        <v>1</v>
      </c>
      <c r="G10" s="26">
        <v>0.25840000000000002</v>
      </c>
      <c r="H10" s="32">
        <v>80</v>
      </c>
      <c r="I10" s="26">
        <v>20.671800000000001</v>
      </c>
      <c r="J10" s="27">
        <v>54</v>
      </c>
      <c r="K10" s="26">
        <v>13.9535</v>
      </c>
      <c r="L10" s="32">
        <v>205</v>
      </c>
      <c r="M10" s="26">
        <v>52.971600000000002</v>
      </c>
      <c r="N10" s="32">
        <v>0</v>
      </c>
      <c r="O10" s="26">
        <v>0</v>
      </c>
      <c r="P10" s="28">
        <v>25</v>
      </c>
      <c r="Q10" s="29">
        <v>6.4599000000000002</v>
      </c>
      <c r="R10" s="33">
        <v>3</v>
      </c>
      <c r="S10" s="29">
        <v>0.7752</v>
      </c>
      <c r="T10" s="30">
        <v>2000</v>
      </c>
      <c r="U10" s="31">
        <v>100</v>
      </c>
    </row>
    <row r="11" spans="1:21" s="22" customFormat="1" ht="15" customHeight="1" x14ac:dyDescent="0.25">
      <c r="A11" s="21" t="s">
        <v>16</v>
      </c>
      <c r="B11" s="54" t="s">
        <v>19</v>
      </c>
      <c r="C11" s="46">
        <v>123</v>
      </c>
      <c r="D11" s="47">
        <v>1</v>
      </c>
      <c r="E11" s="48">
        <v>0.81299999999999994</v>
      </c>
      <c r="F11" s="50">
        <v>1</v>
      </c>
      <c r="G11" s="48">
        <v>0.81301000000000001</v>
      </c>
      <c r="H11" s="49">
        <v>4</v>
      </c>
      <c r="I11" s="48">
        <v>3.2519999999999998</v>
      </c>
      <c r="J11" s="49">
        <v>25</v>
      </c>
      <c r="K11" s="48">
        <v>20.325199999999999</v>
      </c>
      <c r="L11" s="49">
        <v>90</v>
      </c>
      <c r="M11" s="48">
        <v>73.170699999999997</v>
      </c>
      <c r="N11" s="49">
        <v>0</v>
      </c>
      <c r="O11" s="48">
        <v>0</v>
      </c>
      <c r="P11" s="55">
        <v>2</v>
      </c>
      <c r="Q11" s="52">
        <v>1.6259999999999999</v>
      </c>
      <c r="R11" s="56">
        <v>2</v>
      </c>
      <c r="S11" s="52">
        <v>1.6259999999999999</v>
      </c>
      <c r="T11" s="58">
        <v>1088</v>
      </c>
      <c r="U11" s="59">
        <v>100</v>
      </c>
    </row>
    <row r="12" spans="1:21" s="22" customFormat="1" ht="15" customHeight="1" x14ac:dyDescent="0.25">
      <c r="A12" s="21" t="s">
        <v>16</v>
      </c>
      <c r="B12" s="23" t="s">
        <v>21</v>
      </c>
      <c r="C12" s="24">
        <v>112</v>
      </c>
      <c r="D12" s="25">
        <v>2</v>
      </c>
      <c r="E12" s="26">
        <v>1.7857000000000001</v>
      </c>
      <c r="F12" s="32">
        <v>1</v>
      </c>
      <c r="G12" s="26">
        <v>0.89285999999999999</v>
      </c>
      <c r="H12" s="27">
        <v>35</v>
      </c>
      <c r="I12" s="26">
        <v>31.25</v>
      </c>
      <c r="J12" s="27">
        <v>41</v>
      </c>
      <c r="K12" s="26">
        <v>36.607100000000003</v>
      </c>
      <c r="L12" s="27">
        <v>29</v>
      </c>
      <c r="M12" s="26">
        <v>25.892900000000001</v>
      </c>
      <c r="N12" s="32">
        <v>0</v>
      </c>
      <c r="O12" s="26">
        <v>0</v>
      </c>
      <c r="P12" s="34">
        <v>4</v>
      </c>
      <c r="Q12" s="29">
        <v>3.5714000000000001</v>
      </c>
      <c r="R12" s="33">
        <v>14</v>
      </c>
      <c r="S12" s="29">
        <v>12.5</v>
      </c>
      <c r="T12" s="30">
        <v>10121</v>
      </c>
      <c r="U12" s="31">
        <v>100</v>
      </c>
    </row>
    <row r="13" spans="1:21" s="22" customFormat="1" ht="15" customHeight="1" x14ac:dyDescent="0.25">
      <c r="A13" s="21" t="s">
        <v>16</v>
      </c>
      <c r="B13" s="54" t="s">
        <v>22</v>
      </c>
      <c r="C13" s="46">
        <v>240</v>
      </c>
      <c r="D13" s="47">
        <v>2</v>
      </c>
      <c r="E13" s="48">
        <v>0.83330000000000004</v>
      </c>
      <c r="F13" s="50">
        <v>3</v>
      </c>
      <c r="G13" s="48">
        <v>1.25</v>
      </c>
      <c r="H13" s="49">
        <v>57</v>
      </c>
      <c r="I13" s="48">
        <v>23.75</v>
      </c>
      <c r="J13" s="50">
        <v>18</v>
      </c>
      <c r="K13" s="48">
        <v>7.5</v>
      </c>
      <c r="L13" s="49">
        <v>142</v>
      </c>
      <c r="M13" s="48">
        <v>59.166699999999999</v>
      </c>
      <c r="N13" s="49">
        <v>0</v>
      </c>
      <c r="O13" s="48">
        <v>0</v>
      </c>
      <c r="P13" s="51">
        <v>18</v>
      </c>
      <c r="Q13" s="52">
        <v>7.5</v>
      </c>
      <c r="R13" s="47">
        <v>12</v>
      </c>
      <c r="S13" s="52">
        <v>5</v>
      </c>
      <c r="T13" s="58">
        <v>1908</v>
      </c>
      <c r="U13" s="59">
        <v>100</v>
      </c>
    </row>
    <row r="14" spans="1:21" s="22" customFormat="1" ht="15" customHeight="1" x14ac:dyDescent="0.25">
      <c r="A14" s="21" t="s">
        <v>16</v>
      </c>
      <c r="B14" s="23" t="s">
        <v>23</v>
      </c>
      <c r="C14" s="35">
        <v>1103</v>
      </c>
      <c r="D14" s="25">
        <v>2</v>
      </c>
      <c r="E14" s="26">
        <v>0.18129999999999999</v>
      </c>
      <c r="F14" s="27">
        <v>14</v>
      </c>
      <c r="G14" s="26">
        <v>1.2692699999999999</v>
      </c>
      <c r="H14" s="32">
        <v>283</v>
      </c>
      <c r="I14" s="26">
        <v>25.657299999999999</v>
      </c>
      <c r="J14" s="32">
        <v>251</v>
      </c>
      <c r="K14" s="26">
        <v>22.7561</v>
      </c>
      <c r="L14" s="32">
        <v>490</v>
      </c>
      <c r="M14" s="26">
        <v>44.424300000000002</v>
      </c>
      <c r="N14" s="27">
        <v>0</v>
      </c>
      <c r="O14" s="26">
        <v>0</v>
      </c>
      <c r="P14" s="28">
        <v>63</v>
      </c>
      <c r="Q14" s="29">
        <v>5.7117000000000004</v>
      </c>
      <c r="R14" s="33">
        <v>52</v>
      </c>
      <c r="S14" s="29">
        <v>4.7144000000000004</v>
      </c>
      <c r="T14" s="30">
        <v>1214</v>
      </c>
      <c r="U14" s="31">
        <v>100</v>
      </c>
    </row>
    <row r="15" spans="1:21" s="22" customFormat="1" ht="15" customHeight="1" x14ac:dyDescent="0.25">
      <c r="A15" s="21" t="s">
        <v>16</v>
      </c>
      <c r="B15" s="54" t="s">
        <v>25</v>
      </c>
      <c r="C15" s="57">
        <v>5</v>
      </c>
      <c r="D15" s="47">
        <v>0</v>
      </c>
      <c r="E15" s="48">
        <v>0</v>
      </c>
      <c r="F15" s="49">
        <v>0</v>
      </c>
      <c r="G15" s="48">
        <v>0</v>
      </c>
      <c r="H15" s="49">
        <v>0</v>
      </c>
      <c r="I15" s="48">
        <v>0</v>
      </c>
      <c r="J15" s="50">
        <v>4</v>
      </c>
      <c r="K15" s="48">
        <v>80</v>
      </c>
      <c r="L15" s="49">
        <v>1</v>
      </c>
      <c r="M15" s="48">
        <v>20</v>
      </c>
      <c r="N15" s="50">
        <v>0</v>
      </c>
      <c r="O15" s="48">
        <v>0</v>
      </c>
      <c r="P15" s="51">
        <v>0</v>
      </c>
      <c r="Q15" s="52">
        <v>0</v>
      </c>
      <c r="R15" s="56">
        <v>0</v>
      </c>
      <c r="S15" s="52">
        <v>0</v>
      </c>
      <c r="T15" s="58">
        <v>231</v>
      </c>
      <c r="U15" s="59">
        <v>100</v>
      </c>
    </row>
    <row r="16" spans="1:21" s="22" customFormat="1" ht="15" customHeight="1" x14ac:dyDescent="0.25">
      <c r="A16" s="21" t="s">
        <v>16</v>
      </c>
      <c r="B16" s="23" t="s">
        <v>24</v>
      </c>
      <c r="C16" s="35">
        <v>114</v>
      </c>
      <c r="D16" s="33">
        <v>0</v>
      </c>
      <c r="E16" s="26">
        <v>0</v>
      </c>
      <c r="F16" s="32">
        <v>0</v>
      </c>
      <c r="G16" s="26">
        <v>0</v>
      </c>
      <c r="H16" s="27">
        <v>3</v>
      </c>
      <c r="I16" s="26">
        <v>2.6316000000000002</v>
      </c>
      <c r="J16" s="32">
        <v>109</v>
      </c>
      <c r="K16" s="26">
        <v>95.614000000000004</v>
      </c>
      <c r="L16" s="27">
        <v>2</v>
      </c>
      <c r="M16" s="26">
        <v>1.7544</v>
      </c>
      <c r="N16" s="32">
        <v>0</v>
      </c>
      <c r="O16" s="26">
        <v>0</v>
      </c>
      <c r="P16" s="28">
        <v>0</v>
      </c>
      <c r="Q16" s="29">
        <v>0</v>
      </c>
      <c r="R16" s="25">
        <v>1</v>
      </c>
      <c r="S16" s="29">
        <v>0.87719999999999998</v>
      </c>
      <c r="T16" s="30">
        <v>228</v>
      </c>
      <c r="U16" s="31">
        <v>100</v>
      </c>
    </row>
    <row r="17" spans="1:21" s="22" customFormat="1" ht="15" customHeight="1" x14ac:dyDescent="0.25">
      <c r="A17" s="21" t="s">
        <v>16</v>
      </c>
      <c r="B17" s="54" t="s">
        <v>26</v>
      </c>
      <c r="C17" s="46">
        <v>333</v>
      </c>
      <c r="D17" s="47">
        <v>0</v>
      </c>
      <c r="E17" s="48">
        <v>0</v>
      </c>
      <c r="F17" s="50">
        <v>2</v>
      </c>
      <c r="G17" s="48">
        <v>0.60060000000000002</v>
      </c>
      <c r="H17" s="49">
        <v>33</v>
      </c>
      <c r="I17" s="48">
        <v>9.9099000000000004</v>
      </c>
      <c r="J17" s="50">
        <v>150</v>
      </c>
      <c r="K17" s="48">
        <v>45.045000000000002</v>
      </c>
      <c r="L17" s="50">
        <v>128</v>
      </c>
      <c r="M17" s="48">
        <v>38.438400000000001</v>
      </c>
      <c r="N17" s="50">
        <v>0</v>
      </c>
      <c r="O17" s="48">
        <v>0</v>
      </c>
      <c r="P17" s="55">
        <v>20</v>
      </c>
      <c r="Q17" s="52">
        <v>6.0060000000000002</v>
      </c>
      <c r="R17" s="47">
        <v>0</v>
      </c>
      <c r="S17" s="52">
        <v>0</v>
      </c>
      <c r="T17" s="58">
        <v>3976</v>
      </c>
      <c r="U17" s="59">
        <v>100</v>
      </c>
    </row>
    <row r="18" spans="1:21" s="22" customFormat="1" ht="15" customHeight="1" x14ac:dyDescent="0.25">
      <c r="A18" s="21" t="s">
        <v>16</v>
      </c>
      <c r="B18" s="23" t="s">
        <v>27</v>
      </c>
      <c r="C18" s="24">
        <v>52</v>
      </c>
      <c r="D18" s="33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7">
        <v>34</v>
      </c>
      <c r="K18" s="26">
        <v>65.384600000000006</v>
      </c>
      <c r="L18" s="27">
        <v>14</v>
      </c>
      <c r="M18" s="26">
        <v>26.923100000000002</v>
      </c>
      <c r="N18" s="27">
        <v>0</v>
      </c>
      <c r="O18" s="26">
        <v>0</v>
      </c>
      <c r="P18" s="28">
        <v>4</v>
      </c>
      <c r="Q18" s="29">
        <v>7.6923000000000004</v>
      </c>
      <c r="R18" s="33">
        <v>1</v>
      </c>
      <c r="S18" s="29">
        <v>1.9231</v>
      </c>
      <c r="T18" s="30">
        <v>2416</v>
      </c>
      <c r="U18" s="31">
        <v>100</v>
      </c>
    </row>
    <row r="19" spans="1:21" s="22" customFormat="1" ht="15" customHeight="1" x14ac:dyDescent="0.25">
      <c r="A19" s="21" t="s">
        <v>16</v>
      </c>
      <c r="B19" s="54" t="s">
        <v>28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58">
        <v>292</v>
      </c>
      <c r="U19" s="59">
        <v>100</v>
      </c>
    </row>
    <row r="20" spans="1:21" s="22" customFormat="1" ht="15" customHeight="1" x14ac:dyDescent="0.25">
      <c r="A20" s="21" t="s">
        <v>16</v>
      </c>
      <c r="B20" s="23" t="s">
        <v>30</v>
      </c>
      <c r="C20" s="35">
        <v>47</v>
      </c>
      <c r="D20" s="33">
        <v>3</v>
      </c>
      <c r="E20" s="26">
        <v>6.383</v>
      </c>
      <c r="F20" s="32">
        <v>0</v>
      </c>
      <c r="G20" s="26">
        <v>0</v>
      </c>
      <c r="H20" s="27">
        <v>5</v>
      </c>
      <c r="I20" s="26">
        <v>10.638299999999999</v>
      </c>
      <c r="J20" s="32">
        <v>1</v>
      </c>
      <c r="K20" s="26">
        <v>2.1276999999999999</v>
      </c>
      <c r="L20" s="32">
        <v>37</v>
      </c>
      <c r="M20" s="26">
        <v>78.723399999999998</v>
      </c>
      <c r="N20" s="32">
        <v>0</v>
      </c>
      <c r="O20" s="26">
        <v>0</v>
      </c>
      <c r="P20" s="28">
        <v>1</v>
      </c>
      <c r="Q20" s="29">
        <v>2.1276999999999999</v>
      </c>
      <c r="R20" s="33">
        <v>1</v>
      </c>
      <c r="S20" s="29">
        <v>2.1276999999999999</v>
      </c>
      <c r="T20" s="30">
        <v>725</v>
      </c>
      <c r="U20" s="31">
        <v>100</v>
      </c>
    </row>
    <row r="21" spans="1:21" s="22" customFormat="1" ht="15" customHeight="1" x14ac:dyDescent="0.25">
      <c r="A21" s="21" t="s">
        <v>16</v>
      </c>
      <c r="B21" s="54" t="s">
        <v>31</v>
      </c>
      <c r="C21" s="46">
        <v>1742</v>
      </c>
      <c r="D21" s="56">
        <v>1</v>
      </c>
      <c r="E21" s="48">
        <v>5.74E-2</v>
      </c>
      <c r="F21" s="49">
        <v>24</v>
      </c>
      <c r="G21" s="48">
        <v>1.3777299999999999</v>
      </c>
      <c r="H21" s="50">
        <v>175</v>
      </c>
      <c r="I21" s="48">
        <v>10.0459</v>
      </c>
      <c r="J21" s="49">
        <v>431</v>
      </c>
      <c r="K21" s="48">
        <v>24.741700000000002</v>
      </c>
      <c r="L21" s="49">
        <v>1038</v>
      </c>
      <c r="M21" s="48">
        <v>59.5867</v>
      </c>
      <c r="N21" s="49">
        <v>1</v>
      </c>
      <c r="O21" s="48">
        <v>5.7410000000000003E-2</v>
      </c>
      <c r="P21" s="55">
        <v>72</v>
      </c>
      <c r="Q21" s="52">
        <v>4.1332000000000004</v>
      </c>
      <c r="R21" s="47">
        <v>53</v>
      </c>
      <c r="S21" s="52">
        <v>3.0425</v>
      </c>
      <c r="T21" s="58">
        <v>4145</v>
      </c>
      <c r="U21" s="59">
        <v>100</v>
      </c>
    </row>
    <row r="22" spans="1:21" s="22" customFormat="1" ht="15" customHeight="1" x14ac:dyDescent="0.25">
      <c r="A22" s="21" t="s">
        <v>16</v>
      </c>
      <c r="B22" s="23" t="s">
        <v>32</v>
      </c>
      <c r="C22" s="24">
        <v>1413</v>
      </c>
      <c r="D22" s="25">
        <v>0</v>
      </c>
      <c r="E22" s="26">
        <v>0</v>
      </c>
      <c r="F22" s="32">
        <v>10</v>
      </c>
      <c r="G22" s="26">
        <v>0.70770999999999995</v>
      </c>
      <c r="H22" s="32">
        <v>60</v>
      </c>
      <c r="I22" s="26">
        <v>4.2462999999999997</v>
      </c>
      <c r="J22" s="27">
        <v>203</v>
      </c>
      <c r="K22" s="26">
        <v>14.3666</v>
      </c>
      <c r="L22" s="27">
        <v>1046</v>
      </c>
      <c r="M22" s="26">
        <v>74.026899999999998</v>
      </c>
      <c r="N22" s="27">
        <v>1</v>
      </c>
      <c r="O22" s="26">
        <v>7.077E-2</v>
      </c>
      <c r="P22" s="34">
        <v>93</v>
      </c>
      <c r="Q22" s="29">
        <v>6.5816999999999997</v>
      </c>
      <c r="R22" s="33">
        <v>22</v>
      </c>
      <c r="S22" s="29">
        <v>1.5569999999999999</v>
      </c>
      <c r="T22" s="30">
        <v>1886</v>
      </c>
      <c r="U22" s="31">
        <v>100</v>
      </c>
    </row>
    <row r="23" spans="1:21" s="22" customFormat="1" ht="15" customHeight="1" x14ac:dyDescent="0.25">
      <c r="A23" s="21" t="s">
        <v>16</v>
      </c>
      <c r="B23" s="54" t="s">
        <v>29</v>
      </c>
      <c r="C23" s="46">
        <v>1915</v>
      </c>
      <c r="D23" s="47">
        <v>6</v>
      </c>
      <c r="E23" s="48">
        <v>0.31330000000000002</v>
      </c>
      <c r="F23" s="49">
        <v>13</v>
      </c>
      <c r="G23" s="48">
        <v>0.67884999999999995</v>
      </c>
      <c r="H23" s="49">
        <v>127</v>
      </c>
      <c r="I23" s="48">
        <v>6.6318999999999999</v>
      </c>
      <c r="J23" s="49">
        <v>418</v>
      </c>
      <c r="K23" s="48">
        <v>21.8277</v>
      </c>
      <c r="L23" s="49">
        <v>1181</v>
      </c>
      <c r="M23" s="48">
        <v>61.670999999999999</v>
      </c>
      <c r="N23" s="49">
        <v>3</v>
      </c>
      <c r="O23" s="48">
        <v>0.15665999999999999</v>
      </c>
      <c r="P23" s="55">
        <v>167</v>
      </c>
      <c r="Q23" s="52">
        <v>8.7205999999999992</v>
      </c>
      <c r="R23" s="56">
        <v>50</v>
      </c>
      <c r="S23" s="52">
        <v>2.6110000000000002</v>
      </c>
      <c r="T23" s="58">
        <v>1343</v>
      </c>
      <c r="U23" s="59">
        <v>100</v>
      </c>
    </row>
    <row r="24" spans="1:21" s="22" customFormat="1" ht="15" customHeight="1" x14ac:dyDescent="0.25">
      <c r="A24" s="21" t="s">
        <v>16</v>
      </c>
      <c r="B24" s="23" t="s">
        <v>33</v>
      </c>
      <c r="C24" s="24">
        <v>861</v>
      </c>
      <c r="D24" s="33">
        <v>9</v>
      </c>
      <c r="E24" s="26">
        <v>1.0452999999999999</v>
      </c>
      <c r="F24" s="27">
        <v>9</v>
      </c>
      <c r="G24" s="26">
        <v>1.0452999999999999</v>
      </c>
      <c r="H24" s="32">
        <v>70</v>
      </c>
      <c r="I24" s="26">
        <v>8.1301000000000005</v>
      </c>
      <c r="J24" s="27">
        <v>134</v>
      </c>
      <c r="K24" s="26">
        <v>15.5633</v>
      </c>
      <c r="L24" s="27">
        <v>549</v>
      </c>
      <c r="M24" s="26">
        <v>63.763100000000001</v>
      </c>
      <c r="N24" s="27">
        <v>1</v>
      </c>
      <c r="O24" s="26">
        <v>0.11613999999999999</v>
      </c>
      <c r="P24" s="34">
        <v>89</v>
      </c>
      <c r="Q24" s="29">
        <v>10.3368</v>
      </c>
      <c r="R24" s="33">
        <v>16</v>
      </c>
      <c r="S24" s="29">
        <v>1.8583000000000001</v>
      </c>
      <c r="T24" s="30">
        <v>1350</v>
      </c>
      <c r="U24" s="31">
        <v>100</v>
      </c>
    </row>
    <row r="25" spans="1:21" s="22" customFormat="1" ht="15" customHeight="1" x14ac:dyDescent="0.25">
      <c r="A25" s="21" t="s">
        <v>16</v>
      </c>
      <c r="B25" s="54" t="s">
        <v>34</v>
      </c>
      <c r="C25" s="57">
        <v>310</v>
      </c>
      <c r="D25" s="47">
        <v>0</v>
      </c>
      <c r="E25" s="48">
        <v>0</v>
      </c>
      <c r="F25" s="49">
        <v>1</v>
      </c>
      <c r="G25" s="48">
        <v>0.32257999999999998</v>
      </c>
      <c r="H25" s="49">
        <v>16</v>
      </c>
      <c r="I25" s="48">
        <v>5.1612999999999998</v>
      </c>
      <c r="J25" s="49">
        <v>79</v>
      </c>
      <c r="K25" s="48">
        <v>25.483899999999998</v>
      </c>
      <c r="L25" s="50">
        <v>186</v>
      </c>
      <c r="M25" s="48">
        <v>60</v>
      </c>
      <c r="N25" s="49">
        <v>0</v>
      </c>
      <c r="O25" s="48">
        <v>0</v>
      </c>
      <c r="P25" s="55">
        <v>28</v>
      </c>
      <c r="Q25" s="52">
        <v>9.0322999999999993</v>
      </c>
      <c r="R25" s="47">
        <v>9</v>
      </c>
      <c r="S25" s="52">
        <v>2.9032</v>
      </c>
      <c r="T25" s="58">
        <v>1401</v>
      </c>
      <c r="U25" s="59">
        <v>100</v>
      </c>
    </row>
    <row r="26" spans="1:21" s="22" customFormat="1" ht="15" customHeight="1" x14ac:dyDescent="0.25">
      <c r="A26" s="21" t="s">
        <v>16</v>
      </c>
      <c r="B26" s="23" t="s">
        <v>35</v>
      </c>
      <c r="C26" s="24">
        <v>38</v>
      </c>
      <c r="D26" s="25">
        <v>0</v>
      </c>
      <c r="E26" s="26">
        <v>0</v>
      </c>
      <c r="F26" s="32">
        <v>0</v>
      </c>
      <c r="G26" s="26">
        <v>0</v>
      </c>
      <c r="H26" s="32">
        <v>3</v>
      </c>
      <c r="I26" s="26">
        <v>7.8947000000000003</v>
      </c>
      <c r="J26" s="27">
        <v>27</v>
      </c>
      <c r="K26" s="26">
        <v>71.052599999999998</v>
      </c>
      <c r="L26" s="27">
        <v>8</v>
      </c>
      <c r="M26" s="26">
        <v>21.052600000000002</v>
      </c>
      <c r="N26" s="32">
        <v>0</v>
      </c>
      <c r="O26" s="26">
        <v>0</v>
      </c>
      <c r="P26" s="34">
        <v>0</v>
      </c>
      <c r="Q26" s="29">
        <v>0</v>
      </c>
      <c r="R26" s="25">
        <v>0</v>
      </c>
      <c r="S26" s="29">
        <v>0</v>
      </c>
      <c r="T26" s="30">
        <v>1365</v>
      </c>
      <c r="U26" s="31">
        <v>100</v>
      </c>
    </row>
    <row r="27" spans="1:21" s="22" customFormat="1" ht="15" customHeight="1" x14ac:dyDescent="0.25">
      <c r="A27" s="21" t="s">
        <v>16</v>
      </c>
      <c r="B27" s="54" t="s">
        <v>38</v>
      </c>
      <c r="C27" s="57">
        <v>638</v>
      </c>
      <c r="D27" s="56">
        <v>3</v>
      </c>
      <c r="E27" s="48">
        <v>0.47020000000000001</v>
      </c>
      <c r="F27" s="49">
        <v>1</v>
      </c>
      <c r="G27" s="48">
        <v>0.15673999999999999</v>
      </c>
      <c r="H27" s="49">
        <v>11</v>
      </c>
      <c r="I27" s="48">
        <v>1.7241</v>
      </c>
      <c r="J27" s="49">
        <v>29</v>
      </c>
      <c r="K27" s="48">
        <v>4.5454999999999997</v>
      </c>
      <c r="L27" s="50">
        <v>572</v>
      </c>
      <c r="M27" s="48">
        <v>89.655199999999994</v>
      </c>
      <c r="N27" s="49">
        <v>1</v>
      </c>
      <c r="O27" s="48">
        <v>0.15673999999999999</v>
      </c>
      <c r="P27" s="55">
        <v>21</v>
      </c>
      <c r="Q27" s="52">
        <v>3.2915000000000001</v>
      </c>
      <c r="R27" s="56">
        <v>10</v>
      </c>
      <c r="S27" s="52">
        <v>1.5673999999999999</v>
      </c>
      <c r="T27" s="58">
        <v>579</v>
      </c>
      <c r="U27" s="59">
        <v>100</v>
      </c>
    </row>
    <row r="28" spans="1:21" s="22" customFormat="1" ht="15" customHeight="1" x14ac:dyDescent="0.25">
      <c r="A28" s="21" t="s">
        <v>16</v>
      </c>
      <c r="B28" s="23" t="s">
        <v>37</v>
      </c>
      <c r="C28" s="35">
        <v>583</v>
      </c>
      <c r="D28" s="33">
        <v>1</v>
      </c>
      <c r="E28" s="26">
        <v>0.17150000000000001</v>
      </c>
      <c r="F28" s="27">
        <v>6</v>
      </c>
      <c r="G28" s="26">
        <v>1.0291600000000001</v>
      </c>
      <c r="H28" s="27">
        <v>31</v>
      </c>
      <c r="I28" s="26">
        <v>5.3173000000000004</v>
      </c>
      <c r="J28" s="27">
        <v>243</v>
      </c>
      <c r="K28" s="26">
        <v>41.680999999999997</v>
      </c>
      <c r="L28" s="32">
        <v>260</v>
      </c>
      <c r="M28" s="26">
        <v>44.596899999999998</v>
      </c>
      <c r="N28" s="27">
        <v>0</v>
      </c>
      <c r="O28" s="26">
        <v>0</v>
      </c>
      <c r="P28" s="28">
        <v>42</v>
      </c>
      <c r="Q28" s="29">
        <v>7.2041000000000004</v>
      </c>
      <c r="R28" s="25">
        <v>13</v>
      </c>
      <c r="S28" s="29">
        <v>2.2298</v>
      </c>
      <c r="T28" s="30">
        <v>1414</v>
      </c>
      <c r="U28" s="31">
        <v>100</v>
      </c>
    </row>
    <row r="29" spans="1:21" s="22" customFormat="1" ht="15" customHeight="1" x14ac:dyDescent="0.25">
      <c r="A29" s="21" t="s">
        <v>16</v>
      </c>
      <c r="B29" s="54" t="s">
        <v>36</v>
      </c>
      <c r="C29" s="46">
        <v>83</v>
      </c>
      <c r="D29" s="47">
        <v>0</v>
      </c>
      <c r="E29" s="48">
        <v>0</v>
      </c>
      <c r="F29" s="49">
        <v>2</v>
      </c>
      <c r="G29" s="48">
        <v>2.40964</v>
      </c>
      <c r="H29" s="50">
        <v>9</v>
      </c>
      <c r="I29" s="48">
        <v>10.843400000000001</v>
      </c>
      <c r="J29" s="49">
        <v>21</v>
      </c>
      <c r="K29" s="48">
        <v>25.301200000000001</v>
      </c>
      <c r="L29" s="50">
        <v>50</v>
      </c>
      <c r="M29" s="48">
        <v>60.241</v>
      </c>
      <c r="N29" s="49">
        <v>0</v>
      </c>
      <c r="O29" s="48">
        <v>0</v>
      </c>
      <c r="P29" s="55">
        <v>1</v>
      </c>
      <c r="Q29" s="52">
        <v>1.2048000000000001</v>
      </c>
      <c r="R29" s="47">
        <v>5</v>
      </c>
      <c r="S29" s="52">
        <v>6.0240999999999998</v>
      </c>
      <c r="T29" s="58">
        <v>1870</v>
      </c>
      <c r="U29" s="59">
        <v>99.465000000000003</v>
      </c>
    </row>
    <row r="30" spans="1:21" s="22" customFormat="1" ht="15" customHeight="1" x14ac:dyDescent="0.25">
      <c r="A30" s="21" t="s">
        <v>16</v>
      </c>
      <c r="B30" s="23" t="s">
        <v>39</v>
      </c>
      <c r="C30" s="24">
        <v>1306</v>
      </c>
      <c r="D30" s="33">
        <v>12</v>
      </c>
      <c r="E30" s="26">
        <v>0.91879999999999995</v>
      </c>
      <c r="F30" s="32">
        <v>12</v>
      </c>
      <c r="G30" s="26">
        <v>0.91883999999999999</v>
      </c>
      <c r="H30" s="27">
        <v>54</v>
      </c>
      <c r="I30" s="26">
        <v>4.1348000000000003</v>
      </c>
      <c r="J30" s="27">
        <v>157</v>
      </c>
      <c r="K30" s="26">
        <v>12.0214</v>
      </c>
      <c r="L30" s="27">
        <v>1011</v>
      </c>
      <c r="M30" s="26">
        <v>77.411900000000003</v>
      </c>
      <c r="N30" s="27">
        <v>1</v>
      </c>
      <c r="O30" s="26">
        <v>7.6569999999999999E-2</v>
      </c>
      <c r="P30" s="28">
        <v>59</v>
      </c>
      <c r="Q30" s="29">
        <v>4.5175999999999998</v>
      </c>
      <c r="R30" s="25">
        <v>13</v>
      </c>
      <c r="S30" s="29">
        <v>0.99539999999999995</v>
      </c>
      <c r="T30" s="30">
        <v>3559</v>
      </c>
      <c r="U30" s="31">
        <v>100</v>
      </c>
    </row>
    <row r="31" spans="1:21" s="22" customFormat="1" ht="15" customHeight="1" x14ac:dyDescent="0.25">
      <c r="A31" s="21" t="s">
        <v>16</v>
      </c>
      <c r="B31" s="54" t="s">
        <v>40</v>
      </c>
      <c r="C31" s="57">
        <v>656</v>
      </c>
      <c r="D31" s="47">
        <v>17</v>
      </c>
      <c r="E31" s="48">
        <v>2.5914999999999999</v>
      </c>
      <c r="F31" s="50">
        <v>7</v>
      </c>
      <c r="G31" s="48">
        <v>1.06707</v>
      </c>
      <c r="H31" s="49">
        <v>47</v>
      </c>
      <c r="I31" s="48">
        <v>7.1646000000000001</v>
      </c>
      <c r="J31" s="50">
        <v>168</v>
      </c>
      <c r="K31" s="48">
        <v>25.6098</v>
      </c>
      <c r="L31" s="49">
        <v>372</v>
      </c>
      <c r="M31" s="48">
        <v>56.707299999999996</v>
      </c>
      <c r="N31" s="49">
        <v>0</v>
      </c>
      <c r="O31" s="48">
        <v>0</v>
      </c>
      <c r="P31" s="51">
        <v>45</v>
      </c>
      <c r="Q31" s="52">
        <v>6.8597999999999999</v>
      </c>
      <c r="R31" s="47">
        <v>8</v>
      </c>
      <c r="S31" s="52">
        <v>1.2195</v>
      </c>
      <c r="T31" s="58">
        <v>2232</v>
      </c>
      <c r="U31" s="59">
        <v>100</v>
      </c>
    </row>
    <row r="32" spans="1:21" s="22" customFormat="1" ht="15" customHeight="1" x14ac:dyDescent="0.25">
      <c r="A32" s="21" t="s">
        <v>16</v>
      </c>
      <c r="B32" s="23" t="s">
        <v>42</v>
      </c>
      <c r="C32" s="24">
        <v>44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31</v>
      </c>
      <c r="K32" s="26">
        <v>70.454499999999996</v>
      </c>
      <c r="L32" s="32">
        <v>12</v>
      </c>
      <c r="M32" s="26">
        <v>27.2727</v>
      </c>
      <c r="N32" s="32">
        <v>0</v>
      </c>
      <c r="O32" s="26">
        <v>0</v>
      </c>
      <c r="P32" s="34">
        <v>1</v>
      </c>
      <c r="Q32" s="29">
        <v>2.2726999999999999</v>
      </c>
      <c r="R32" s="33">
        <v>0</v>
      </c>
      <c r="S32" s="29">
        <v>0</v>
      </c>
      <c r="T32" s="30">
        <v>960</v>
      </c>
      <c r="U32" s="31">
        <v>100</v>
      </c>
    </row>
    <row r="33" spans="1:21" s="22" customFormat="1" ht="15" customHeight="1" x14ac:dyDescent="0.25">
      <c r="A33" s="21" t="s">
        <v>16</v>
      </c>
      <c r="B33" s="54" t="s">
        <v>41</v>
      </c>
      <c r="C33" s="46">
        <v>515</v>
      </c>
      <c r="D33" s="56">
        <v>2</v>
      </c>
      <c r="E33" s="48">
        <v>0.38829999999999998</v>
      </c>
      <c r="F33" s="49">
        <v>1</v>
      </c>
      <c r="G33" s="48">
        <v>0.19417000000000001</v>
      </c>
      <c r="H33" s="50">
        <v>9</v>
      </c>
      <c r="I33" s="48">
        <v>1.7476</v>
      </c>
      <c r="J33" s="49">
        <v>110</v>
      </c>
      <c r="K33" s="48">
        <v>21.359200000000001</v>
      </c>
      <c r="L33" s="49">
        <v>369</v>
      </c>
      <c r="M33" s="48">
        <v>71.650499999999994</v>
      </c>
      <c r="N33" s="50">
        <v>0</v>
      </c>
      <c r="O33" s="48">
        <v>0</v>
      </c>
      <c r="P33" s="55">
        <v>24</v>
      </c>
      <c r="Q33" s="52">
        <v>4.6601999999999997</v>
      </c>
      <c r="R33" s="56">
        <v>4</v>
      </c>
      <c r="S33" s="52">
        <v>0.77669999999999995</v>
      </c>
      <c r="T33" s="58">
        <v>2381</v>
      </c>
      <c r="U33" s="59">
        <v>100</v>
      </c>
    </row>
    <row r="34" spans="1:21" s="22" customFormat="1" ht="15" customHeight="1" x14ac:dyDescent="0.25">
      <c r="A34" s="21" t="s">
        <v>16</v>
      </c>
      <c r="B34" s="23" t="s">
        <v>43</v>
      </c>
      <c r="C34" s="35">
        <v>25</v>
      </c>
      <c r="D34" s="25">
        <v>4</v>
      </c>
      <c r="E34" s="26">
        <v>16</v>
      </c>
      <c r="F34" s="27">
        <v>0</v>
      </c>
      <c r="G34" s="26">
        <v>0</v>
      </c>
      <c r="H34" s="32">
        <v>0</v>
      </c>
      <c r="I34" s="26">
        <v>0</v>
      </c>
      <c r="J34" s="27">
        <v>1</v>
      </c>
      <c r="K34" s="26">
        <v>4</v>
      </c>
      <c r="L34" s="32">
        <v>19</v>
      </c>
      <c r="M34" s="26">
        <v>76</v>
      </c>
      <c r="N34" s="32">
        <v>0</v>
      </c>
      <c r="O34" s="26">
        <v>0</v>
      </c>
      <c r="P34" s="28">
        <v>1</v>
      </c>
      <c r="Q34" s="29">
        <v>4</v>
      </c>
      <c r="R34" s="33">
        <v>0</v>
      </c>
      <c r="S34" s="29">
        <v>0</v>
      </c>
      <c r="T34" s="30">
        <v>823</v>
      </c>
      <c r="U34" s="31">
        <v>96.233000000000004</v>
      </c>
    </row>
    <row r="35" spans="1:21" s="22" customFormat="1" ht="15" customHeight="1" x14ac:dyDescent="0.25">
      <c r="A35" s="21" t="s">
        <v>16</v>
      </c>
      <c r="B35" s="54" t="s">
        <v>46</v>
      </c>
      <c r="C35" s="57">
        <v>568</v>
      </c>
      <c r="D35" s="56">
        <v>25</v>
      </c>
      <c r="E35" s="48">
        <v>4.4013999999999998</v>
      </c>
      <c r="F35" s="49">
        <v>7</v>
      </c>
      <c r="G35" s="48">
        <v>1.2323900000000001</v>
      </c>
      <c r="H35" s="50">
        <v>72</v>
      </c>
      <c r="I35" s="48">
        <v>12.6761</v>
      </c>
      <c r="J35" s="49">
        <v>72</v>
      </c>
      <c r="K35" s="48">
        <v>12.6761</v>
      </c>
      <c r="L35" s="50">
        <v>329</v>
      </c>
      <c r="M35" s="48">
        <v>57.922499999999999</v>
      </c>
      <c r="N35" s="49">
        <v>0</v>
      </c>
      <c r="O35" s="48">
        <v>0</v>
      </c>
      <c r="P35" s="55">
        <v>63</v>
      </c>
      <c r="Q35" s="52">
        <v>11.0915</v>
      </c>
      <c r="R35" s="56">
        <v>13</v>
      </c>
      <c r="S35" s="52">
        <v>2.2887</v>
      </c>
      <c r="T35" s="58">
        <v>1055</v>
      </c>
      <c r="U35" s="59">
        <v>100</v>
      </c>
    </row>
    <row r="36" spans="1:21" s="22" customFormat="1" ht="15" customHeight="1" x14ac:dyDescent="0.25">
      <c r="A36" s="21" t="s">
        <v>16</v>
      </c>
      <c r="B36" s="23" t="s">
        <v>50</v>
      </c>
      <c r="C36" s="35">
        <v>4</v>
      </c>
      <c r="D36" s="33">
        <v>0</v>
      </c>
      <c r="E36" s="26">
        <v>0</v>
      </c>
      <c r="F36" s="27">
        <v>0</v>
      </c>
      <c r="G36" s="26">
        <v>0</v>
      </c>
      <c r="H36" s="27">
        <v>1</v>
      </c>
      <c r="I36" s="26">
        <v>25</v>
      </c>
      <c r="J36" s="32">
        <v>0</v>
      </c>
      <c r="K36" s="26">
        <v>0</v>
      </c>
      <c r="L36" s="32">
        <v>3</v>
      </c>
      <c r="M36" s="26">
        <v>75</v>
      </c>
      <c r="N36" s="27">
        <v>0</v>
      </c>
      <c r="O36" s="26">
        <v>0</v>
      </c>
      <c r="P36" s="34">
        <v>0</v>
      </c>
      <c r="Q36" s="29">
        <v>0</v>
      </c>
      <c r="R36" s="33">
        <v>0</v>
      </c>
      <c r="S36" s="29">
        <v>0</v>
      </c>
      <c r="T36" s="30">
        <v>704</v>
      </c>
      <c r="U36" s="31">
        <v>100</v>
      </c>
    </row>
    <row r="37" spans="1:21" s="22" customFormat="1" ht="15" customHeight="1" x14ac:dyDescent="0.25">
      <c r="A37" s="21" t="s">
        <v>16</v>
      </c>
      <c r="B37" s="54" t="s">
        <v>47</v>
      </c>
      <c r="C37" s="46">
        <v>134</v>
      </c>
      <c r="D37" s="47">
        <v>1</v>
      </c>
      <c r="E37" s="48">
        <v>0.74629999999999996</v>
      </c>
      <c r="F37" s="49">
        <v>0</v>
      </c>
      <c r="G37" s="48">
        <v>0</v>
      </c>
      <c r="H37" s="49">
        <v>9</v>
      </c>
      <c r="I37" s="48">
        <v>6.7164000000000001</v>
      </c>
      <c r="J37" s="49">
        <v>5</v>
      </c>
      <c r="K37" s="48">
        <v>3.7313000000000001</v>
      </c>
      <c r="L37" s="49">
        <v>112</v>
      </c>
      <c r="M37" s="48">
        <v>83.582099999999997</v>
      </c>
      <c r="N37" s="50">
        <v>0</v>
      </c>
      <c r="O37" s="48">
        <v>0</v>
      </c>
      <c r="P37" s="55">
        <v>7</v>
      </c>
      <c r="Q37" s="52">
        <v>5.2239000000000004</v>
      </c>
      <c r="R37" s="56">
        <v>6</v>
      </c>
      <c r="S37" s="52">
        <v>4.4775999999999998</v>
      </c>
      <c r="T37" s="58">
        <v>491</v>
      </c>
      <c r="U37" s="59">
        <v>100</v>
      </c>
    </row>
    <row r="38" spans="1:21" s="22" customFormat="1" ht="15" customHeight="1" x14ac:dyDescent="0.25">
      <c r="A38" s="21" t="s">
        <v>16</v>
      </c>
      <c r="B38" s="23" t="s">
        <v>48</v>
      </c>
      <c r="C38" s="24">
        <v>284</v>
      </c>
      <c r="D38" s="25">
        <v>2</v>
      </c>
      <c r="E38" s="26">
        <v>0.70420000000000005</v>
      </c>
      <c r="F38" s="27">
        <v>15</v>
      </c>
      <c r="G38" s="26">
        <v>5.2816900000000002</v>
      </c>
      <c r="H38" s="27">
        <v>45</v>
      </c>
      <c r="I38" s="26">
        <v>15.8451</v>
      </c>
      <c r="J38" s="27">
        <v>126</v>
      </c>
      <c r="K38" s="26">
        <v>44.366199999999999</v>
      </c>
      <c r="L38" s="27">
        <v>87</v>
      </c>
      <c r="M38" s="26">
        <v>30.633800000000001</v>
      </c>
      <c r="N38" s="27">
        <v>1</v>
      </c>
      <c r="O38" s="26">
        <v>0.35210999999999998</v>
      </c>
      <c r="P38" s="28">
        <v>8</v>
      </c>
      <c r="Q38" s="29">
        <v>2.8169</v>
      </c>
      <c r="R38" s="33">
        <v>0</v>
      </c>
      <c r="S38" s="29">
        <v>0</v>
      </c>
      <c r="T38" s="30">
        <v>2561</v>
      </c>
      <c r="U38" s="31">
        <v>100</v>
      </c>
    </row>
    <row r="39" spans="1:21" s="22" customFormat="1" ht="15" customHeight="1" x14ac:dyDescent="0.25">
      <c r="A39" s="21" t="s">
        <v>16</v>
      </c>
      <c r="B39" s="54" t="s">
        <v>49</v>
      </c>
      <c r="C39" s="46">
        <v>26</v>
      </c>
      <c r="D39" s="56">
        <v>0</v>
      </c>
      <c r="E39" s="48">
        <v>0</v>
      </c>
      <c r="F39" s="49">
        <v>0</v>
      </c>
      <c r="G39" s="48">
        <v>0</v>
      </c>
      <c r="H39" s="50">
        <v>15</v>
      </c>
      <c r="I39" s="48">
        <v>57.692300000000003</v>
      </c>
      <c r="J39" s="49">
        <v>1</v>
      </c>
      <c r="K39" s="48">
        <v>3.8462000000000001</v>
      </c>
      <c r="L39" s="50">
        <v>10</v>
      </c>
      <c r="M39" s="48">
        <v>38.461500000000001</v>
      </c>
      <c r="N39" s="49">
        <v>0</v>
      </c>
      <c r="O39" s="48">
        <v>0</v>
      </c>
      <c r="P39" s="55">
        <v>0</v>
      </c>
      <c r="Q39" s="52">
        <v>0</v>
      </c>
      <c r="R39" s="47">
        <v>2</v>
      </c>
      <c r="S39" s="52">
        <v>7.6923000000000004</v>
      </c>
      <c r="T39" s="58">
        <v>866</v>
      </c>
      <c r="U39" s="59">
        <v>100</v>
      </c>
    </row>
    <row r="40" spans="1:21" s="22" customFormat="1" ht="15" customHeight="1" x14ac:dyDescent="0.25">
      <c r="A40" s="21" t="s">
        <v>16</v>
      </c>
      <c r="B40" s="23" t="s">
        <v>51</v>
      </c>
      <c r="C40" s="35">
        <v>304</v>
      </c>
      <c r="D40" s="25">
        <v>1</v>
      </c>
      <c r="E40" s="26">
        <v>0.32890000000000003</v>
      </c>
      <c r="F40" s="27">
        <v>3</v>
      </c>
      <c r="G40" s="26">
        <v>0.98684000000000005</v>
      </c>
      <c r="H40" s="27">
        <v>30</v>
      </c>
      <c r="I40" s="26">
        <v>9.8683999999999994</v>
      </c>
      <c r="J40" s="32">
        <v>53</v>
      </c>
      <c r="K40" s="26">
        <v>17.434200000000001</v>
      </c>
      <c r="L40" s="32">
        <v>209</v>
      </c>
      <c r="M40" s="26">
        <v>68.75</v>
      </c>
      <c r="N40" s="27">
        <v>0</v>
      </c>
      <c r="O40" s="26">
        <v>0</v>
      </c>
      <c r="P40" s="28">
        <v>8</v>
      </c>
      <c r="Q40" s="29">
        <v>2.6316000000000002</v>
      </c>
      <c r="R40" s="33">
        <v>1</v>
      </c>
      <c r="S40" s="29">
        <v>0.32890000000000003</v>
      </c>
      <c r="T40" s="30">
        <v>4873</v>
      </c>
      <c r="U40" s="31">
        <v>100</v>
      </c>
    </row>
    <row r="41" spans="1:21" s="22" customFormat="1" ht="15" customHeight="1" x14ac:dyDescent="0.25">
      <c r="A41" s="21" t="s">
        <v>16</v>
      </c>
      <c r="B41" s="54" t="s">
        <v>44</v>
      </c>
      <c r="C41" s="46">
        <v>114</v>
      </c>
      <c r="D41" s="56">
        <v>0</v>
      </c>
      <c r="E41" s="48">
        <v>0</v>
      </c>
      <c r="F41" s="49">
        <v>0</v>
      </c>
      <c r="G41" s="48">
        <v>0</v>
      </c>
      <c r="H41" s="49">
        <v>3</v>
      </c>
      <c r="I41" s="48">
        <v>2.6316000000000002</v>
      </c>
      <c r="J41" s="49">
        <v>68</v>
      </c>
      <c r="K41" s="48">
        <v>59.649099999999997</v>
      </c>
      <c r="L41" s="50">
        <v>38</v>
      </c>
      <c r="M41" s="48">
        <v>33.333300000000001</v>
      </c>
      <c r="N41" s="50">
        <v>0</v>
      </c>
      <c r="O41" s="48">
        <v>0</v>
      </c>
      <c r="P41" s="51">
        <v>5</v>
      </c>
      <c r="Q41" s="52">
        <v>4.3860000000000001</v>
      </c>
      <c r="R41" s="47">
        <v>2</v>
      </c>
      <c r="S41" s="52">
        <v>1.7544</v>
      </c>
      <c r="T41" s="58">
        <v>2661</v>
      </c>
      <c r="U41" s="59">
        <v>100</v>
      </c>
    </row>
    <row r="42" spans="1:21" s="22" customFormat="1" ht="15" customHeight="1" x14ac:dyDescent="0.25">
      <c r="A42" s="21" t="s">
        <v>16</v>
      </c>
      <c r="B42" s="23" t="s">
        <v>45</v>
      </c>
      <c r="C42" s="35">
        <v>140</v>
      </c>
      <c r="D42" s="25">
        <v>12</v>
      </c>
      <c r="E42" s="26">
        <v>8.5714000000000006</v>
      </c>
      <c r="F42" s="27">
        <v>0</v>
      </c>
      <c r="G42" s="26">
        <v>0</v>
      </c>
      <c r="H42" s="27">
        <v>6</v>
      </c>
      <c r="I42" s="26">
        <v>4.2857000000000003</v>
      </c>
      <c r="J42" s="32">
        <v>8</v>
      </c>
      <c r="K42" s="26">
        <v>5.7142999999999997</v>
      </c>
      <c r="L42" s="32">
        <v>109</v>
      </c>
      <c r="M42" s="26">
        <v>77.857100000000003</v>
      </c>
      <c r="N42" s="32">
        <v>0</v>
      </c>
      <c r="O42" s="26">
        <v>0</v>
      </c>
      <c r="P42" s="28">
        <v>5</v>
      </c>
      <c r="Q42" s="29">
        <v>3.5714000000000001</v>
      </c>
      <c r="R42" s="33">
        <v>0</v>
      </c>
      <c r="S42" s="29">
        <v>0</v>
      </c>
      <c r="T42" s="30">
        <v>483</v>
      </c>
      <c r="U42" s="31">
        <v>100</v>
      </c>
    </row>
    <row r="43" spans="1:21" s="22" customFormat="1" ht="15" customHeight="1" x14ac:dyDescent="0.25">
      <c r="A43" s="21" t="s">
        <v>16</v>
      </c>
      <c r="B43" s="54" t="s">
        <v>52</v>
      </c>
      <c r="C43" s="46">
        <v>922</v>
      </c>
      <c r="D43" s="47">
        <v>0</v>
      </c>
      <c r="E43" s="48">
        <v>0</v>
      </c>
      <c r="F43" s="49">
        <v>9</v>
      </c>
      <c r="G43" s="48">
        <v>0.97614000000000001</v>
      </c>
      <c r="H43" s="50">
        <v>16</v>
      </c>
      <c r="I43" s="48">
        <v>1.7354000000000001</v>
      </c>
      <c r="J43" s="49">
        <v>364</v>
      </c>
      <c r="K43" s="48">
        <v>39.479399999999998</v>
      </c>
      <c r="L43" s="49">
        <v>471</v>
      </c>
      <c r="M43" s="48">
        <v>51.084600000000002</v>
      </c>
      <c r="N43" s="49">
        <v>0</v>
      </c>
      <c r="O43" s="48">
        <v>0</v>
      </c>
      <c r="P43" s="51">
        <v>62</v>
      </c>
      <c r="Q43" s="52">
        <v>6.7244999999999999</v>
      </c>
      <c r="R43" s="56">
        <v>5</v>
      </c>
      <c r="S43" s="52">
        <v>0.5423</v>
      </c>
      <c r="T43" s="58">
        <v>3593</v>
      </c>
      <c r="U43" s="59">
        <v>100</v>
      </c>
    </row>
    <row r="44" spans="1:21" s="22" customFormat="1" ht="15" customHeight="1" x14ac:dyDescent="0.25">
      <c r="A44" s="21" t="s">
        <v>16</v>
      </c>
      <c r="B44" s="23" t="s">
        <v>53</v>
      </c>
      <c r="C44" s="24">
        <v>137</v>
      </c>
      <c r="D44" s="25">
        <v>6</v>
      </c>
      <c r="E44" s="26">
        <v>4.3795999999999999</v>
      </c>
      <c r="F44" s="32">
        <v>0</v>
      </c>
      <c r="G44" s="26">
        <v>0</v>
      </c>
      <c r="H44" s="27">
        <v>13</v>
      </c>
      <c r="I44" s="26">
        <v>9.4891000000000005</v>
      </c>
      <c r="J44" s="27">
        <v>33</v>
      </c>
      <c r="K44" s="26">
        <v>24.087599999999998</v>
      </c>
      <c r="L44" s="27">
        <v>66</v>
      </c>
      <c r="M44" s="26">
        <v>48.175199999999997</v>
      </c>
      <c r="N44" s="32">
        <v>0</v>
      </c>
      <c r="O44" s="26">
        <v>0</v>
      </c>
      <c r="P44" s="34">
        <v>19</v>
      </c>
      <c r="Q44" s="29">
        <v>13.868600000000001</v>
      </c>
      <c r="R44" s="33">
        <v>8</v>
      </c>
      <c r="S44" s="29">
        <v>5.8394000000000004</v>
      </c>
      <c r="T44" s="30">
        <v>1816</v>
      </c>
      <c r="U44" s="31">
        <v>100</v>
      </c>
    </row>
    <row r="45" spans="1:21" s="22" customFormat="1" ht="15" customHeight="1" x14ac:dyDescent="0.25">
      <c r="A45" s="21" t="s">
        <v>16</v>
      </c>
      <c r="B45" s="54" t="s">
        <v>54</v>
      </c>
      <c r="C45" s="46">
        <v>368</v>
      </c>
      <c r="D45" s="56">
        <v>10</v>
      </c>
      <c r="E45" s="48">
        <v>2.7174</v>
      </c>
      <c r="F45" s="49">
        <v>9</v>
      </c>
      <c r="G45" s="48">
        <v>2.4456500000000001</v>
      </c>
      <c r="H45" s="50">
        <v>26</v>
      </c>
      <c r="I45" s="48">
        <v>7.0651999999999999</v>
      </c>
      <c r="J45" s="49">
        <v>21</v>
      </c>
      <c r="K45" s="48">
        <v>5.7065000000000001</v>
      </c>
      <c r="L45" s="50">
        <v>270</v>
      </c>
      <c r="M45" s="48">
        <v>73.369600000000005</v>
      </c>
      <c r="N45" s="49">
        <v>0</v>
      </c>
      <c r="O45" s="48">
        <v>0</v>
      </c>
      <c r="P45" s="51">
        <v>32</v>
      </c>
      <c r="Q45" s="52">
        <v>8.6957000000000004</v>
      </c>
      <c r="R45" s="47">
        <v>11</v>
      </c>
      <c r="S45" s="52">
        <v>2.9891000000000001</v>
      </c>
      <c r="T45" s="58">
        <v>1289</v>
      </c>
      <c r="U45" s="59">
        <v>100</v>
      </c>
    </row>
    <row r="46" spans="1:21" s="22" customFormat="1" ht="15" customHeight="1" x14ac:dyDescent="0.25">
      <c r="A46" s="21" t="s">
        <v>16</v>
      </c>
      <c r="B46" s="23" t="s">
        <v>55</v>
      </c>
      <c r="C46" s="24">
        <v>55</v>
      </c>
      <c r="D46" s="25">
        <v>0</v>
      </c>
      <c r="E46" s="26">
        <v>0</v>
      </c>
      <c r="F46" s="27">
        <v>0</v>
      </c>
      <c r="G46" s="26">
        <v>0</v>
      </c>
      <c r="H46" s="27">
        <v>5</v>
      </c>
      <c r="I46" s="26">
        <v>9.0908999999999995</v>
      </c>
      <c r="J46" s="27">
        <v>10</v>
      </c>
      <c r="K46" s="26">
        <v>18.181799999999999</v>
      </c>
      <c r="L46" s="32">
        <v>36</v>
      </c>
      <c r="M46" s="26">
        <v>65.454499999999996</v>
      </c>
      <c r="N46" s="32">
        <v>0</v>
      </c>
      <c r="O46" s="26">
        <v>0</v>
      </c>
      <c r="P46" s="34">
        <v>4</v>
      </c>
      <c r="Q46" s="29">
        <v>7.2727000000000004</v>
      </c>
      <c r="R46" s="25">
        <v>1</v>
      </c>
      <c r="S46" s="29">
        <v>1.8182</v>
      </c>
      <c r="T46" s="30">
        <v>3006</v>
      </c>
      <c r="U46" s="31">
        <v>100</v>
      </c>
    </row>
    <row r="47" spans="1:21" s="22" customFormat="1" ht="15" customHeight="1" x14ac:dyDescent="0.25">
      <c r="A47" s="21" t="s">
        <v>16</v>
      </c>
      <c r="B47" s="54" t="s">
        <v>56</v>
      </c>
      <c r="C47" s="57">
        <v>24</v>
      </c>
      <c r="D47" s="47">
        <v>0</v>
      </c>
      <c r="E47" s="48">
        <v>0</v>
      </c>
      <c r="F47" s="50">
        <v>0</v>
      </c>
      <c r="G47" s="48">
        <v>0</v>
      </c>
      <c r="H47" s="50">
        <v>5</v>
      </c>
      <c r="I47" s="48">
        <v>20.833300000000001</v>
      </c>
      <c r="J47" s="50">
        <v>4</v>
      </c>
      <c r="K47" s="48">
        <v>16.666699999999999</v>
      </c>
      <c r="L47" s="50">
        <v>11</v>
      </c>
      <c r="M47" s="48">
        <v>45.833300000000001</v>
      </c>
      <c r="N47" s="49">
        <v>0</v>
      </c>
      <c r="O47" s="48">
        <v>0</v>
      </c>
      <c r="P47" s="51">
        <v>4</v>
      </c>
      <c r="Q47" s="52">
        <v>16.666699999999999</v>
      </c>
      <c r="R47" s="56">
        <v>1</v>
      </c>
      <c r="S47" s="52">
        <v>4.1666999999999996</v>
      </c>
      <c r="T47" s="58">
        <v>312</v>
      </c>
      <c r="U47" s="59">
        <v>100</v>
      </c>
    </row>
    <row r="48" spans="1:21" s="22" customFormat="1" ht="15" customHeight="1" x14ac:dyDescent="0.25">
      <c r="A48" s="21" t="s">
        <v>16</v>
      </c>
      <c r="B48" s="23" t="s">
        <v>57</v>
      </c>
      <c r="C48" s="24">
        <v>163</v>
      </c>
      <c r="D48" s="33">
        <v>0</v>
      </c>
      <c r="E48" s="26">
        <v>0</v>
      </c>
      <c r="F48" s="27">
        <v>1</v>
      </c>
      <c r="G48" s="26">
        <v>0.61350000000000005</v>
      </c>
      <c r="H48" s="32">
        <v>8</v>
      </c>
      <c r="I48" s="26">
        <v>4.9080000000000004</v>
      </c>
      <c r="J48" s="27">
        <v>86</v>
      </c>
      <c r="K48" s="26">
        <v>52.7607</v>
      </c>
      <c r="L48" s="27">
        <v>59</v>
      </c>
      <c r="M48" s="26">
        <v>36.196300000000001</v>
      </c>
      <c r="N48" s="32">
        <v>0</v>
      </c>
      <c r="O48" s="26">
        <v>0</v>
      </c>
      <c r="P48" s="34">
        <v>9</v>
      </c>
      <c r="Q48" s="29">
        <v>5.5214999999999996</v>
      </c>
      <c r="R48" s="33">
        <v>2</v>
      </c>
      <c r="S48" s="29">
        <v>1.2270000000000001</v>
      </c>
      <c r="T48" s="30">
        <v>1243</v>
      </c>
      <c r="U48" s="31">
        <v>100</v>
      </c>
    </row>
    <row r="49" spans="1:23" s="22" customFormat="1" ht="15" customHeight="1" x14ac:dyDescent="0.25">
      <c r="A49" s="21" t="s">
        <v>16</v>
      </c>
      <c r="B49" s="54" t="s">
        <v>58</v>
      </c>
      <c r="C49" s="57">
        <v>41</v>
      </c>
      <c r="D49" s="47">
        <v>1</v>
      </c>
      <c r="E49" s="48">
        <v>2.4390000000000001</v>
      </c>
      <c r="F49" s="49">
        <v>0</v>
      </c>
      <c r="G49" s="48">
        <v>0</v>
      </c>
      <c r="H49" s="49">
        <v>0</v>
      </c>
      <c r="I49" s="48">
        <v>0</v>
      </c>
      <c r="J49" s="49">
        <v>1</v>
      </c>
      <c r="K49" s="48">
        <v>2.4390000000000001</v>
      </c>
      <c r="L49" s="50">
        <v>35</v>
      </c>
      <c r="M49" s="48">
        <v>85.365899999999996</v>
      </c>
      <c r="N49" s="50">
        <v>0</v>
      </c>
      <c r="O49" s="48">
        <v>0</v>
      </c>
      <c r="P49" s="51">
        <v>4</v>
      </c>
      <c r="Q49" s="52">
        <v>9.7561</v>
      </c>
      <c r="R49" s="56">
        <v>2</v>
      </c>
      <c r="S49" s="52">
        <v>4.8780000000000001</v>
      </c>
      <c r="T49" s="58">
        <v>698</v>
      </c>
      <c r="U49" s="59">
        <v>100</v>
      </c>
    </row>
    <row r="50" spans="1:23" s="22" customFormat="1" ht="15" customHeight="1" x14ac:dyDescent="0.25">
      <c r="A50" s="21" t="s">
        <v>16</v>
      </c>
      <c r="B50" s="23" t="s">
        <v>59</v>
      </c>
      <c r="C50" s="24">
        <v>260</v>
      </c>
      <c r="D50" s="25">
        <v>0</v>
      </c>
      <c r="E50" s="26">
        <v>0</v>
      </c>
      <c r="F50" s="27">
        <v>4</v>
      </c>
      <c r="G50" s="26">
        <v>1.5384599999999999</v>
      </c>
      <c r="H50" s="32">
        <v>3</v>
      </c>
      <c r="I50" s="26">
        <v>1.1537999999999999</v>
      </c>
      <c r="J50" s="27">
        <v>59</v>
      </c>
      <c r="K50" s="26">
        <v>22.692299999999999</v>
      </c>
      <c r="L50" s="27">
        <v>177</v>
      </c>
      <c r="M50" s="26">
        <v>68.076899999999995</v>
      </c>
      <c r="N50" s="32">
        <v>0</v>
      </c>
      <c r="O50" s="26">
        <v>0</v>
      </c>
      <c r="P50" s="34">
        <v>17</v>
      </c>
      <c r="Q50" s="29">
        <v>6.5385</v>
      </c>
      <c r="R50" s="25">
        <v>0</v>
      </c>
      <c r="S50" s="29">
        <v>0</v>
      </c>
      <c r="T50" s="30">
        <v>1777</v>
      </c>
      <c r="U50" s="31">
        <v>100</v>
      </c>
    </row>
    <row r="51" spans="1:23" s="22" customFormat="1" ht="15" customHeight="1" x14ac:dyDescent="0.25">
      <c r="A51" s="21" t="s">
        <v>16</v>
      </c>
      <c r="B51" s="54" t="s">
        <v>60</v>
      </c>
      <c r="C51" s="46">
        <v>95</v>
      </c>
      <c r="D51" s="47">
        <v>0</v>
      </c>
      <c r="E51" s="48">
        <v>0</v>
      </c>
      <c r="F51" s="50">
        <v>0</v>
      </c>
      <c r="G51" s="48">
        <v>0</v>
      </c>
      <c r="H51" s="49">
        <v>23</v>
      </c>
      <c r="I51" s="48">
        <v>24.2105</v>
      </c>
      <c r="J51" s="49">
        <v>11</v>
      </c>
      <c r="K51" s="48">
        <v>11.578900000000001</v>
      </c>
      <c r="L51" s="49">
        <v>58</v>
      </c>
      <c r="M51" s="48">
        <v>61.052599999999998</v>
      </c>
      <c r="N51" s="50">
        <v>0</v>
      </c>
      <c r="O51" s="48">
        <v>0</v>
      </c>
      <c r="P51" s="51">
        <v>3</v>
      </c>
      <c r="Q51" s="52">
        <v>3.1579000000000002</v>
      </c>
      <c r="R51" s="47">
        <v>8</v>
      </c>
      <c r="S51" s="52">
        <v>8.4210999999999991</v>
      </c>
      <c r="T51" s="58">
        <v>8758</v>
      </c>
      <c r="U51" s="59">
        <v>100</v>
      </c>
    </row>
    <row r="52" spans="1:23" s="22" customFormat="1" ht="15" customHeight="1" x14ac:dyDescent="0.25">
      <c r="A52" s="21" t="s">
        <v>16</v>
      </c>
      <c r="B52" s="23" t="s">
        <v>61</v>
      </c>
      <c r="C52" s="24">
        <v>305</v>
      </c>
      <c r="D52" s="33">
        <v>1</v>
      </c>
      <c r="E52" s="26">
        <v>0.32790000000000002</v>
      </c>
      <c r="F52" s="27">
        <v>7</v>
      </c>
      <c r="G52" s="26">
        <v>2.29508</v>
      </c>
      <c r="H52" s="32">
        <v>39</v>
      </c>
      <c r="I52" s="26">
        <v>12.786899999999999</v>
      </c>
      <c r="J52" s="32">
        <v>9</v>
      </c>
      <c r="K52" s="26">
        <v>2.9508000000000001</v>
      </c>
      <c r="L52" s="27">
        <v>241</v>
      </c>
      <c r="M52" s="26">
        <v>79.016400000000004</v>
      </c>
      <c r="N52" s="32">
        <v>2</v>
      </c>
      <c r="O52" s="26">
        <v>0.65573999999999999</v>
      </c>
      <c r="P52" s="28">
        <v>6</v>
      </c>
      <c r="Q52" s="29">
        <v>1.9672000000000001</v>
      </c>
      <c r="R52" s="25">
        <v>10</v>
      </c>
      <c r="S52" s="29">
        <v>3.2787000000000002</v>
      </c>
      <c r="T52" s="30">
        <v>1029</v>
      </c>
      <c r="U52" s="31">
        <v>100</v>
      </c>
    </row>
    <row r="53" spans="1:23" s="22" customFormat="1" ht="15" customHeight="1" x14ac:dyDescent="0.25">
      <c r="A53" s="21" t="s">
        <v>16</v>
      </c>
      <c r="B53" s="54" t="s">
        <v>62</v>
      </c>
      <c r="C53" s="57">
        <v>134</v>
      </c>
      <c r="D53" s="56">
        <v>0</v>
      </c>
      <c r="E53" s="48">
        <v>0</v>
      </c>
      <c r="F53" s="49">
        <v>0</v>
      </c>
      <c r="G53" s="48">
        <v>0</v>
      </c>
      <c r="H53" s="50">
        <v>3</v>
      </c>
      <c r="I53" s="48">
        <v>2.2387999999999999</v>
      </c>
      <c r="J53" s="49">
        <v>5</v>
      </c>
      <c r="K53" s="48">
        <v>3.7313000000000001</v>
      </c>
      <c r="L53" s="50">
        <v>123</v>
      </c>
      <c r="M53" s="48">
        <v>91.790999999999997</v>
      </c>
      <c r="N53" s="50">
        <v>2</v>
      </c>
      <c r="O53" s="48">
        <v>1.49254</v>
      </c>
      <c r="P53" s="51">
        <v>1</v>
      </c>
      <c r="Q53" s="52">
        <v>0.74629999999999996</v>
      </c>
      <c r="R53" s="56">
        <v>1</v>
      </c>
      <c r="S53" s="52">
        <v>0.74629999999999996</v>
      </c>
      <c r="T53" s="58">
        <v>302</v>
      </c>
      <c r="U53" s="59">
        <v>100</v>
      </c>
    </row>
    <row r="54" spans="1:23" s="22" customFormat="1" ht="15" customHeight="1" x14ac:dyDescent="0.25">
      <c r="A54" s="21" t="s">
        <v>16</v>
      </c>
      <c r="B54" s="23" t="s">
        <v>63</v>
      </c>
      <c r="C54" s="24">
        <v>625</v>
      </c>
      <c r="D54" s="33">
        <v>1</v>
      </c>
      <c r="E54" s="26">
        <v>0.16</v>
      </c>
      <c r="F54" s="27">
        <v>12</v>
      </c>
      <c r="G54" s="36">
        <v>1.92</v>
      </c>
      <c r="H54" s="32">
        <v>45</v>
      </c>
      <c r="I54" s="36">
        <v>7.2</v>
      </c>
      <c r="J54" s="27">
        <v>306</v>
      </c>
      <c r="K54" s="26">
        <v>48.96</v>
      </c>
      <c r="L54" s="27">
        <v>224</v>
      </c>
      <c r="M54" s="26">
        <v>35.840000000000003</v>
      </c>
      <c r="N54" s="27">
        <v>1</v>
      </c>
      <c r="O54" s="26">
        <v>0.16</v>
      </c>
      <c r="P54" s="34">
        <v>36</v>
      </c>
      <c r="Q54" s="29">
        <v>5.76</v>
      </c>
      <c r="R54" s="25">
        <v>43</v>
      </c>
      <c r="S54" s="29">
        <v>6.88</v>
      </c>
      <c r="T54" s="30">
        <v>1982</v>
      </c>
      <c r="U54" s="31">
        <v>100</v>
      </c>
    </row>
    <row r="55" spans="1:23" s="22" customFormat="1" ht="15" customHeight="1" x14ac:dyDescent="0.25">
      <c r="A55" s="21" t="s">
        <v>16</v>
      </c>
      <c r="B55" s="54" t="s">
        <v>64</v>
      </c>
      <c r="C55" s="46">
        <v>1329</v>
      </c>
      <c r="D55" s="47">
        <v>15</v>
      </c>
      <c r="E55" s="48">
        <v>1.1287</v>
      </c>
      <c r="F55" s="49">
        <v>23</v>
      </c>
      <c r="G55" s="48">
        <v>1.73062</v>
      </c>
      <c r="H55" s="50">
        <v>211</v>
      </c>
      <c r="I55" s="48">
        <v>15.8766</v>
      </c>
      <c r="J55" s="50">
        <v>106</v>
      </c>
      <c r="K55" s="48">
        <v>7.9759000000000002</v>
      </c>
      <c r="L55" s="49">
        <v>819</v>
      </c>
      <c r="M55" s="48">
        <v>61.625300000000003</v>
      </c>
      <c r="N55" s="49">
        <v>6</v>
      </c>
      <c r="O55" s="48">
        <v>0.45146999999999998</v>
      </c>
      <c r="P55" s="55">
        <v>149</v>
      </c>
      <c r="Q55" s="52">
        <v>11.211399999999999</v>
      </c>
      <c r="R55" s="47">
        <v>91</v>
      </c>
      <c r="S55" s="52">
        <v>6.8472999999999997</v>
      </c>
      <c r="T55" s="58">
        <v>2339</v>
      </c>
      <c r="U55" s="59">
        <v>100</v>
      </c>
    </row>
    <row r="56" spans="1:23" s="22" customFormat="1" ht="15" customHeight="1" x14ac:dyDescent="0.25">
      <c r="A56" s="21" t="s">
        <v>16</v>
      </c>
      <c r="B56" s="23" t="s">
        <v>65</v>
      </c>
      <c r="C56" s="24">
        <v>16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2">
        <v>0</v>
      </c>
      <c r="K56" s="26">
        <v>0</v>
      </c>
      <c r="L56" s="27">
        <v>14</v>
      </c>
      <c r="M56" s="26">
        <v>87.5</v>
      </c>
      <c r="N56" s="32">
        <v>0</v>
      </c>
      <c r="O56" s="26">
        <v>0</v>
      </c>
      <c r="P56" s="28">
        <v>2</v>
      </c>
      <c r="Q56" s="29">
        <v>12.5</v>
      </c>
      <c r="R56" s="33">
        <v>0</v>
      </c>
      <c r="S56" s="29">
        <v>0</v>
      </c>
      <c r="T56" s="30">
        <v>691</v>
      </c>
      <c r="U56" s="31">
        <v>100</v>
      </c>
    </row>
    <row r="57" spans="1:23" s="22" customFormat="1" ht="15" customHeight="1" x14ac:dyDescent="0.25">
      <c r="A57" s="21" t="s">
        <v>16</v>
      </c>
      <c r="B57" s="54" t="s">
        <v>66</v>
      </c>
      <c r="C57" s="46">
        <v>2011</v>
      </c>
      <c r="D57" s="47">
        <v>21</v>
      </c>
      <c r="E57" s="48">
        <v>1.0443</v>
      </c>
      <c r="F57" s="50">
        <v>21</v>
      </c>
      <c r="G57" s="48">
        <v>1.04426</v>
      </c>
      <c r="H57" s="49">
        <v>174</v>
      </c>
      <c r="I57" s="48">
        <v>8.6524000000000001</v>
      </c>
      <c r="J57" s="49">
        <v>373</v>
      </c>
      <c r="K57" s="48">
        <v>18.547999999999998</v>
      </c>
      <c r="L57" s="49">
        <v>1264</v>
      </c>
      <c r="M57" s="48">
        <v>62.854300000000002</v>
      </c>
      <c r="N57" s="49">
        <v>1</v>
      </c>
      <c r="O57" s="48" t="s">
        <v>73</v>
      </c>
      <c r="P57" s="55">
        <v>157</v>
      </c>
      <c r="Q57" s="52">
        <v>7.8071000000000002</v>
      </c>
      <c r="R57" s="56">
        <v>63</v>
      </c>
      <c r="S57" s="52">
        <v>3.1328</v>
      </c>
      <c r="T57" s="58">
        <v>2235</v>
      </c>
      <c r="U57" s="59">
        <v>100</v>
      </c>
    </row>
    <row r="58" spans="1:23" s="22" customFormat="1" ht="15" customHeight="1" x14ac:dyDescent="0.25">
      <c r="A58" s="21" t="s">
        <v>16</v>
      </c>
      <c r="B58" s="23" t="s">
        <v>67</v>
      </c>
      <c r="C58" s="35">
        <v>107</v>
      </c>
      <c r="D58" s="33">
        <v>4</v>
      </c>
      <c r="E58" s="26">
        <v>3.7383000000000002</v>
      </c>
      <c r="F58" s="27">
        <v>0</v>
      </c>
      <c r="G58" s="26">
        <v>0</v>
      </c>
      <c r="H58" s="32">
        <v>10</v>
      </c>
      <c r="I58" s="26">
        <v>9.3458000000000006</v>
      </c>
      <c r="J58" s="27">
        <v>3</v>
      </c>
      <c r="K58" s="26">
        <v>2.8037000000000001</v>
      </c>
      <c r="L58" s="27">
        <v>81</v>
      </c>
      <c r="M58" s="26">
        <v>75.700900000000004</v>
      </c>
      <c r="N58" s="27">
        <v>1</v>
      </c>
      <c r="O58" s="26">
        <v>0.93457999999999997</v>
      </c>
      <c r="P58" s="34">
        <v>8</v>
      </c>
      <c r="Q58" s="29">
        <v>7.4766000000000004</v>
      </c>
      <c r="R58" s="25">
        <v>3</v>
      </c>
      <c r="S58" s="29">
        <v>2.8037000000000001</v>
      </c>
      <c r="T58" s="30">
        <v>366</v>
      </c>
      <c r="U58" s="31">
        <v>100</v>
      </c>
    </row>
    <row r="59" spans="1:23" s="22" customFormat="1" ht="15" customHeight="1" thickBot="1" x14ac:dyDescent="0.3">
      <c r="A59" s="21" t="s">
        <v>16</v>
      </c>
      <c r="B59" s="61" t="s">
        <v>70</v>
      </c>
      <c r="C59" s="62">
        <v>0</v>
      </c>
      <c r="D59" s="63">
        <v>0</v>
      </c>
      <c r="E59" s="64">
        <v>0</v>
      </c>
      <c r="F59" s="65">
        <v>0</v>
      </c>
      <c r="G59" s="64">
        <v>0</v>
      </c>
      <c r="H59" s="66">
        <v>0</v>
      </c>
      <c r="I59" s="64">
        <v>0</v>
      </c>
      <c r="J59" s="65">
        <v>0</v>
      </c>
      <c r="K59" s="64">
        <v>0</v>
      </c>
      <c r="L59" s="65">
        <v>0</v>
      </c>
      <c r="M59" s="64">
        <v>0</v>
      </c>
      <c r="N59" s="65">
        <v>0</v>
      </c>
      <c r="O59" s="64">
        <v>0</v>
      </c>
      <c r="P59" s="67">
        <v>0</v>
      </c>
      <c r="Q59" s="64">
        <v>0</v>
      </c>
      <c r="R59" s="68">
        <v>0</v>
      </c>
      <c r="S59" s="64">
        <v>0</v>
      </c>
      <c r="T59" s="69">
        <v>1099</v>
      </c>
      <c r="U59" s="70">
        <v>100</v>
      </c>
    </row>
    <row r="60" spans="1:23" s="38" customFormat="1" ht="15" customHeight="1" x14ac:dyDescent="0.25">
      <c r="A60" s="40"/>
      <c r="B60" s="44" t="s">
        <v>74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42"/>
      <c r="S60" s="43"/>
      <c r="T60" s="37"/>
      <c r="U60" s="37"/>
    </row>
    <row r="61" spans="1:23" s="38" customFormat="1" ht="15" customHeight="1" x14ac:dyDescent="0.25">
      <c r="A61" s="40"/>
      <c r="B61" s="41" t="str">
        <f>CONCATENATE("NOTE: Table reads (for 50 states, District of Columbia, and Puerto Rico totals):  Of all ",IF(ISTEXT(C7),LEFT(C7,3),TEXT(C7,"#,##0"))," public school students", A7, ", ", IF(ISTEXT(D7),LEFT(D7,3),TEXT(D7,"#,##0"))," (", TEXT(E7,"0.0"),"%) were American Indian or Alaska Native.")</f>
        <v>NOTE: Table reads (for 50 states, District of Columbia, and Puerto Rico totals):  Of all 21,253 public school students served under IDEA subjected to seclusion, 231 (1.1%) were American Indian or Alaska Native.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42"/>
      <c r="U61" s="43"/>
    </row>
    <row r="62" spans="1:23" s="22" customFormat="1" ht="15" customHeight="1" x14ac:dyDescent="0.25">
      <c r="A62" s="21"/>
      <c r="B62" s="71" t="s">
        <v>72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</row>
    <row r="63" spans="1:23" s="38" customFormat="1" ht="14.1" customHeight="1" x14ac:dyDescent="0.25">
      <c r="B63" s="71" t="s">
        <v>71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</row>
    <row r="64" spans="1:23" s="38" customFormat="1" ht="15" customHeight="1" x14ac:dyDescent="0.25">
      <c r="A64" s="40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42"/>
      <c r="S64" s="43"/>
      <c r="T64" s="37"/>
      <c r="U64" s="37"/>
    </row>
    <row r="65" spans="1:23" s="38" customFormat="1" ht="15" customHeight="1" x14ac:dyDescent="0.25">
      <c r="A65" s="40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42"/>
      <c r="S65" s="43"/>
      <c r="T65" s="37"/>
      <c r="U65" s="37"/>
    </row>
    <row r="66" spans="1:23" s="38" customFormat="1" ht="15" customHeight="1" x14ac:dyDescent="0.25">
      <c r="A66" s="4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6"/>
      <c r="T66" s="1"/>
      <c r="U66" s="1"/>
      <c r="V66" s="7"/>
      <c r="W66" s="7"/>
    </row>
  </sheetData>
  <sortState xmlns:xlrd2="http://schemas.microsoft.com/office/spreadsheetml/2017/richdata2" ref="A8:U59">
    <sortCondition ref="B8:B59"/>
  </sortState>
  <mergeCells count="15">
    <mergeCell ref="B62:W62"/>
    <mergeCell ref="B63:W63"/>
    <mergeCell ref="U4:U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T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66"/>
  <sheetViews>
    <sheetView showGridLines="0" zoomScale="80" zoomScaleNormal="80" workbookViewId="0"/>
  </sheetViews>
  <sheetFormatPr defaultColWidth="12.125" defaultRowHeight="15" customHeight="1" x14ac:dyDescent="0.25"/>
  <cols>
    <col min="1" max="1" width="16" style="10" customWidth="1"/>
    <col min="2" max="2" width="58.25" style="1" customWidth="1"/>
    <col min="3" max="17" width="14.75" style="1" customWidth="1"/>
    <col min="18" max="18" width="14.75" style="5" customWidth="1"/>
    <col min="19" max="19" width="14.75" style="6" customWidth="1"/>
    <col min="20" max="21" width="14.75" style="1" customWidth="1"/>
    <col min="22" max="16384" width="12.125" style="7"/>
  </cols>
  <sheetData>
    <row r="2" spans="1:21" s="2" customFormat="1" ht="15" customHeight="1" x14ac:dyDescent="0.3">
      <c r="A2" s="9"/>
      <c r="B2" s="45" t="str">
        <f>CONCATENATE("Number and percentage of public school male students with disabilities",A7, ", by race/ethnicity and English proficiency, by state: School Year 2017-18")</f>
        <v>Number and percentage of public school male students with disabilities served under IDEA subjected to seclusion, by race/ethnicity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1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</row>
    <row r="4" spans="1:21" s="12" customFormat="1" ht="25.05" customHeight="1" x14ac:dyDescent="0.25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90" t="s">
        <v>15</v>
      </c>
      <c r="U4" s="72" t="s">
        <v>13</v>
      </c>
    </row>
    <row r="5" spans="1:21" s="12" customFormat="1" ht="25.05" customHeight="1" x14ac:dyDescent="0.25">
      <c r="A5" s="11"/>
      <c r="B5" s="80"/>
      <c r="C5" s="82"/>
      <c r="D5" s="74" t="s">
        <v>1</v>
      </c>
      <c r="E5" s="75"/>
      <c r="F5" s="76" t="s">
        <v>2</v>
      </c>
      <c r="G5" s="75"/>
      <c r="H5" s="77" t="s">
        <v>3</v>
      </c>
      <c r="I5" s="75"/>
      <c r="J5" s="77" t="s">
        <v>4</v>
      </c>
      <c r="K5" s="75"/>
      <c r="L5" s="77" t="s">
        <v>5</v>
      </c>
      <c r="M5" s="75"/>
      <c r="N5" s="77" t="s">
        <v>6</v>
      </c>
      <c r="O5" s="75"/>
      <c r="P5" s="77" t="s">
        <v>7</v>
      </c>
      <c r="Q5" s="78"/>
      <c r="R5" s="88"/>
      <c r="S5" s="89"/>
      <c r="T5" s="91"/>
      <c r="U5" s="73"/>
    </row>
    <row r="6" spans="1:21" s="12" customFormat="1" ht="15" customHeight="1" thickBot="1" x14ac:dyDescent="0.3">
      <c r="A6" s="11"/>
      <c r="B6" s="13"/>
      <c r="C6" s="3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6" t="s">
        <v>8</v>
      </c>
      <c r="S6" s="18" t="s">
        <v>9</v>
      </c>
      <c r="T6" s="19"/>
      <c r="U6" s="20"/>
    </row>
    <row r="7" spans="1:21" s="22" customFormat="1" ht="15" customHeight="1" x14ac:dyDescent="0.25">
      <c r="A7" s="21" t="str">
        <f>Total!A7</f>
        <v xml:space="preserve"> served under IDEA subjected to seclusion</v>
      </c>
      <c r="B7" s="60" t="s">
        <v>69</v>
      </c>
      <c r="C7" s="46">
        <v>17777</v>
      </c>
      <c r="D7" s="47">
        <v>196</v>
      </c>
      <c r="E7" s="48">
        <v>1.1025</v>
      </c>
      <c r="F7" s="49">
        <v>180</v>
      </c>
      <c r="G7" s="48">
        <v>1.01254</v>
      </c>
      <c r="H7" s="49">
        <v>1627</v>
      </c>
      <c r="I7" s="48">
        <v>9.1523000000000003</v>
      </c>
      <c r="J7" s="49">
        <v>3716</v>
      </c>
      <c r="K7" s="48">
        <v>20.903400000000001</v>
      </c>
      <c r="L7" s="49">
        <v>10837</v>
      </c>
      <c r="M7" s="48">
        <v>60.960799999999999</v>
      </c>
      <c r="N7" s="50">
        <v>23</v>
      </c>
      <c r="O7" s="48">
        <v>0.12938</v>
      </c>
      <c r="P7" s="51">
        <v>1198</v>
      </c>
      <c r="Q7" s="52">
        <v>6.7389999999999999</v>
      </c>
      <c r="R7" s="53">
        <v>506</v>
      </c>
      <c r="S7" s="52">
        <v>2.8464</v>
      </c>
      <c r="T7" s="58">
        <v>97632</v>
      </c>
      <c r="U7" s="59">
        <v>99.957999999999998</v>
      </c>
    </row>
    <row r="8" spans="1:21" s="22" customFormat="1" ht="15" customHeight="1" x14ac:dyDescent="0.25">
      <c r="A8" s="21" t="s">
        <v>16</v>
      </c>
      <c r="B8" s="23" t="s">
        <v>18</v>
      </c>
      <c r="C8" s="24">
        <v>162</v>
      </c>
      <c r="D8" s="25">
        <v>0</v>
      </c>
      <c r="E8" s="26">
        <v>0</v>
      </c>
      <c r="F8" s="27">
        <v>0</v>
      </c>
      <c r="G8" s="26">
        <v>0</v>
      </c>
      <c r="H8" s="32">
        <v>0</v>
      </c>
      <c r="I8" s="26">
        <v>0</v>
      </c>
      <c r="J8" s="27">
        <v>76</v>
      </c>
      <c r="K8" s="26">
        <v>46.913600000000002</v>
      </c>
      <c r="L8" s="27">
        <v>82</v>
      </c>
      <c r="M8" s="26">
        <v>50.6173</v>
      </c>
      <c r="N8" s="27">
        <v>0</v>
      </c>
      <c r="O8" s="26">
        <v>0</v>
      </c>
      <c r="P8" s="34">
        <v>4</v>
      </c>
      <c r="Q8" s="29">
        <v>2.4691000000000001</v>
      </c>
      <c r="R8" s="25">
        <v>8</v>
      </c>
      <c r="S8" s="29">
        <v>4.9382999999999999</v>
      </c>
      <c r="T8" s="30">
        <v>1390</v>
      </c>
      <c r="U8" s="31">
        <v>100</v>
      </c>
    </row>
    <row r="9" spans="1:21" s="22" customFormat="1" ht="15" customHeight="1" x14ac:dyDescent="0.25">
      <c r="A9" s="21" t="s">
        <v>16</v>
      </c>
      <c r="B9" s="54" t="s">
        <v>17</v>
      </c>
      <c r="C9" s="46">
        <v>193</v>
      </c>
      <c r="D9" s="47">
        <v>38</v>
      </c>
      <c r="E9" s="48">
        <v>19.6891</v>
      </c>
      <c r="F9" s="49">
        <v>2</v>
      </c>
      <c r="G9" s="48">
        <v>1.03627</v>
      </c>
      <c r="H9" s="49">
        <v>22</v>
      </c>
      <c r="I9" s="48">
        <v>11.398999999999999</v>
      </c>
      <c r="J9" s="50">
        <v>9</v>
      </c>
      <c r="K9" s="48">
        <v>4.6631999999999998</v>
      </c>
      <c r="L9" s="50">
        <v>75</v>
      </c>
      <c r="M9" s="48">
        <v>38.860100000000003</v>
      </c>
      <c r="N9" s="49">
        <v>3</v>
      </c>
      <c r="O9" s="48">
        <v>1.5544</v>
      </c>
      <c r="P9" s="55">
        <v>44</v>
      </c>
      <c r="Q9" s="52">
        <v>22.797899999999998</v>
      </c>
      <c r="R9" s="56">
        <v>1</v>
      </c>
      <c r="S9" s="52">
        <v>0.5181</v>
      </c>
      <c r="T9" s="58">
        <v>506</v>
      </c>
      <c r="U9" s="59">
        <v>100</v>
      </c>
    </row>
    <row r="10" spans="1:21" s="22" customFormat="1" ht="15" customHeight="1" x14ac:dyDescent="0.25">
      <c r="A10" s="21" t="s">
        <v>16</v>
      </c>
      <c r="B10" s="23" t="s">
        <v>20</v>
      </c>
      <c r="C10" s="24">
        <v>342</v>
      </c>
      <c r="D10" s="33">
        <v>22</v>
      </c>
      <c r="E10" s="26">
        <v>6.4326999999999996</v>
      </c>
      <c r="F10" s="27">
        <v>1</v>
      </c>
      <c r="G10" s="26">
        <v>0.29239999999999999</v>
      </c>
      <c r="H10" s="32">
        <v>72</v>
      </c>
      <c r="I10" s="26">
        <v>21.052600000000002</v>
      </c>
      <c r="J10" s="27">
        <v>47</v>
      </c>
      <c r="K10" s="26">
        <v>13.742699999999999</v>
      </c>
      <c r="L10" s="32">
        <v>178</v>
      </c>
      <c r="M10" s="26">
        <v>52.046799999999998</v>
      </c>
      <c r="N10" s="32">
        <v>0</v>
      </c>
      <c r="O10" s="26">
        <v>0</v>
      </c>
      <c r="P10" s="28">
        <v>22</v>
      </c>
      <c r="Q10" s="29">
        <v>6.4326999999999996</v>
      </c>
      <c r="R10" s="33">
        <v>3</v>
      </c>
      <c r="S10" s="29">
        <v>0.87719999999999998</v>
      </c>
      <c r="T10" s="30">
        <v>2000</v>
      </c>
      <c r="U10" s="31">
        <v>100</v>
      </c>
    </row>
    <row r="11" spans="1:21" s="22" customFormat="1" ht="15" customHeight="1" x14ac:dyDescent="0.25">
      <c r="A11" s="21" t="s">
        <v>16</v>
      </c>
      <c r="B11" s="54" t="s">
        <v>19</v>
      </c>
      <c r="C11" s="46">
        <v>105</v>
      </c>
      <c r="D11" s="47">
        <v>1</v>
      </c>
      <c r="E11" s="48">
        <v>0.95240000000000002</v>
      </c>
      <c r="F11" s="50">
        <v>1</v>
      </c>
      <c r="G11" s="48">
        <v>0.95238</v>
      </c>
      <c r="H11" s="49">
        <v>2</v>
      </c>
      <c r="I11" s="48">
        <v>1.9048</v>
      </c>
      <c r="J11" s="49">
        <v>23</v>
      </c>
      <c r="K11" s="48">
        <v>21.904800000000002</v>
      </c>
      <c r="L11" s="49">
        <v>76</v>
      </c>
      <c r="M11" s="48">
        <v>72.381</v>
      </c>
      <c r="N11" s="49">
        <v>0</v>
      </c>
      <c r="O11" s="48">
        <v>0</v>
      </c>
      <c r="P11" s="55">
        <v>2</v>
      </c>
      <c r="Q11" s="52">
        <v>1.9048</v>
      </c>
      <c r="R11" s="56">
        <v>2</v>
      </c>
      <c r="S11" s="52">
        <v>1.9048</v>
      </c>
      <c r="T11" s="58">
        <v>1088</v>
      </c>
      <c r="U11" s="59">
        <v>100</v>
      </c>
    </row>
    <row r="12" spans="1:21" s="22" customFormat="1" ht="15" customHeight="1" x14ac:dyDescent="0.25">
      <c r="A12" s="21" t="s">
        <v>16</v>
      </c>
      <c r="B12" s="23" t="s">
        <v>21</v>
      </c>
      <c r="C12" s="24">
        <v>97</v>
      </c>
      <c r="D12" s="25">
        <v>1</v>
      </c>
      <c r="E12" s="26">
        <v>1.0308999999999999</v>
      </c>
      <c r="F12" s="32">
        <v>1</v>
      </c>
      <c r="G12" s="26">
        <v>1.0309299999999999</v>
      </c>
      <c r="H12" s="27">
        <v>35</v>
      </c>
      <c r="I12" s="26">
        <v>36.082500000000003</v>
      </c>
      <c r="J12" s="27">
        <v>32</v>
      </c>
      <c r="K12" s="26">
        <v>32.989699999999999</v>
      </c>
      <c r="L12" s="27">
        <v>24</v>
      </c>
      <c r="M12" s="26">
        <v>24.7423</v>
      </c>
      <c r="N12" s="32">
        <v>0</v>
      </c>
      <c r="O12" s="26">
        <v>0</v>
      </c>
      <c r="P12" s="34">
        <v>4</v>
      </c>
      <c r="Q12" s="29">
        <v>4.1237000000000004</v>
      </c>
      <c r="R12" s="33">
        <v>14</v>
      </c>
      <c r="S12" s="29">
        <v>14.433</v>
      </c>
      <c r="T12" s="30">
        <v>10121</v>
      </c>
      <c r="U12" s="31">
        <v>100</v>
      </c>
    </row>
    <row r="13" spans="1:21" s="22" customFormat="1" ht="15" customHeight="1" x14ac:dyDescent="0.25">
      <c r="A13" s="21" t="s">
        <v>16</v>
      </c>
      <c r="B13" s="54" t="s">
        <v>22</v>
      </c>
      <c r="C13" s="46">
        <v>209</v>
      </c>
      <c r="D13" s="47">
        <v>2</v>
      </c>
      <c r="E13" s="48">
        <v>0.95689999999999997</v>
      </c>
      <c r="F13" s="50">
        <v>3</v>
      </c>
      <c r="G13" s="48">
        <v>1.4354100000000001</v>
      </c>
      <c r="H13" s="49">
        <v>54</v>
      </c>
      <c r="I13" s="48">
        <v>25.837299999999999</v>
      </c>
      <c r="J13" s="50">
        <v>16</v>
      </c>
      <c r="K13" s="48">
        <v>7.6555</v>
      </c>
      <c r="L13" s="49">
        <v>122</v>
      </c>
      <c r="M13" s="48">
        <v>58.373199999999997</v>
      </c>
      <c r="N13" s="49">
        <v>0</v>
      </c>
      <c r="O13" s="48">
        <v>0</v>
      </c>
      <c r="P13" s="51">
        <v>12</v>
      </c>
      <c r="Q13" s="52">
        <v>5.7416</v>
      </c>
      <c r="R13" s="47">
        <v>10</v>
      </c>
      <c r="S13" s="52">
        <v>4.7847</v>
      </c>
      <c r="T13" s="58">
        <v>1908</v>
      </c>
      <c r="U13" s="59">
        <v>100</v>
      </c>
    </row>
    <row r="14" spans="1:21" s="22" customFormat="1" ht="15" customHeight="1" x14ac:dyDescent="0.25">
      <c r="A14" s="21" t="s">
        <v>16</v>
      </c>
      <c r="B14" s="23" t="s">
        <v>23</v>
      </c>
      <c r="C14" s="35">
        <v>942</v>
      </c>
      <c r="D14" s="25">
        <v>1</v>
      </c>
      <c r="E14" s="26">
        <v>0.1062</v>
      </c>
      <c r="F14" s="27">
        <v>11</v>
      </c>
      <c r="G14" s="26">
        <v>1.1677299999999999</v>
      </c>
      <c r="H14" s="32">
        <v>241</v>
      </c>
      <c r="I14" s="26">
        <v>25.5839</v>
      </c>
      <c r="J14" s="32">
        <v>213</v>
      </c>
      <c r="K14" s="26">
        <v>22.611499999999999</v>
      </c>
      <c r="L14" s="32">
        <v>426</v>
      </c>
      <c r="M14" s="26">
        <v>45.222900000000003</v>
      </c>
      <c r="N14" s="27">
        <v>0</v>
      </c>
      <c r="O14" s="26">
        <v>0</v>
      </c>
      <c r="P14" s="28">
        <v>50</v>
      </c>
      <c r="Q14" s="29">
        <v>5.3079000000000001</v>
      </c>
      <c r="R14" s="33">
        <v>49</v>
      </c>
      <c r="S14" s="29">
        <v>5.2016999999999998</v>
      </c>
      <c r="T14" s="30">
        <v>1214</v>
      </c>
      <c r="U14" s="31">
        <v>100</v>
      </c>
    </row>
    <row r="15" spans="1:21" s="22" customFormat="1" ht="15" customHeight="1" x14ac:dyDescent="0.25">
      <c r="A15" s="21" t="s">
        <v>16</v>
      </c>
      <c r="B15" s="54" t="s">
        <v>25</v>
      </c>
      <c r="C15" s="57">
        <v>5</v>
      </c>
      <c r="D15" s="47">
        <v>0</v>
      </c>
      <c r="E15" s="48">
        <v>0</v>
      </c>
      <c r="F15" s="49">
        <v>0</v>
      </c>
      <c r="G15" s="48">
        <v>0</v>
      </c>
      <c r="H15" s="49">
        <v>0</v>
      </c>
      <c r="I15" s="48">
        <v>0</v>
      </c>
      <c r="J15" s="50">
        <v>4</v>
      </c>
      <c r="K15" s="48">
        <v>80</v>
      </c>
      <c r="L15" s="49">
        <v>1</v>
      </c>
      <c r="M15" s="48">
        <v>20</v>
      </c>
      <c r="N15" s="50">
        <v>0</v>
      </c>
      <c r="O15" s="48">
        <v>0</v>
      </c>
      <c r="P15" s="51">
        <v>0</v>
      </c>
      <c r="Q15" s="52">
        <v>0</v>
      </c>
      <c r="R15" s="56">
        <v>0</v>
      </c>
      <c r="S15" s="52">
        <v>0</v>
      </c>
      <c r="T15" s="58">
        <v>231</v>
      </c>
      <c r="U15" s="59">
        <v>100</v>
      </c>
    </row>
    <row r="16" spans="1:21" s="22" customFormat="1" ht="15" customHeight="1" x14ac:dyDescent="0.25">
      <c r="A16" s="21" t="s">
        <v>16</v>
      </c>
      <c r="B16" s="23" t="s">
        <v>24</v>
      </c>
      <c r="C16" s="35">
        <v>90</v>
      </c>
      <c r="D16" s="33">
        <v>0</v>
      </c>
      <c r="E16" s="26">
        <v>0</v>
      </c>
      <c r="F16" s="32">
        <v>0</v>
      </c>
      <c r="G16" s="26">
        <v>0</v>
      </c>
      <c r="H16" s="27">
        <v>3</v>
      </c>
      <c r="I16" s="26">
        <v>3.3332999999999999</v>
      </c>
      <c r="J16" s="32">
        <v>86</v>
      </c>
      <c r="K16" s="26">
        <v>95.555599999999998</v>
      </c>
      <c r="L16" s="27">
        <v>1</v>
      </c>
      <c r="M16" s="26">
        <v>1.1111</v>
      </c>
      <c r="N16" s="32">
        <v>0</v>
      </c>
      <c r="O16" s="26">
        <v>0</v>
      </c>
      <c r="P16" s="28">
        <v>0</v>
      </c>
      <c r="Q16" s="29">
        <v>0</v>
      </c>
      <c r="R16" s="25">
        <v>1</v>
      </c>
      <c r="S16" s="29">
        <v>1.1111</v>
      </c>
      <c r="T16" s="30">
        <v>228</v>
      </c>
      <c r="U16" s="31">
        <v>100</v>
      </c>
    </row>
    <row r="17" spans="1:21" s="22" customFormat="1" ht="15" customHeight="1" x14ac:dyDescent="0.25">
      <c r="A17" s="21" t="s">
        <v>16</v>
      </c>
      <c r="B17" s="54" t="s">
        <v>26</v>
      </c>
      <c r="C17" s="46">
        <v>297</v>
      </c>
      <c r="D17" s="47">
        <v>0</v>
      </c>
      <c r="E17" s="48">
        <v>0</v>
      </c>
      <c r="F17" s="50">
        <v>2</v>
      </c>
      <c r="G17" s="48">
        <v>0.6734</v>
      </c>
      <c r="H17" s="49">
        <v>30</v>
      </c>
      <c r="I17" s="48">
        <v>10.101000000000001</v>
      </c>
      <c r="J17" s="50">
        <v>128</v>
      </c>
      <c r="K17" s="48">
        <v>43.0976</v>
      </c>
      <c r="L17" s="50">
        <v>119</v>
      </c>
      <c r="M17" s="48">
        <v>40.067300000000003</v>
      </c>
      <c r="N17" s="50">
        <v>0</v>
      </c>
      <c r="O17" s="48">
        <v>0</v>
      </c>
      <c r="P17" s="55">
        <v>18</v>
      </c>
      <c r="Q17" s="52">
        <v>6.0606</v>
      </c>
      <c r="R17" s="47">
        <v>0</v>
      </c>
      <c r="S17" s="52">
        <v>0</v>
      </c>
      <c r="T17" s="58">
        <v>3976</v>
      </c>
      <c r="U17" s="59">
        <v>100</v>
      </c>
    </row>
    <row r="18" spans="1:21" s="22" customFormat="1" ht="15" customHeight="1" x14ac:dyDescent="0.25">
      <c r="A18" s="21" t="s">
        <v>16</v>
      </c>
      <c r="B18" s="23" t="s">
        <v>27</v>
      </c>
      <c r="C18" s="24">
        <v>47</v>
      </c>
      <c r="D18" s="33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7">
        <v>31</v>
      </c>
      <c r="K18" s="26">
        <v>65.957400000000007</v>
      </c>
      <c r="L18" s="27">
        <v>13</v>
      </c>
      <c r="M18" s="26">
        <v>27.659600000000001</v>
      </c>
      <c r="N18" s="27">
        <v>0</v>
      </c>
      <c r="O18" s="26">
        <v>0</v>
      </c>
      <c r="P18" s="28">
        <v>3</v>
      </c>
      <c r="Q18" s="29">
        <v>6.383</v>
      </c>
      <c r="R18" s="33">
        <v>1</v>
      </c>
      <c r="S18" s="29">
        <v>2.1276999999999999</v>
      </c>
      <c r="T18" s="30">
        <v>2416</v>
      </c>
      <c r="U18" s="31">
        <v>100</v>
      </c>
    </row>
    <row r="19" spans="1:21" s="22" customFormat="1" ht="15" customHeight="1" x14ac:dyDescent="0.25">
      <c r="A19" s="21" t="s">
        <v>16</v>
      </c>
      <c r="B19" s="54" t="s">
        <v>28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58">
        <v>292</v>
      </c>
      <c r="U19" s="59">
        <v>100</v>
      </c>
    </row>
    <row r="20" spans="1:21" s="22" customFormat="1" ht="15" customHeight="1" x14ac:dyDescent="0.25">
      <c r="A20" s="21" t="s">
        <v>16</v>
      </c>
      <c r="B20" s="23" t="s">
        <v>30</v>
      </c>
      <c r="C20" s="35">
        <v>37</v>
      </c>
      <c r="D20" s="33">
        <v>3</v>
      </c>
      <c r="E20" s="26">
        <v>8.1081000000000003</v>
      </c>
      <c r="F20" s="32">
        <v>0</v>
      </c>
      <c r="G20" s="26">
        <v>0</v>
      </c>
      <c r="H20" s="27">
        <v>4</v>
      </c>
      <c r="I20" s="26">
        <v>10.8108</v>
      </c>
      <c r="J20" s="32">
        <v>1</v>
      </c>
      <c r="K20" s="26">
        <v>2.7027000000000001</v>
      </c>
      <c r="L20" s="32">
        <v>28</v>
      </c>
      <c r="M20" s="26">
        <v>75.675700000000006</v>
      </c>
      <c r="N20" s="32">
        <v>0</v>
      </c>
      <c r="O20" s="26">
        <v>0</v>
      </c>
      <c r="P20" s="28">
        <v>1</v>
      </c>
      <c r="Q20" s="29">
        <v>2.7027000000000001</v>
      </c>
      <c r="R20" s="33">
        <v>0</v>
      </c>
      <c r="S20" s="29">
        <v>0</v>
      </c>
      <c r="T20" s="30">
        <v>725</v>
      </c>
      <c r="U20" s="31">
        <v>100</v>
      </c>
    </row>
    <row r="21" spans="1:21" s="22" customFormat="1" ht="15" customHeight="1" x14ac:dyDescent="0.25">
      <c r="A21" s="21" t="s">
        <v>16</v>
      </c>
      <c r="B21" s="54" t="s">
        <v>31</v>
      </c>
      <c r="C21" s="46">
        <v>1435</v>
      </c>
      <c r="D21" s="56">
        <v>1</v>
      </c>
      <c r="E21" s="48">
        <v>6.9699999999999998E-2</v>
      </c>
      <c r="F21" s="49">
        <v>20</v>
      </c>
      <c r="G21" s="48">
        <v>1.3937299999999999</v>
      </c>
      <c r="H21" s="50">
        <v>147</v>
      </c>
      <c r="I21" s="48">
        <v>10.2439</v>
      </c>
      <c r="J21" s="49">
        <v>315</v>
      </c>
      <c r="K21" s="48">
        <v>21.9512</v>
      </c>
      <c r="L21" s="49">
        <v>893</v>
      </c>
      <c r="M21" s="48">
        <v>62.23</v>
      </c>
      <c r="N21" s="49">
        <v>1</v>
      </c>
      <c r="O21" s="48">
        <v>6.9690000000000002E-2</v>
      </c>
      <c r="P21" s="55">
        <v>58</v>
      </c>
      <c r="Q21" s="52">
        <v>4.0418000000000003</v>
      </c>
      <c r="R21" s="47">
        <v>46</v>
      </c>
      <c r="S21" s="52">
        <v>3.2056</v>
      </c>
      <c r="T21" s="58">
        <v>4145</v>
      </c>
      <c r="U21" s="59">
        <v>100</v>
      </c>
    </row>
    <row r="22" spans="1:21" s="22" customFormat="1" ht="15" customHeight="1" x14ac:dyDescent="0.25">
      <c r="A22" s="21" t="s">
        <v>16</v>
      </c>
      <c r="B22" s="23" t="s">
        <v>32</v>
      </c>
      <c r="C22" s="24">
        <v>1143</v>
      </c>
      <c r="D22" s="25">
        <v>0</v>
      </c>
      <c r="E22" s="26">
        <v>0</v>
      </c>
      <c r="F22" s="32">
        <v>10</v>
      </c>
      <c r="G22" s="26">
        <v>0.87488999999999995</v>
      </c>
      <c r="H22" s="32">
        <v>47</v>
      </c>
      <c r="I22" s="26">
        <v>4.1120000000000001</v>
      </c>
      <c r="J22" s="27">
        <v>164</v>
      </c>
      <c r="K22" s="26">
        <v>14.3482</v>
      </c>
      <c r="L22" s="27">
        <v>842</v>
      </c>
      <c r="M22" s="26">
        <v>73.665800000000004</v>
      </c>
      <c r="N22" s="27">
        <v>0</v>
      </c>
      <c r="O22" s="26">
        <v>0</v>
      </c>
      <c r="P22" s="34">
        <v>80</v>
      </c>
      <c r="Q22" s="29">
        <v>6.9991000000000003</v>
      </c>
      <c r="R22" s="33">
        <v>18</v>
      </c>
      <c r="S22" s="29">
        <v>1.5748</v>
      </c>
      <c r="T22" s="30">
        <v>1886</v>
      </c>
      <c r="U22" s="31">
        <v>100</v>
      </c>
    </row>
    <row r="23" spans="1:21" s="22" customFormat="1" ht="15" customHeight="1" x14ac:dyDescent="0.25">
      <c r="A23" s="21" t="s">
        <v>16</v>
      </c>
      <c r="B23" s="54" t="s">
        <v>29</v>
      </c>
      <c r="C23" s="46">
        <v>1601</v>
      </c>
      <c r="D23" s="47">
        <v>5</v>
      </c>
      <c r="E23" s="48">
        <v>0.31230000000000002</v>
      </c>
      <c r="F23" s="49">
        <v>7</v>
      </c>
      <c r="G23" s="48">
        <v>0.43723000000000001</v>
      </c>
      <c r="H23" s="49">
        <v>104</v>
      </c>
      <c r="I23" s="48">
        <v>6.4958999999999998</v>
      </c>
      <c r="J23" s="49">
        <v>343</v>
      </c>
      <c r="K23" s="48">
        <v>21.424099999999999</v>
      </c>
      <c r="L23" s="49">
        <v>996</v>
      </c>
      <c r="M23" s="48">
        <v>62.211100000000002</v>
      </c>
      <c r="N23" s="49">
        <v>2</v>
      </c>
      <c r="O23" s="48">
        <v>0.12492</v>
      </c>
      <c r="P23" s="55">
        <v>144</v>
      </c>
      <c r="Q23" s="52">
        <v>8.9944000000000006</v>
      </c>
      <c r="R23" s="56">
        <v>41</v>
      </c>
      <c r="S23" s="52">
        <v>2.5609000000000002</v>
      </c>
      <c r="T23" s="58">
        <v>1343</v>
      </c>
      <c r="U23" s="59">
        <v>100</v>
      </c>
    </row>
    <row r="24" spans="1:21" s="22" customFormat="1" ht="15" customHeight="1" x14ac:dyDescent="0.25">
      <c r="A24" s="21" t="s">
        <v>16</v>
      </c>
      <c r="B24" s="23" t="s">
        <v>33</v>
      </c>
      <c r="C24" s="24">
        <v>732</v>
      </c>
      <c r="D24" s="33">
        <v>8</v>
      </c>
      <c r="E24" s="26">
        <v>1.0929</v>
      </c>
      <c r="F24" s="27">
        <v>6</v>
      </c>
      <c r="G24" s="26">
        <v>0.81967000000000001</v>
      </c>
      <c r="H24" s="32">
        <v>57</v>
      </c>
      <c r="I24" s="26">
        <v>7.7869000000000002</v>
      </c>
      <c r="J24" s="27">
        <v>111</v>
      </c>
      <c r="K24" s="26">
        <v>15.1639</v>
      </c>
      <c r="L24" s="27">
        <v>470</v>
      </c>
      <c r="M24" s="26">
        <v>64.207700000000003</v>
      </c>
      <c r="N24" s="27">
        <v>1</v>
      </c>
      <c r="O24" s="26">
        <v>0.13661000000000001</v>
      </c>
      <c r="P24" s="34">
        <v>79</v>
      </c>
      <c r="Q24" s="29">
        <v>10.792299999999999</v>
      </c>
      <c r="R24" s="33">
        <v>15</v>
      </c>
      <c r="S24" s="29">
        <v>2.0491999999999999</v>
      </c>
      <c r="T24" s="30">
        <v>1350</v>
      </c>
      <c r="U24" s="31">
        <v>100</v>
      </c>
    </row>
    <row r="25" spans="1:21" s="22" customFormat="1" ht="15" customHeight="1" x14ac:dyDescent="0.25">
      <c r="A25" s="21" t="s">
        <v>16</v>
      </c>
      <c r="B25" s="54" t="s">
        <v>34</v>
      </c>
      <c r="C25" s="57">
        <v>269</v>
      </c>
      <c r="D25" s="47">
        <v>0</v>
      </c>
      <c r="E25" s="48">
        <v>0</v>
      </c>
      <c r="F25" s="49">
        <v>0</v>
      </c>
      <c r="G25" s="48">
        <v>0</v>
      </c>
      <c r="H25" s="49">
        <v>14</v>
      </c>
      <c r="I25" s="48">
        <v>5.2045000000000003</v>
      </c>
      <c r="J25" s="49">
        <v>67</v>
      </c>
      <c r="K25" s="48">
        <v>24.9071</v>
      </c>
      <c r="L25" s="50">
        <v>163</v>
      </c>
      <c r="M25" s="48">
        <v>60.594799999999999</v>
      </c>
      <c r="N25" s="49">
        <v>0</v>
      </c>
      <c r="O25" s="48">
        <v>0</v>
      </c>
      <c r="P25" s="55">
        <v>25</v>
      </c>
      <c r="Q25" s="52">
        <v>9.2936999999999994</v>
      </c>
      <c r="R25" s="47">
        <v>7</v>
      </c>
      <c r="S25" s="52">
        <v>2.6021999999999998</v>
      </c>
      <c r="T25" s="58">
        <v>1401</v>
      </c>
      <c r="U25" s="59">
        <v>100</v>
      </c>
    </row>
    <row r="26" spans="1:21" s="22" customFormat="1" ht="15" customHeight="1" x14ac:dyDescent="0.25">
      <c r="A26" s="21" t="s">
        <v>16</v>
      </c>
      <c r="B26" s="23" t="s">
        <v>35</v>
      </c>
      <c r="C26" s="24">
        <v>34</v>
      </c>
      <c r="D26" s="25">
        <v>0</v>
      </c>
      <c r="E26" s="26">
        <v>0</v>
      </c>
      <c r="F26" s="32">
        <v>0</v>
      </c>
      <c r="G26" s="26">
        <v>0</v>
      </c>
      <c r="H26" s="32">
        <v>3</v>
      </c>
      <c r="I26" s="26">
        <v>8.8234999999999992</v>
      </c>
      <c r="J26" s="27">
        <v>24</v>
      </c>
      <c r="K26" s="26">
        <v>70.588200000000001</v>
      </c>
      <c r="L26" s="27">
        <v>7</v>
      </c>
      <c r="M26" s="26">
        <v>20.588200000000001</v>
      </c>
      <c r="N26" s="32">
        <v>0</v>
      </c>
      <c r="O26" s="26">
        <v>0</v>
      </c>
      <c r="P26" s="34">
        <v>0</v>
      </c>
      <c r="Q26" s="29">
        <v>0</v>
      </c>
      <c r="R26" s="25">
        <v>0</v>
      </c>
      <c r="S26" s="29">
        <v>0</v>
      </c>
      <c r="T26" s="30">
        <v>1365</v>
      </c>
      <c r="U26" s="31">
        <v>100</v>
      </c>
    </row>
    <row r="27" spans="1:21" s="22" customFormat="1" ht="15" customHeight="1" x14ac:dyDescent="0.25">
      <c r="A27" s="21" t="s">
        <v>16</v>
      </c>
      <c r="B27" s="54" t="s">
        <v>38</v>
      </c>
      <c r="C27" s="57">
        <v>510</v>
      </c>
      <c r="D27" s="56">
        <v>2</v>
      </c>
      <c r="E27" s="48">
        <v>0.39219999999999999</v>
      </c>
      <c r="F27" s="49">
        <v>1</v>
      </c>
      <c r="G27" s="48">
        <v>0.19608</v>
      </c>
      <c r="H27" s="49">
        <v>10</v>
      </c>
      <c r="I27" s="48">
        <v>1.9608000000000001</v>
      </c>
      <c r="J27" s="49">
        <v>21</v>
      </c>
      <c r="K27" s="48">
        <v>4.1176000000000004</v>
      </c>
      <c r="L27" s="50">
        <v>460</v>
      </c>
      <c r="M27" s="48">
        <v>90.196100000000001</v>
      </c>
      <c r="N27" s="49">
        <v>1</v>
      </c>
      <c r="O27" s="48">
        <v>0.19608</v>
      </c>
      <c r="P27" s="55">
        <v>15</v>
      </c>
      <c r="Q27" s="52">
        <v>2.9411999999999998</v>
      </c>
      <c r="R27" s="56">
        <v>8</v>
      </c>
      <c r="S27" s="52">
        <v>1.5686</v>
      </c>
      <c r="T27" s="58">
        <v>579</v>
      </c>
      <c r="U27" s="59">
        <v>100</v>
      </c>
    </row>
    <row r="28" spans="1:21" s="22" customFormat="1" ht="15" customHeight="1" x14ac:dyDescent="0.25">
      <c r="A28" s="21" t="s">
        <v>16</v>
      </c>
      <c r="B28" s="23" t="s">
        <v>37</v>
      </c>
      <c r="C28" s="35">
        <v>512</v>
      </c>
      <c r="D28" s="33">
        <v>0</v>
      </c>
      <c r="E28" s="26">
        <v>0</v>
      </c>
      <c r="F28" s="27">
        <v>6</v>
      </c>
      <c r="G28" s="26">
        <v>1.17188</v>
      </c>
      <c r="H28" s="27">
        <v>29</v>
      </c>
      <c r="I28" s="26">
        <v>5.6641000000000004</v>
      </c>
      <c r="J28" s="27">
        <v>213</v>
      </c>
      <c r="K28" s="26">
        <v>41.601599999999998</v>
      </c>
      <c r="L28" s="32">
        <v>231</v>
      </c>
      <c r="M28" s="26">
        <v>45.117199999999997</v>
      </c>
      <c r="N28" s="27">
        <v>0</v>
      </c>
      <c r="O28" s="26">
        <v>0</v>
      </c>
      <c r="P28" s="28">
        <v>33</v>
      </c>
      <c r="Q28" s="29">
        <v>6.4452999999999996</v>
      </c>
      <c r="R28" s="25">
        <v>12</v>
      </c>
      <c r="S28" s="29">
        <v>2.3437999999999999</v>
      </c>
      <c r="T28" s="30">
        <v>1414</v>
      </c>
      <c r="U28" s="31">
        <v>100</v>
      </c>
    </row>
    <row r="29" spans="1:21" s="22" customFormat="1" ht="15" customHeight="1" x14ac:dyDescent="0.25">
      <c r="A29" s="21" t="s">
        <v>16</v>
      </c>
      <c r="B29" s="54" t="s">
        <v>36</v>
      </c>
      <c r="C29" s="46">
        <v>67</v>
      </c>
      <c r="D29" s="47">
        <v>0</v>
      </c>
      <c r="E29" s="48">
        <v>0</v>
      </c>
      <c r="F29" s="49">
        <v>2</v>
      </c>
      <c r="G29" s="48">
        <v>2.9850699999999999</v>
      </c>
      <c r="H29" s="50">
        <v>9</v>
      </c>
      <c r="I29" s="48">
        <v>13.4328</v>
      </c>
      <c r="J29" s="49">
        <v>18</v>
      </c>
      <c r="K29" s="48">
        <v>26.8657</v>
      </c>
      <c r="L29" s="50">
        <v>37</v>
      </c>
      <c r="M29" s="48">
        <v>55.2239</v>
      </c>
      <c r="N29" s="49">
        <v>0</v>
      </c>
      <c r="O29" s="48">
        <v>0</v>
      </c>
      <c r="P29" s="55">
        <v>1</v>
      </c>
      <c r="Q29" s="52">
        <v>1.4924999999999999</v>
      </c>
      <c r="R29" s="47">
        <v>5</v>
      </c>
      <c r="S29" s="52">
        <v>7.4626999999999999</v>
      </c>
      <c r="T29" s="58">
        <v>1870</v>
      </c>
      <c r="U29" s="59">
        <v>99.465000000000003</v>
      </c>
    </row>
    <row r="30" spans="1:21" s="22" customFormat="1" ht="15" customHeight="1" x14ac:dyDescent="0.25">
      <c r="A30" s="21" t="s">
        <v>16</v>
      </c>
      <c r="B30" s="23" t="s">
        <v>39</v>
      </c>
      <c r="C30" s="24">
        <v>1083</v>
      </c>
      <c r="D30" s="33">
        <v>10</v>
      </c>
      <c r="E30" s="26">
        <v>0.9234</v>
      </c>
      <c r="F30" s="32">
        <v>9</v>
      </c>
      <c r="G30" s="26">
        <v>0.83101999999999998</v>
      </c>
      <c r="H30" s="27">
        <v>44</v>
      </c>
      <c r="I30" s="26">
        <v>4.0628000000000002</v>
      </c>
      <c r="J30" s="27">
        <v>119</v>
      </c>
      <c r="K30" s="26">
        <v>10.988</v>
      </c>
      <c r="L30" s="27">
        <v>852</v>
      </c>
      <c r="M30" s="26">
        <v>78.670400000000001</v>
      </c>
      <c r="N30" s="27">
        <v>1</v>
      </c>
      <c r="O30" s="26">
        <v>9.2340000000000005E-2</v>
      </c>
      <c r="P30" s="28">
        <v>48</v>
      </c>
      <c r="Q30" s="29">
        <v>4.4321000000000002</v>
      </c>
      <c r="R30" s="25">
        <v>12</v>
      </c>
      <c r="S30" s="29">
        <v>1.1080000000000001</v>
      </c>
      <c r="T30" s="30">
        <v>3559</v>
      </c>
      <c r="U30" s="31">
        <v>100</v>
      </c>
    </row>
    <row r="31" spans="1:21" s="22" customFormat="1" ht="15" customHeight="1" x14ac:dyDescent="0.25">
      <c r="A31" s="21" t="s">
        <v>16</v>
      </c>
      <c r="B31" s="54" t="s">
        <v>40</v>
      </c>
      <c r="C31" s="57">
        <v>563</v>
      </c>
      <c r="D31" s="47">
        <v>15</v>
      </c>
      <c r="E31" s="48">
        <v>2.6642999999999999</v>
      </c>
      <c r="F31" s="50">
        <v>5</v>
      </c>
      <c r="G31" s="48">
        <v>0.8881</v>
      </c>
      <c r="H31" s="49">
        <v>41</v>
      </c>
      <c r="I31" s="48">
        <v>7.2824</v>
      </c>
      <c r="J31" s="50">
        <v>136</v>
      </c>
      <c r="K31" s="48">
        <v>24.156300000000002</v>
      </c>
      <c r="L31" s="49">
        <v>326</v>
      </c>
      <c r="M31" s="48">
        <v>57.9041</v>
      </c>
      <c r="N31" s="49">
        <v>0</v>
      </c>
      <c r="O31" s="48">
        <v>0</v>
      </c>
      <c r="P31" s="51">
        <v>40</v>
      </c>
      <c r="Q31" s="52">
        <v>7.1048</v>
      </c>
      <c r="R31" s="47">
        <v>7</v>
      </c>
      <c r="S31" s="52">
        <v>1.2433000000000001</v>
      </c>
      <c r="T31" s="58">
        <v>2232</v>
      </c>
      <c r="U31" s="59">
        <v>100</v>
      </c>
    </row>
    <row r="32" spans="1:21" s="22" customFormat="1" ht="15" customHeight="1" x14ac:dyDescent="0.25">
      <c r="A32" s="21" t="s">
        <v>16</v>
      </c>
      <c r="B32" s="23" t="s">
        <v>42</v>
      </c>
      <c r="C32" s="24">
        <v>37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26</v>
      </c>
      <c r="K32" s="26">
        <v>70.270300000000006</v>
      </c>
      <c r="L32" s="32">
        <v>10</v>
      </c>
      <c r="M32" s="26">
        <v>27.027000000000001</v>
      </c>
      <c r="N32" s="32">
        <v>0</v>
      </c>
      <c r="O32" s="26">
        <v>0</v>
      </c>
      <c r="P32" s="34">
        <v>1</v>
      </c>
      <c r="Q32" s="29">
        <v>2.7027000000000001</v>
      </c>
      <c r="R32" s="33">
        <v>0</v>
      </c>
      <c r="S32" s="29">
        <v>0</v>
      </c>
      <c r="T32" s="30">
        <v>960</v>
      </c>
      <c r="U32" s="31">
        <v>100</v>
      </c>
    </row>
    <row r="33" spans="1:21" s="22" customFormat="1" ht="15" customHeight="1" x14ac:dyDescent="0.25">
      <c r="A33" s="21" t="s">
        <v>16</v>
      </c>
      <c r="B33" s="54" t="s">
        <v>41</v>
      </c>
      <c r="C33" s="46">
        <v>435</v>
      </c>
      <c r="D33" s="56">
        <v>2</v>
      </c>
      <c r="E33" s="48">
        <v>0.45979999999999999</v>
      </c>
      <c r="F33" s="49">
        <v>1</v>
      </c>
      <c r="G33" s="48">
        <v>0.22989000000000001</v>
      </c>
      <c r="H33" s="50">
        <v>7</v>
      </c>
      <c r="I33" s="48">
        <v>1.6092</v>
      </c>
      <c r="J33" s="49">
        <v>96</v>
      </c>
      <c r="K33" s="48">
        <v>22.068999999999999</v>
      </c>
      <c r="L33" s="49">
        <v>309</v>
      </c>
      <c r="M33" s="48">
        <v>71.034499999999994</v>
      </c>
      <c r="N33" s="50">
        <v>0</v>
      </c>
      <c r="O33" s="48">
        <v>0</v>
      </c>
      <c r="P33" s="55">
        <v>20</v>
      </c>
      <c r="Q33" s="52">
        <v>4.5976999999999997</v>
      </c>
      <c r="R33" s="56">
        <v>4</v>
      </c>
      <c r="S33" s="52">
        <v>0.91949999999999998</v>
      </c>
      <c r="T33" s="58">
        <v>2381</v>
      </c>
      <c r="U33" s="59">
        <v>100</v>
      </c>
    </row>
    <row r="34" spans="1:21" s="22" customFormat="1" ht="15" customHeight="1" x14ac:dyDescent="0.25">
      <c r="A34" s="21" t="s">
        <v>16</v>
      </c>
      <c r="B34" s="23" t="s">
        <v>43</v>
      </c>
      <c r="C34" s="35">
        <v>21</v>
      </c>
      <c r="D34" s="25">
        <v>4</v>
      </c>
      <c r="E34" s="26">
        <v>19.047599999999999</v>
      </c>
      <c r="F34" s="27">
        <v>0</v>
      </c>
      <c r="G34" s="26">
        <v>0</v>
      </c>
      <c r="H34" s="32">
        <v>0</v>
      </c>
      <c r="I34" s="26">
        <v>0</v>
      </c>
      <c r="J34" s="27">
        <v>1</v>
      </c>
      <c r="K34" s="26">
        <v>4.7618999999999998</v>
      </c>
      <c r="L34" s="32">
        <v>15</v>
      </c>
      <c r="M34" s="26">
        <v>71.428600000000003</v>
      </c>
      <c r="N34" s="32">
        <v>0</v>
      </c>
      <c r="O34" s="26">
        <v>0</v>
      </c>
      <c r="P34" s="28">
        <v>1</v>
      </c>
      <c r="Q34" s="29">
        <v>4.7618999999999998</v>
      </c>
      <c r="R34" s="33">
        <v>0</v>
      </c>
      <c r="S34" s="29">
        <v>0</v>
      </c>
      <c r="T34" s="30">
        <v>823</v>
      </c>
      <c r="U34" s="31">
        <v>96.233000000000004</v>
      </c>
    </row>
    <row r="35" spans="1:21" s="22" customFormat="1" ht="15" customHeight="1" x14ac:dyDescent="0.25">
      <c r="A35" s="21" t="s">
        <v>16</v>
      </c>
      <c r="B35" s="54" t="s">
        <v>46</v>
      </c>
      <c r="C35" s="57">
        <v>451</v>
      </c>
      <c r="D35" s="56">
        <v>18</v>
      </c>
      <c r="E35" s="48">
        <v>3.9910999999999999</v>
      </c>
      <c r="F35" s="49">
        <v>4</v>
      </c>
      <c r="G35" s="48">
        <v>0.88692000000000004</v>
      </c>
      <c r="H35" s="50">
        <v>60</v>
      </c>
      <c r="I35" s="48">
        <v>13.303800000000001</v>
      </c>
      <c r="J35" s="49">
        <v>55</v>
      </c>
      <c r="K35" s="48">
        <v>12.1951</v>
      </c>
      <c r="L35" s="50">
        <v>265</v>
      </c>
      <c r="M35" s="48">
        <v>58.758299999999998</v>
      </c>
      <c r="N35" s="49">
        <v>0</v>
      </c>
      <c r="O35" s="48">
        <v>0</v>
      </c>
      <c r="P35" s="55">
        <v>49</v>
      </c>
      <c r="Q35" s="52">
        <v>10.864699999999999</v>
      </c>
      <c r="R35" s="56">
        <v>13</v>
      </c>
      <c r="S35" s="52">
        <v>2.8824999999999998</v>
      </c>
      <c r="T35" s="58">
        <v>1055</v>
      </c>
      <c r="U35" s="59">
        <v>100</v>
      </c>
    </row>
    <row r="36" spans="1:21" s="22" customFormat="1" ht="15" customHeight="1" x14ac:dyDescent="0.25">
      <c r="A36" s="21" t="s">
        <v>16</v>
      </c>
      <c r="B36" s="23" t="s">
        <v>50</v>
      </c>
      <c r="C36" s="35">
        <v>4</v>
      </c>
      <c r="D36" s="33">
        <v>0</v>
      </c>
      <c r="E36" s="26">
        <v>0</v>
      </c>
      <c r="F36" s="27">
        <v>0</v>
      </c>
      <c r="G36" s="26">
        <v>0</v>
      </c>
      <c r="H36" s="27">
        <v>1</v>
      </c>
      <c r="I36" s="26">
        <v>25</v>
      </c>
      <c r="J36" s="32">
        <v>0</v>
      </c>
      <c r="K36" s="26">
        <v>0</v>
      </c>
      <c r="L36" s="32">
        <v>3</v>
      </c>
      <c r="M36" s="26">
        <v>75</v>
      </c>
      <c r="N36" s="27">
        <v>0</v>
      </c>
      <c r="O36" s="26">
        <v>0</v>
      </c>
      <c r="P36" s="34">
        <v>0</v>
      </c>
      <c r="Q36" s="29">
        <v>0</v>
      </c>
      <c r="R36" s="33">
        <v>0</v>
      </c>
      <c r="S36" s="29">
        <v>0</v>
      </c>
      <c r="T36" s="30">
        <v>704</v>
      </c>
      <c r="U36" s="31">
        <v>100</v>
      </c>
    </row>
    <row r="37" spans="1:21" s="22" customFormat="1" ht="15" customHeight="1" x14ac:dyDescent="0.25">
      <c r="A37" s="21" t="s">
        <v>16</v>
      </c>
      <c r="B37" s="54" t="s">
        <v>47</v>
      </c>
      <c r="C37" s="46">
        <v>112</v>
      </c>
      <c r="D37" s="47">
        <v>1</v>
      </c>
      <c r="E37" s="48">
        <v>0.89290000000000003</v>
      </c>
      <c r="F37" s="49">
        <v>0</v>
      </c>
      <c r="G37" s="48">
        <v>0</v>
      </c>
      <c r="H37" s="49">
        <v>8</v>
      </c>
      <c r="I37" s="48">
        <v>7.1429</v>
      </c>
      <c r="J37" s="49">
        <v>5</v>
      </c>
      <c r="K37" s="48">
        <v>4.4642999999999997</v>
      </c>
      <c r="L37" s="49">
        <v>93</v>
      </c>
      <c r="M37" s="48">
        <v>83.035700000000006</v>
      </c>
      <c r="N37" s="50">
        <v>0</v>
      </c>
      <c r="O37" s="48">
        <v>0</v>
      </c>
      <c r="P37" s="55">
        <v>5</v>
      </c>
      <c r="Q37" s="52">
        <v>4.4642999999999997</v>
      </c>
      <c r="R37" s="56">
        <v>6</v>
      </c>
      <c r="S37" s="52">
        <v>5.3571</v>
      </c>
      <c r="T37" s="58">
        <v>491</v>
      </c>
      <c r="U37" s="59">
        <v>100</v>
      </c>
    </row>
    <row r="38" spans="1:21" s="22" customFormat="1" ht="15" customHeight="1" x14ac:dyDescent="0.25">
      <c r="A38" s="21" t="s">
        <v>16</v>
      </c>
      <c r="B38" s="23" t="s">
        <v>48</v>
      </c>
      <c r="C38" s="24">
        <v>233</v>
      </c>
      <c r="D38" s="25">
        <v>2</v>
      </c>
      <c r="E38" s="26">
        <v>0.85840000000000005</v>
      </c>
      <c r="F38" s="27">
        <v>13</v>
      </c>
      <c r="G38" s="26">
        <v>5.5793999999999997</v>
      </c>
      <c r="H38" s="27">
        <v>37</v>
      </c>
      <c r="I38" s="26">
        <v>15.879799999999999</v>
      </c>
      <c r="J38" s="27">
        <v>102</v>
      </c>
      <c r="K38" s="26">
        <v>43.776800000000001</v>
      </c>
      <c r="L38" s="27">
        <v>72</v>
      </c>
      <c r="M38" s="26">
        <v>30.901299999999999</v>
      </c>
      <c r="N38" s="27">
        <v>1</v>
      </c>
      <c r="O38" s="26">
        <v>0.42918000000000001</v>
      </c>
      <c r="P38" s="28">
        <v>6</v>
      </c>
      <c r="Q38" s="29">
        <v>2.5750999999999999</v>
      </c>
      <c r="R38" s="33">
        <v>0</v>
      </c>
      <c r="S38" s="29">
        <v>0</v>
      </c>
      <c r="T38" s="30">
        <v>2561</v>
      </c>
      <c r="U38" s="31">
        <v>100</v>
      </c>
    </row>
    <row r="39" spans="1:21" s="22" customFormat="1" ht="15" customHeight="1" x14ac:dyDescent="0.25">
      <c r="A39" s="21" t="s">
        <v>16</v>
      </c>
      <c r="B39" s="54" t="s">
        <v>49</v>
      </c>
      <c r="C39" s="46">
        <v>23</v>
      </c>
      <c r="D39" s="56">
        <v>0</v>
      </c>
      <c r="E39" s="48">
        <v>0</v>
      </c>
      <c r="F39" s="49">
        <v>0</v>
      </c>
      <c r="G39" s="48">
        <v>0</v>
      </c>
      <c r="H39" s="50">
        <v>14</v>
      </c>
      <c r="I39" s="48">
        <v>60.869599999999998</v>
      </c>
      <c r="J39" s="49">
        <v>1</v>
      </c>
      <c r="K39" s="48">
        <v>4.3478000000000003</v>
      </c>
      <c r="L39" s="50">
        <v>8</v>
      </c>
      <c r="M39" s="48">
        <v>34.782600000000002</v>
      </c>
      <c r="N39" s="49">
        <v>0</v>
      </c>
      <c r="O39" s="48">
        <v>0</v>
      </c>
      <c r="P39" s="55">
        <v>0</v>
      </c>
      <c r="Q39" s="52">
        <v>0</v>
      </c>
      <c r="R39" s="47">
        <v>2</v>
      </c>
      <c r="S39" s="52">
        <v>8.6957000000000004</v>
      </c>
      <c r="T39" s="58">
        <v>866</v>
      </c>
      <c r="U39" s="59">
        <v>100</v>
      </c>
    </row>
    <row r="40" spans="1:21" s="22" customFormat="1" ht="15" customHeight="1" x14ac:dyDescent="0.25">
      <c r="A40" s="21" t="s">
        <v>16</v>
      </c>
      <c r="B40" s="23" t="s">
        <v>51</v>
      </c>
      <c r="C40" s="35">
        <v>248</v>
      </c>
      <c r="D40" s="25">
        <v>0</v>
      </c>
      <c r="E40" s="26">
        <v>0</v>
      </c>
      <c r="F40" s="27">
        <v>1</v>
      </c>
      <c r="G40" s="26">
        <v>0.40322999999999998</v>
      </c>
      <c r="H40" s="27">
        <v>23</v>
      </c>
      <c r="I40" s="26">
        <v>9.2742000000000004</v>
      </c>
      <c r="J40" s="32">
        <v>41</v>
      </c>
      <c r="K40" s="26">
        <v>16.532299999999999</v>
      </c>
      <c r="L40" s="32">
        <v>177</v>
      </c>
      <c r="M40" s="26">
        <v>71.370999999999995</v>
      </c>
      <c r="N40" s="27">
        <v>0</v>
      </c>
      <c r="O40" s="26">
        <v>0</v>
      </c>
      <c r="P40" s="28">
        <v>6</v>
      </c>
      <c r="Q40" s="29">
        <v>2.4194</v>
      </c>
      <c r="R40" s="33">
        <v>1</v>
      </c>
      <c r="S40" s="29">
        <v>0.4032</v>
      </c>
      <c r="T40" s="30">
        <v>4873</v>
      </c>
      <c r="U40" s="31">
        <v>100</v>
      </c>
    </row>
    <row r="41" spans="1:21" s="22" customFormat="1" ht="15" customHeight="1" x14ac:dyDescent="0.25">
      <c r="A41" s="21" t="s">
        <v>16</v>
      </c>
      <c r="B41" s="54" t="s">
        <v>44</v>
      </c>
      <c r="C41" s="46">
        <v>93</v>
      </c>
      <c r="D41" s="56">
        <v>0</v>
      </c>
      <c r="E41" s="48">
        <v>0</v>
      </c>
      <c r="F41" s="49">
        <v>0</v>
      </c>
      <c r="G41" s="48">
        <v>0</v>
      </c>
      <c r="H41" s="49">
        <v>3</v>
      </c>
      <c r="I41" s="48">
        <v>3.2258</v>
      </c>
      <c r="J41" s="49">
        <v>57</v>
      </c>
      <c r="K41" s="48">
        <v>61.290300000000002</v>
      </c>
      <c r="L41" s="50">
        <v>29</v>
      </c>
      <c r="M41" s="48">
        <v>31.1828</v>
      </c>
      <c r="N41" s="50">
        <v>0</v>
      </c>
      <c r="O41" s="48">
        <v>0</v>
      </c>
      <c r="P41" s="51">
        <v>4</v>
      </c>
      <c r="Q41" s="52">
        <v>4.3010999999999999</v>
      </c>
      <c r="R41" s="47">
        <v>2</v>
      </c>
      <c r="S41" s="52">
        <v>2.1505000000000001</v>
      </c>
      <c r="T41" s="58">
        <v>2661</v>
      </c>
      <c r="U41" s="59">
        <v>100</v>
      </c>
    </row>
    <row r="42" spans="1:21" s="22" customFormat="1" ht="15" customHeight="1" x14ac:dyDescent="0.25">
      <c r="A42" s="21" t="s">
        <v>16</v>
      </c>
      <c r="B42" s="23" t="s">
        <v>45</v>
      </c>
      <c r="C42" s="35">
        <v>128</v>
      </c>
      <c r="D42" s="25">
        <v>10</v>
      </c>
      <c r="E42" s="26">
        <v>7.8125</v>
      </c>
      <c r="F42" s="27">
        <v>0</v>
      </c>
      <c r="G42" s="26">
        <v>0</v>
      </c>
      <c r="H42" s="27">
        <v>5</v>
      </c>
      <c r="I42" s="26">
        <v>3.9062999999999999</v>
      </c>
      <c r="J42" s="32">
        <v>8</v>
      </c>
      <c r="K42" s="26">
        <v>6.25</v>
      </c>
      <c r="L42" s="32">
        <v>100</v>
      </c>
      <c r="M42" s="26">
        <v>78.125</v>
      </c>
      <c r="N42" s="32">
        <v>0</v>
      </c>
      <c r="O42" s="26">
        <v>0</v>
      </c>
      <c r="P42" s="28">
        <v>5</v>
      </c>
      <c r="Q42" s="29">
        <v>3.9062999999999999</v>
      </c>
      <c r="R42" s="33">
        <v>0</v>
      </c>
      <c r="S42" s="29">
        <v>0</v>
      </c>
      <c r="T42" s="30">
        <v>483</v>
      </c>
      <c r="U42" s="31">
        <v>100</v>
      </c>
    </row>
    <row r="43" spans="1:21" s="22" customFormat="1" ht="15" customHeight="1" x14ac:dyDescent="0.25">
      <c r="A43" s="21" t="s">
        <v>16</v>
      </c>
      <c r="B43" s="54" t="s">
        <v>52</v>
      </c>
      <c r="C43" s="46">
        <v>742</v>
      </c>
      <c r="D43" s="47">
        <v>0</v>
      </c>
      <c r="E43" s="48">
        <v>0</v>
      </c>
      <c r="F43" s="49">
        <v>8</v>
      </c>
      <c r="G43" s="48">
        <v>1.0781700000000001</v>
      </c>
      <c r="H43" s="50">
        <v>11</v>
      </c>
      <c r="I43" s="48">
        <v>1.4824999999999999</v>
      </c>
      <c r="J43" s="49">
        <v>287</v>
      </c>
      <c r="K43" s="48">
        <v>38.679200000000002</v>
      </c>
      <c r="L43" s="49">
        <v>390</v>
      </c>
      <c r="M43" s="48">
        <v>52.560600000000001</v>
      </c>
      <c r="N43" s="49">
        <v>0</v>
      </c>
      <c r="O43" s="48">
        <v>0</v>
      </c>
      <c r="P43" s="51">
        <v>46</v>
      </c>
      <c r="Q43" s="52">
        <v>6.1994999999999996</v>
      </c>
      <c r="R43" s="56">
        <v>4</v>
      </c>
      <c r="S43" s="52">
        <v>0.53910000000000002</v>
      </c>
      <c r="T43" s="58">
        <v>3593</v>
      </c>
      <c r="U43" s="59">
        <v>100</v>
      </c>
    </row>
    <row r="44" spans="1:21" s="22" customFormat="1" ht="15" customHeight="1" x14ac:dyDescent="0.25">
      <c r="A44" s="21" t="s">
        <v>16</v>
      </c>
      <c r="B44" s="23" t="s">
        <v>53</v>
      </c>
      <c r="C44" s="24">
        <v>121</v>
      </c>
      <c r="D44" s="25">
        <v>5</v>
      </c>
      <c r="E44" s="26">
        <v>4.1322000000000001</v>
      </c>
      <c r="F44" s="32">
        <v>0</v>
      </c>
      <c r="G44" s="26">
        <v>0</v>
      </c>
      <c r="H44" s="27">
        <v>13</v>
      </c>
      <c r="I44" s="26">
        <v>10.7438</v>
      </c>
      <c r="J44" s="27">
        <v>24</v>
      </c>
      <c r="K44" s="26">
        <v>19.834700000000002</v>
      </c>
      <c r="L44" s="27">
        <v>61</v>
      </c>
      <c r="M44" s="26">
        <v>50.413200000000003</v>
      </c>
      <c r="N44" s="32">
        <v>0</v>
      </c>
      <c r="O44" s="26">
        <v>0</v>
      </c>
      <c r="P44" s="34">
        <v>18</v>
      </c>
      <c r="Q44" s="29">
        <v>14.875999999999999</v>
      </c>
      <c r="R44" s="33">
        <v>8</v>
      </c>
      <c r="S44" s="29">
        <v>6.6116000000000001</v>
      </c>
      <c r="T44" s="30">
        <v>1816</v>
      </c>
      <c r="U44" s="31">
        <v>100</v>
      </c>
    </row>
    <row r="45" spans="1:21" s="22" customFormat="1" ht="15" customHeight="1" x14ac:dyDescent="0.25">
      <c r="A45" s="21" t="s">
        <v>16</v>
      </c>
      <c r="B45" s="54" t="s">
        <v>54</v>
      </c>
      <c r="C45" s="46">
        <v>321</v>
      </c>
      <c r="D45" s="56">
        <v>9</v>
      </c>
      <c r="E45" s="48">
        <v>2.8037000000000001</v>
      </c>
      <c r="F45" s="49">
        <v>7</v>
      </c>
      <c r="G45" s="48">
        <v>2.1806899999999998</v>
      </c>
      <c r="H45" s="50">
        <v>23</v>
      </c>
      <c r="I45" s="48">
        <v>7.1650999999999998</v>
      </c>
      <c r="J45" s="49">
        <v>19</v>
      </c>
      <c r="K45" s="48">
        <v>5.9189999999999996</v>
      </c>
      <c r="L45" s="50">
        <v>235</v>
      </c>
      <c r="M45" s="48">
        <v>73.208699999999993</v>
      </c>
      <c r="N45" s="49">
        <v>0</v>
      </c>
      <c r="O45" s="48">
        <v>0</v>
      </c>
      <c r="P45" s="51">
        <v>28</v>
      </c>
      <c r="Q45" s="52">
        <v>8.7226999999999997</v>
      </c>
      <c r="R45" s="47">
        <v>10</v>
      </c>
      <c r="S45" s="52">
        <v>3.1153</v>
      </c>
      <c r="T45" s="58">
        <v>1289</v>
      </c>
      <c r="U45" s="59">
        <v>100</v>
      </c>
    </row>
    <row r="46" spans="1:21" s="22" customFormat="1" ht="15" customHeight="1" x14ac:dyDescent="0.25">
      <c r="A46" s="21" t="s">
        <v>16</v>
      </c>
      <c r="B46" s="23" t="s">
        <v>55</v>
      </c>
      <c r="C46" s="24">
        <v>44</v>
      </c>
      <c r="D46" s="25">
        <v>0</v>
      </c>
      <c r="E46" s="26">
        <v>0</v>
      </c>
      <c r="F46" s="27">
        <v>0</v>
      </c>
      <c r="G46" s="26">
        <v>0</v>
      </c>
      <c r="H46" s="27">
        <v>4</v>
      </c>
      <c r="I46" s="26">
        <v>9.0908999999999995</v>
      </c>
      <c r="J46" s="27">
        <v>9</v>
      </c>
      <c r="K46" s="26">
        <v>20.454499999999999</v>
      </c>
      <c r="L46" s="32">
        <v>28</v>
      </c>
      <c r="M46" s="26">
        <v>63.636400000000002</v>
      </c>
      <c r="N46" s="32">
        <v>0</v>
      </c>
      <c r="O46" s="26">
        <v>0</v>
      </c>
      <c r="P46" s="34">
        <v>3</v>
      </c>
      <c r="Q46" s="29">
        <v>6.8182</v>
      </c>
      <c r="R46" s="25">
        <v>0</v>
      </c>
      <c r="S46" s="29">
        <v>0</v>
      </c>
      <c r="T46" s="30">
        <v>3006</v>
      </c>
      <c r="U46" s="31">
        <v>100</v>
      </c>
    </row>
    <row r="47" spans="1:21" s="22" customFormat="1" ht="15" customHeight="1" x14ac:dyDescent="0.25">
      <c r="A47" s="21" t="s">
        <v>16</v>
      </c>
      <c r="B47" s="54" t="s">
        <v>56</v>
      </c>
      <c r="C47" s="57">
        <v>19</v>
      </c>
      <c r="D47" s="47">
        <v>0</v>
      </c>
      <c r="E47" s="48">
        <v>0</v>
      </c>
      <c r="F47" s="50">
        <v>0</v>
      </c>
      <c r="G47" s="48">
        <v>0</v>
      </c>
      <c r="H47" s="50">
        <v>4</v>
      </c>
      <c r="I47" s="48">
        <v>21.052600000000002</v>
      </c>
      <c r="J47" s="50">
        <v>4</v>
      </c>
      <c r="K47" s="48">
        <v>21.052600000000002</v>
      </c>
      <c r="L47" s="50">
        <v>8</v>
      </c>
      <c r="M47" s="48">
        <v>42.1053</v>
      </c>
      <c r="N47" s="49">
        <v>0</v>
      </c>
      <c r="O47" s="48">
        <v>0</v>
      </c>
      <c r="P47" s="51">
        <v>3</v>
      </c>
      <c r="Q47" s="52">
        <v>15.7895</v>
      </c>
      <c r="R47" s="56">
        <v>1</v>
      </c>
      <c r="S47" s="52">
        <v>5.2632000000000003</v>
      </c>
      <c r="T47" s="58">
        <v>312</v>
      </c>
      <c r="U47" s="59">
        <v>100</v>
      </c>
    </row>
    <row r="48" spans="1:21" s="22" customFormat="1" ht="15" customHeight="1" x14ac:dyDescent="0.25">
      <c r="A48" s="21" t="s">
        <v>16</v>
      </c>
      <c r="B48" s="23" t="s">
        <v>57</v>
      </c>
      <c r="C48" s="24">
        <v>146</v>
      </c>
      <c r="D48" s="33">
        <v>0</v>
      </c>
      <c r="E48" s="26">
        <v>0</v>
      </c>
      <c r="F48" s="27">
        <v>1</v>
      </c>
      <c r="G48" s="26">
        <v>0.68493000000000004</v>
      </c>
      <c r="H48" s="32">
        <v>6</v>
      </c>
      <c r="I48" s="26">
        <v>4.1096000000000004</v>
      </c>
      <c r="J48" s="27">
        <v>79</v>
      </c>
      <c r="K48" s="26">
        <v>54.1096</v>
      </c>
      <c r="L48" s="27">
        <v>53</v>
      </c>
      <c r="M48" s="26">
        <v>36.301400000000001</v>
      </c>
      <c r="N48" s="32">
        <v>0</v>
      </c>
      <c r="O48" s="26">
        <v>0</v>
      </c>
      <c r="P48" s="34">
        <v>7</v>
      </c>
      <c r="Q48" s="29">
        <v>4.7945000000000002</v>
      </c>
      <c r="R48" s="33">
        <v>1</v>
      </c>
      <c r="S48" s="29">
        <v>0.68489999999999995</v>
      </c>
      <c r="T48" s="30">
        <v>1243</v>
      </c>
      <c r="U48" s="31">
        <v>100</v>
      </c>
    </row>
    <row r="49" spans="1:23" s="22" customFormat="1" ht="15" customHeight="1" x14ac:dyDescent="0.25">
      <c r="A49" s="21" t="s">
        <v>16</v>
      </c>
      <c r="B49" s="54" t="s">
        <v>58</v>
      </c>
      <c r="C49" s="57">
        <v>29</v>
      </c>
      <c r="D49" s="47">
        <v>1</v>
      </c>
      <c r="E49" s="48">
        <v>3.4483000000000001</v>
      </c>
      <c r="F49" s="49">
        <v>0</v>
      </c>
      <c r="G49" s="48">
        <v>0</v>
      </c>
      <c r="H49" s="49">
        <v>0</v>
      </c>
      <c r="I49" s="48">
        <v>0</v>
      </c>
      <c r="J49" s="49">
        <v>0</v>
      </c>
      <c r="K49" s="48">
        <v>0</v>
      </c>
      <c r="L49" s="50">
        <v>24</v>
      </c>
      <c r="M49" s="48">
        <v>82.758600000000001</v>
      </c>
      <c r="N49" s="50">
        <v>0</v>
      </c>
      <c r="O49" s="48">
        <v>0</v>
      </c>
      <c r="P49" s="51">
        <v>4</v>
      </c>
      <c r="Q49" s="52">
        <v>13.793100000000001</v>
      </c>
      <c r="R49" s="56">
        <v>2</v>
      </c>
      <c r="S49" s="52">
        <v>6.8966000000000003</v>
      </c>
      <c r="T49" s="58">
        <v>698</v>
      </c>
      <c r="U49" s="59">
        <v>100</v>
      </c>
    </row>
    <row r="50" spans="1:23" s="22" customFormat="1" ht="15" customHeight="1" x14ac:dyDescent="0.25">
      <c r="A50" s="21" t="s">
        <v>16</v>
      </c>
      <c r="B50" s="23" t="s">
        <v>59</v>
      </c>
      <c r="C50" s="24">
        <v>220</v>
      </c>
      <c r="D50" s="25">
        <v>0</v>
      </c>
      <c r="E50" s="26">
        <v>0</v>
      </c>
      <c r="F50" s="27">
        <v>4</v>
      </c>
      <c r="G50" s="26">
        <v>1.8181799999999999</v>
      </c>
      <c r="H50" s="32">
        <v>3</v>
      </c>
      <c r="I50" s="26">
        <v>1.3635999999999999</v>
      </c>
      <c r="J50" s="27">
        <v>49</v>
      </c>
      <c r="K50" s="26">
        <v>22.2727</v>
      </c>
      <c r="L50" s="27">
        <v>151</v>
      </c>
      <c r="M50" s="26">
        <v>68.636399999999995</v>
      </c>
      <c r="N50" s="32">
        <v>0</v>
      </c>
      <c r="O50" s="26">
        <v>0</v>
      </c>
      <c r="P50" s="34">
        <v>13</v>
      </c>
      <c r="Q50" s="29">
        <v>5.9090999999999996</v>
      </c>
      <c r="R50" s="25">
        <v>0</v>
      </c>
      <c r="S50" s="29">
        <v>0</v>
      </c>
      <c r="T50" s="30">
        <v>1777</v>
      </c>
      <c r="U50" s="31">
        <v>100</v>
      </c>
    </row>
    <row r="51" spans="1:23" s="22" customFormat="1" ht="15" customHeight="1" x14ac:dyDescent="0.25">
      <c r="A51" s="21" t="s">
        <v>16</v>
      </c>
      <c r="B51" s="54" t="s">
        <v>60</v>
      </c>
      <c r="C51" s="46">
        <v>77</v>
      </c>
      <c r="D51" s="47">
        <v>0</v>
      </c>
      <c r="E51" s="48">
        <v>0</v>
      </c>
      <c r="F51" s="50">
        <v>0</v>
      </c>
      <c r="G51" s="48">
        <v>0</v>
      </c>
      <c r="H51" s="49">
        <v>21</v>
      </c>
      <c r="I51" s="48">
        <v>27.2727</v>
      </c>
      <c r="J51" s="49">
        <v>7</v>
      </c>
      <c r="K51" s="48">
        <v>9.0908999999999995</v>
      </c>
      <c r="L51" s="49">
        <v>46</v>
      </c>
      <c r="M51" s="48">
        <v>59.740299999999998</v>
      </c>
      <c r="N51" s="50">
        <v>0</v>
      </c>
      <c r="O51" s="48">
        <v>0</v>
      </c>
      <c r="P51" s="51">
        <v>3</v>
      </c>
      <c r="Q51" s="52">
        <v>3.8961000000000001</v>
      </c>
      <c r="R51" s="47">
        <v>6</v>
      </c>
      <c r="S51" s="52">
        <v>7.7922000000000002</v>
      </c>
      <c r="T51" s="58">
        <v>8758</v>
      </c>
      <c r="U51" s="59">
        <v>100</v>
      </c>
    </row>
    <row r="52" spans="1:23" s="22" customFormat="1" ht="15" customHeight="1" x14ac:dyDescent="0.25">
      <c r="A52" s="21" t="s">
        <v>16</v>
      </c>
      <c r="B52" s="23" t="s">
        <v>61</v>
      </c>
      <c r="C52" s="24">
        <v>263</v>
      </c>
      <c r="D52" s="33">
        <v>0</v>
      </c>
      <c r="E52" s="26">
        <v>0</v>
      </c>
      <c r="F52" s="27">
        <v>5</v>
      </c>
      <c r="G52" s="26">
        <v>1.9011400000000001</v>
      </c>
      <c r="H52" s="32">
        <v>35</v>
      </c>
      <c r="I52" s="26">
        <v>13.308</v>
      </c>
      <c r="J52" s="32">
        <v>9</v>
      </c>
      <c r="K52" s="26">
        <v>3.4220999999999999</v>
      </c>
      <c r="L52" s="27">
        <v>207</v>
      </c>
      <c r="M52" s="26">
        <v>78.7072</v>
      </c>
      <c r="N52" s="32">
        <v>2</v>
      </c>
      <c r="O52" s="26">
        <v>0.76046000000000002</v>
      </c>
      <c r="P52" s="28">
        <v>5</v>
      </c>
      <c r="Q52" s="29">
        <v>1.9011</v>
      </c>
      <c r="R52" s="25">
        <v>9</v>
      </c>
      <c r="S52" s="29">
        <v>3.4220999999999999</v>
      </c>
      <c r="T52" s="30">
        <v>1029</v>
      </c>
      <c r="U52" s="31">
        <v>100</v>
      </c>
    </row>
    <row r="53" spans="1:23" s="22" customFormat="1" ht="15" customHeight="1" x14ac:dyDescent="0.25">
      <c r="A53" s="21" t="s">
        <v>16</v>
      </c>
      <c r="B53" s="54" t="s">
        <v>62</v>
      </c>
      <c r="C53" s="57">
        <v>113</v>
      </c>
      <c r="D53" s="56">
        <v>0</v>
      </c>
      <c r="E53" s="48">
        <v>0</v>
      </c>
      <c r="F53" s="49">
        <v>0</v>
      </c>
      <c r="G53" s="48">
        <v>0</v>
      </c>
      <c r="H53" s="50">
        <v>3</v>
      </c>
      <c r="I53" s="48">
        <v>2.6549</v>
      </c>
      <c r="J53" s="49">
        <v>4</v>
      </c>
      <c r="K53" s="48">
        <v>3.5398000000000001</v>
      </c>
      <c r="L53" s="50">
        <v>104</v>
      </c>
      <c r="M53" s="48">
        <v>92.035399999999996</v>
      </c>
      <c r="N53" s="50">
        <v>2</v>
      </c>
      <c r="O53" s="48">
        <v>1.7699100000000001</v>
      </c>
      <c r="P53" s="51">
        <v>0</v>
      </c>
      <c r="Q53" s="52">
        <v>0</v>
      </c>
      <c r="R53" s="56">
        <v>1</v>
      </c>
      <c r="S53" s="52">
        <v>0.88500000000000001</v>
      </c>
      <c r="T53" s="58">
        <v>302</v>
      </c>
      <c r="U53" s="59">
        <v>100</v>
      </c>
    </row>
    <row r="54" spans="1:23" s="22" customFormat="1" ht="15" customHeight="1" x14ac:dyDescent="0.25">
      <c r="A54" s="21" t="s">
        <v>16</v>
      </c>
      <c r="B54" s="23" t="s">
        <v>63</v>
      </c>
      <c r="C54" s="24">
        <v>507</v>
      </c>
      <c r="D54" s="33">
        <v>0</v>
      </c>
      <c r="E54" s="26">
        <v>0</v>
      </c>
      <c r="F54" s="27">
        <v>8</v>
      </c>
      <c r="G54" s="36">
        <v>1.5779099999999999</v>
      </c>
      <c r="H54" s="32">
        <v>37</v>
      </c>
      <c r="I54" s="36">
        <v>7.2977999999999996</v>
      </c>
      <c r="J54" s="27">
        <v>248</v>
      </c>
      <c r="K54" s="26">
        <v>48.915199999999999</v>
      </c>
      <c r="L54" s="27">
        <v>181</v>
      </c>
      <c r="M54" s="26">
        <v>35.700200000000002</v>
      </c>
      <c r="N54" s="27">
        <v>1</v>
      </c>
      <c r="O54" s="26">
        <v>0.19724</v>
      </c>
      <c r="P54" s="34">
        <v>32</v>
      </c>
      <c r="Q54" s="29">
        <v>6.3116000000000003</v>
      </c>
      <c r="R54" s="25">
        <v>32</v>
      </c>
      <c r="S54" s="29">
        <v>6.3116000000000003</v>
      </c>
      <c r="T54" s="30">
        <v>1982</v>
      </c>
      <c r="U54" s="31">
        <v>100</v>
      </c>
    </row>
    <row r="55" spans="1:23" s="22" customFormat="1" ht="15" customHeight="1" x14ac:dyDescent="0.25">
      <c r="A55" s="21" t="s">
        <v>16</v>
      </c>
      <c r="B55" s="54" t="s">
        <v>64</v>
      </c>
      <c r="C55" s="46">
        <v>1139</v>
      </c>
      <c r="D55" s="47">
        <v>14</v>
      </c>
      <c r="E55" s="48">
        <v>1.2291000000000001</v>
      </c>
      <c r="F55" s="49">
        <v>22</v>
      </c>
      <c r="G55" s="48">
        <v>1.9315199999999999</v>
      </c>
      <c r="H55" s="50">
        <v>184</v>
      </c>
      <c r="I55" s="48">
        <v>16.154499999999999</v>
      </c>
      <c r="J55" s="50">
        <v>96</v>
      </c>
      <c r="K55" s="48">
        <v>8.4283999999999999</v>
      </c>
      <c r="L55" s="49">
        <v>692</v>
      </c>
      <c r="M55" s="48">
        <v>60.755000000000003</v>
      </c>
      <c r="N55" s="49">
        <v>6</v>
      </c>
      <c r="O55" s="48">
        <v>0.52678000000000003</v>
      </c>
      <c r="P55" s="55">
        <v>125</v>
      </c>
      <c r="Q55" s="52">
        <v>10.974500000000001</v>
      </c>
      <c r="R55" s="47">
        <v>86</v>
      </c>
      <c r="S55" s="52">
        <v>7.5505000000000004</v>
      </c>
      <c r="T55" s="58">
        <v>2339</v>
      </c>
      <c r="U55" s="59">
        <v>100</v>
      </c>
    </row>
    <row r="56" spans="1:23" s="22" customFormat="1" ht="15" customHeight="1" x14ac:dyDescent="0.25">
      <c r="A56" s="21" t="s">
        <v>16</v>
      </c>
      <c r="B56" s="23" t="s">
        <v>65</v>
      </c>
      <c r="C56" s="24">
        <v>15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2">
        <v>0</v>
      </c>
      <c r="K56" s="26">
        <v>0</v>
      </c>
      <c r="L56" s="27">
        <v>13</v>
      </c>
      <c r="M56" s="26">
        <v>86.666700000000006</v>
      </c>
      <c r="N56" s="32">
        <v>0</v>
      </c>
      <c r="O56" s="26">
        <v>0</v>
      </c>
      <c r="P56" s="28">
        <v>2</v>
      </c>
      <c r="Q56" s="29">
        <v>13.333299999999999</v>
      </c>
      <c r="R56" s="33">
        <v>0</v>
      </c>
      <c r="S56" s="29">
        <v>0</v>
      </c>
      <c r="T56" s="30">
        <v>691</v>
      </c>
      <c r="U56" s="31">
        <v>100</v>
      </c>
    </row>
    <row r="57" spans="1:23" s="22" customFormat="1" ht="15" customHeight="1" x14ac:dyDescent="0.25">
      <c r="A57" s="21" t="s">
        <v>16</v>
      </c>
      <c r="B57" s="54" t="s">
        <v>66</v>
      </c>
      <c r="C57" s="46">
        <v>1675</v>
      </c>
      <c r="D57" s="47">
        <v>19</v>
      </c>
      <c r="E57" s="48">
        <v>1.1343000000000001</v>
      </c>
      <c r="F57" s="50">
        <v>19</v>
      </c>
      <c r="G57" s="48">
        <v>1.1343300000000001</v>
      </c>
      <c r="H57" s="49">
        <v>150</v>
      </c>
      <c r="I57" s="48">
        <v>8.9551999999999996</v>
      </c>
      <c r="J57" s="49">
        <v>289</v>
      </c>
      <c r="K57" s="48">
        <v>17.253699999999998</v>
      </c>
      <c r="L57" s="49">
        <v>1074</v>
      </c>
      <c r="M57" s="48">
        <v>64.119399999999999</v>
      </c>
      <c r="N57" s="49">
        <v>1</v>
      </c>
      <c r="O57" s="48">
        <v>5.9700000000000003E-2</v>
      </c>
      <c r="P57" s="55">
        <v>123</v>
      </c>
      <c r="Q57" s="52">
        <v>7.3433000000000002</v>
      </c>
      <c r="R57" s="56">
        <v>55</v>
      </c>
      <c r="S57" s="52">
        <v>3.2835999999999999</v>
      </c>
      <c r="T57" s="58">
        <v>2235</v>
      </c>
      <c r="U57" s="59">
        <v>100</v>
      </c>
    </row>
    <row r="58" spans="1:23" s="22" customFormat="1" ht="15" customHeight="1" x14ac:dyDescent="0.25">
      <c r="A58" s="21" t="s">
        <v>16</v>
      </c>
      <c r="B58" s="23" t="s">
        <v>67</v>
      </c>
      <c r="C58" s="35">
        <v>86</v>
      </c>
      <c r="D58" s="33">
        <v>2</v>
      </c>
      <c r="E58" s="26">
        <v>2.3256000000000001</v>
      </c>
      <c r="F58" s="27">
        <v>0</v>
      </c>
      <c r="G58" s="26">
        <v>0</v>
      </c>
      <c r="H58" s="32">
        <v>7</v>
      </c>
      <c r="I58" s="26">
        <v>8.1395</v>
      </c>
      <c r="J58" s="27">
        <v>3</v>
      </c>
      <c r="K58" s="26">
        <v>3.4883999999999999</v>
      </c>
      <c r="L58" s="27">
        <v>67</v>
      </c>
      <c r="M58" s="26">
        <v>77.906999999999996</v>
      </c>
      <c r="N58" s="27">
        <v>1</v>
      </c>
      <c r="O58" s="26">
        <v>1.16279</v>
      </c>
      <c r="P58" s="34">
        <v>6</v>
      </c>
      <c r="Q58" s="29">
        <v>6.9767000000000001</v>
      </c>
      <c r="R58" s="25">
        <v>3</v>
      </c>
      <c r="S58" s="29">
        <v>3.4883999999999999</v>
      </c>
      <c r="T58" s="30">
        <v>366</v>
      </c>
      <c r="U58" s="31">
        <v>100</v>
      </c>
    </row>
    <row r="59" spans="1:23" s="22" customFormat="1" ht="15" customHeight="1" thickBot="1" x14ac:dyDescent="0.3">
      <c r="A59" s="21" t="s">
        <v>16</v>
      </c>
      <c r="B59" s="61" t="s">
        <v>70</v>
      </c>
      <c r="C59" s="62">
        <v>0</v>
      </c>
      <c r="D59" s="63">
        <v>0</v>
      </c>
      <c r="E59" s="64">
        <v>0</v>
      </c>
      <c r="F59" s="65">
        <v>0</v>
      </c>
      <c r="G59" s="64">
        <v>0</v>
      </c>
      <c r="H59" s="66">
        <v>0</v>
      </c>
      <c r="I59" s="64">
        <v>0</v>
      </c>
      <c r="J59" s="65">
        <v>0</v>
      </c>
      <c r="K59" s="64">
        <v>0</v>
      </c>
      <c r="L59" s="65">
        <v>0</v>
      </c>
      <c r="M59" s="64">
        <v>0</v>
      </c>
      <c r="N59" s="65">
        <v>0</v>
      </c>
      <c r="O59" s="64">
        <v>0</v>
      </c>
      <c r="P59" s="67">
        <v>0</v>
      </c>
      <c r="Q59" s="64">
        <v>0</v>
      </c>
      <c r="R59" s="68">
        <v>0</v>
      </c>
      <c r="S59" s="64">
        <v>0</v>
      </c>
      <c r="T59" s="69">
        <v>1099</v>
      </c>
      <c r="U59" s="70">
        <v>100</v>
      </c>
    </row>
    <row r="60" spans="1:23" s="38" customFormat="1" ht="15" customHeight="1" x14ac:dyDescent="0.25">
      <c r="A60" s="40"/>
      <c r="B60" s="44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42"/>
      <c r="S60" s="43"/>
      <c r="T60" s="37"/>
      <c r="U60" s="37"/>
    </row>
    <row r="61" spans="1:23" s="38" customFormat="1" ht="15" customHeight="1" x14ac:dyDescent="0.25">
      <c r="A61" s="40"/>
      <c r="B61" s="41" t="str">
        <f>CONCATENATE("NOTE: Table reads (for 50 states, District of Columbia, and Puerto Rico totals):  Of all ",IF(ISTEXT(C7),LEFT(C7,3),TEXT(C7,"#,##0"))," public school male students", A7, ", ", IF(ISTEXT(D7),LEFT(D7,3),TEXT(D7,"#,##0"))," (", TEXT(E7,"0.0"),"%) were American Indian or Alaska Native.")</f>
        <v>NOTE: Table reads (for 50 states, District of Columbia, and Puerto Rico totals):  Of all 17,777 public school male students served under IDEA subjected to seclusion, 196 (1.1%) were American Indian or Alaska Native.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42"/>
      <c r="U61" s="43"/>
    </row>
    <row r="62" spans="1:23" s="22" customFormat="1" ht="15" customHeight="1" x14ac:dyDescent="0.25">
      <c r="A62" s="21"/>
      <c r="B62" s="71" t="s">
        <v>72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</row>
    <row r="63" spans="1:23" s="38" customFormat="1" ht="14.1" customHeight="1" x14ac:dyDescent="0.25">
      <c r="B63" s="71" t="s">
        <v>71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</row>
    <row r="64" spans="1:23" s="38" customFormat="1" ht="15" customHeight="1" x14ac:dyDescent="0.25">
      <c r="A64" s="40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42"/>
      <c r="S64" s="43"/>
      <c r="T64" s="37"/>
      <c r="U64" s="37"/>
    </row>
    <row r="65" spans="1:23" s="38" customFormat="1" ht="15" customHeight="1" x14ac:dyDescent="0.25">
      <c r="A65" s="40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42"/>
      <c r="S65" s="43"/>
      <c r="T65" s="37"/>
      <c r="U65" s="37"/>
    </row>
    <row r="66" spans="1:23" s="38" customFormat="1" ht="15" customHeight="1" x14ac:dyDescent="0.25">
      <c r="A66" s="4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6"/>
      <c r="T66" s="1"/>
      <c r="U66" s="1"/>
      <c r="V66" s="7"/>
      <c r="W66" s="7"/>
    </row>
  </sheetData>
  <sortState xmlns:xlrd2="http://schemas.microsoft.com/office/spreadsheetml/2017/richdata2" ref="A8:U59">
    <sortCondition ref="B8:B59"/>
  </sortState>
  <mergeCells count="15">
    <mergeCell ref="B62:W62"/>
    <mergeCell ref="B63:W63"/>
    <mergeCell ref="B4:B5"/>
    <mergeCell ref="R4:S5"/>
    <mergeCell ref="T4:T5"/>
    <mergeCell ref="C4:C5"/>
    <mergeCell ref="U4:U5"/>
    <mergeCell ref="N5:O5"/>
    <mergeCell ref="P5:Q5"/>
    <mergeCell ref="D4:Q4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W66"/>
  <sheetViews>
    <sheetView showGridLines="0" zoomScale="80" zoomScaleNormal="80" workbookViewId="0"/>
  </sheetViews>
  <sheetFormatPr defaultColWidth="12.125" defaultRowHeight="15" customHeight="1" x14ac:dyDescent="0.25"/>
  <cols>
    <col min="1" max="1" width="16" style="10" customWidth="1"/>
    <col min="2" max="2" width="55.625" style="1" customWidth="1"/>
    <col min="3" max="17" width="14.75" style="1" customWidth="1"/>
    <col min="18" max="18" width="14.75" style="5" customWidth="1"/>
    <col min="19" max="19" width="14.75" style="6" customWidth="1"/>
    <col min="20" max="21" width="14.75" style="1" customWidth="1"/>
    <col min="22" max="16384" width="12.125" style="7"/>
  </cols>
  <sheetData>
    <row r="2" spans="1:21" s="2" customFormat="1" ht="15" customHeight="1" x14ac:dyDescent="0.3">
      <c r="A2" s="9"/>
      <c r="B2" s="45" t="str">
        <f>CONCATENATE("Number and percentage of public school female students with disabiities",A7, ", by race/ethnicity and English proficiency, by state: School Year 2017-18")</f>
        <v>Number and percentage of public school female students with disabiities served under IDEA subjected to seclusion, by race/ethnicity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1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</row>
    <row r="4" spans="1:21" s="12" customFormat="1" ht="25.05" customHeight="1" x14ac:dyDescent="0.25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90" t="s">
        <v>15</v>
      </c>
      <c r="U4" s="72" t="s">
        <v>13</v>
      </c>
    </row>
    <row r="5" spans="1:21" s="12" customFormat="1" ht="25.05" customHeight="1" x14ac:dyDescent="0.25">
      <c r="A5" s="11"/>
      <c r="B5" s="80"/>
      <c r="C5" s="82"/>
      <c r="D5" s="74" t="s">
        <v>1</v>
      </c>
      <c r="E5" s="75"/>
      <c r="F5" s="76" t="s">
        <v>2</v>
      </c>
      <c r="G5" s="75"/>
      <c r="H5" s="77" t="s">
        <v>3</v>
      </c>
      <c r="I5" s="75"/>
      <c r="J5" s="77" t="s">
        <v>4</v>
      </c>
      <c r="K5" s="75"/>
      <c r="L5" s="77" t="s">
        <v>5</v>
      </c>
      <c r="M5" s="75"/>
      <c r="N5" s="77" t="s">
        <v>6</v>
      </c>
      <c r="O5" s="75"/>
      <c r="P5" s="77" t="s">
        <v>7</v>
      </c>
      <c r="Q5" s="78"/>
      <c r="R5" s="88"/>
      <c r="S5" s="89"/>
      <c r="T5" s="91"/>
      <c r="U5" s="73"/>
    </row>
    <row r="6" spans="1:21" s="12" customFormat="1" ht="15" customHeight="1" thickBot="1" x14ac:dyDescent="0.3">
      <c r="A6" s="11"/>
      <c r="B6" s="13"/>
      <c r="C6" s="3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6" t="s">
        <v>8</v>
      </c>
      <c r="S6" s="18" t="s">
        <v>9</v>
      </c>
      <c r="T6" s="19"/>
      <c r="U6" s="20"/>
    </row>
    <row r="7" spans="1:21" s="22" customFormat="1" ht="15" customHeight="1" x14ac:dyDescent="0.25">
      <c r="A7" s="21" t="str">
        <f>Total!A7</f>
        <v xml:space="preserve"> served under IDEA subjected to seclusion</v>
      </c>
      <c r="B7" s="60" t="s">
        <v>69</v>
      </c>
      <c r="C7" s="46">
        <v>3476</v>
      </c>
      <c r="D7" s="47">
        <v>35</v>
      </c>
      <c r="E7" s="48">
        <v>1.0068999999999999</v>
      </c>
      <c r="F7" s="49">
        <v>43</v>
      </c>
      <c r="G7" s="48">
        <v>1.23705</v>
      </c>
      <c r="H7" s="49">
        <v>271</v>
      </c>
      <c r="I7" s="48">
        <v>7.7962999999999996</v>
      </c>
      <c r="J7" s="49">
        <v>861</v>
      </c>
      <c r="K7" s="48">
        <v>24.7699</v>
      </c>
      <c r="L7" s="49">
        <v>2020</v>
      </c>
      <c r="M7" s="48">
        <v>58.113</v>
      </c>
      <c r="N7" s="50">
        <v>2</v>
      </c>
      <c r="O7" s="48">
        <v>5.7540000000000001E-2</v>
      </c>
      <c r="P7" s="51">
        <v>244</v>
      </c>
      <c r="Q7" s="52">
        <v>7.0195999999999996</v>
      </c>
      <c r="R7" s="53">
        <v>72</v>
      </c>
      <c r="S7" s="52">
        <v>2.0712999999999999</v>
      </c>
      <c r="T7" s="58">
        <v>97632</v>
      </c>
      <c r="U7" s="59">
        <v>99.957999999999998</v>
      </c>
    </row>
    <row r="8" spans="1:21" s="22" customFormat="1" ht="15" customHeight="1" x14ac:dyDescent="0.25">
      <c r="A8" s="21" t="s">
        <v>16</v>
      </c>
      <c r="B8" s="23" t="s">
        <v>18</v>
      </c>
      <c r="C8" s="24">
        <v>61</v>
      </c>
      <c r="D8" s="25">
        <v>0</v>
      </c>
      <c r="E8" s="26">
        <v>0</v>
      </c>
      <c r="F8" s="27">
        <v>2</v>
      </c>
      <c r="G8" s="26">
        <v>3.2786900000000001</v>
      </c>
      <c r="H8" s="32">
        <v>1</v>
      </c>
      <c r="I8" s="26">
        <v>1.6393</v>
      </c>
      <c r="J8" s="27">
        <v>27</v>
      </c>
      <c r="K8" s="26">
        <v>44.262300000000003</v>
      </c>
      <c r="L8" s="27">
        <v>30</v>
      </c>
      <c r="M8" s="26">
        <v>49.18</v>
      </c>
      <c r="N8" s="27">
        <v>0</v>
      </c>
      <c r="O8" s="26">
        <v>0</v>
      </c>
      <c r="P8" s="34">
        <v>1</v>
      </c>
      <c r="Q8" s="29">
        <v>1.6393</v>
      </c>
      <c r="R8" s="25">
        <v>7</v>
      </c>
      <c r="S8" s="29">
        <v>11.4754</v>
      </c>
      <c r="T8" s="30">
        <v>1390</v>
      </c>
      <c r="U8" s="31">
        <v>100</v>
      </c>
    </row>
    <row r="9" spans="1:21" s="22" customFormat="1" ht="15" customHeight="1" x14ac:dyDescent="0.25">
      <c r="A9" s="21" t="s">
        <v>16</v>
      </c>
      <c r="B9" s="54" t="s">
        <v>17</v>
      </c>
      <c r="C9" s="46">
        <v>26</v>
      </c>
      <c r="D9" s="47">
        <v>6</v>
      </c>
      <c r="E9" s="48">
        <v>23.076899999999998</v>
      </c>
      <c r="F9" s="49">
        <v>0</v>
      </c>
      <c r="G9" s="48">
        <v>0</v>
      </c>
      <c r="H9" s="49">
        <v>1</v>
      </c>
      <c r="I9" s="48">
        <v>3.8462000000000001</v>
      </c>
      <c r="J9" s="50">
        <v>2</v>
      </c>
      <c r="K9" s="48">
        <v>7.6923000000000004</v>
      </c>
      <c r="L9" s="50">
        <v>13</v>
      </c>
      <c r="M9" s="48">
        <v>50</v>
      </c>
      <c r="N9" s="49">
        <v>0</v>
      </c>
      <c r="O9" s="48">
        <v>0</v>
      </c>
      <c r="P9" s="55">
        <v>4</v>
      </c>
      <c r="Q9" s="52">
        <v>15.384600000000001</v>
      </c>
      <c r="R9" s="56">
        <v>0</v>
      </c>
      <c r="S9" s="52">
        <v>0</v>
      </c>
      <c r="T9" s="58">
        <v>506</v>
      </c>
      <c r="U9" s="59">
        <v>100</v>
      </c>
    </row>
    <row r="10" spans="1:21" s="22" customFormat="1" ht="15" customHeight="1" x14ac:dyDescent="0.25">
      <c r="A10" s="21" t="s">
        <v>16</v>
      </c>
      <c r="B10" s="23" t="s">
        <v>20</v>
      </c>
      <c r="C10" s="24">
        <v>45</v>
      </c>
      <c r="D10" s="33">
        <v>0</v>
      </c>
      <c r="E10" s="26">
        <v>0</v>
      </c>
      <c r="F10" s="27">
        <v>0</v>
      </c>
      <c r="G10" s="26">
        <v>0</v>
      </c>
      <c r="H10" s="32">
        <v>8</v>
      </c>
      <c r="I10" s="26">
        <v>17.777799999999999</v>
      </c>
      <c r="J10" s="27">
        <v>7</v>
      </c>
      <c r="K10" s="26">
        <v>15.5556</v>
      </c>
      <c r="L10" s="32">
        <v>27</v>
      </c>
      <c r="M10" s="26">
        <v>60</v>
      </c>
      <c r="N10" s="32">
        <v>0</v>
      </c>
      <c r="O10" s="26">
        <v>0</v>
      </c>
      <c r="P10" s="28">
        <v>3</v>
      </c>
      <c r="Q10" s="29">
        <v>6.6666999999999996</v>
      </c>
      <c r="R10" s="33">
        <v>0</v>
      </c>
      <c r="S10" s="29">
        <v>0</v>
      </c>
      <c r="T10" s="30">
        <v>2000</v>
      </c>
      <c r="U10" s="31">
        <v>100</v>
      </c>
    </row>
    <row r="11" spans="1:21" s="22" customFormat="1" ht="15" customHeight="1" x14ac:dyDescent="0.25">
      <c r="A11" s="21" t="s">
        <v>16</v>
      </c>
      <c r="B11" s="54" t="s">
        <v>19</v>
      </c>
      <c r="C11" s="46">
        <v>18</v>
      </c>
      <c r="D11" s="47">
        <v>0</v>
      </c>
      <c r="E11" s="48">
        <v>0</v>
      </c>
      <c r="F11" s="50">
        <v>0</v>
      </c>
      <c r="G11" s="48">
        <v>0</v>
      </c>
      <c r="H11" s="49">
        <v>2</v>
      </c>
      <c r="I11" s="48">
        <v>11.1111</v>
      </c>
      <c r="J11" s="49">
        <v>2</v>
      </c>
      <c r="K11" s="48">
        <v>11.1111</v>
      </c>
      <c r="L11" s="49">
        <v>14</v>
      </c>
      <c r="M11" s="48">
        <v>77.778000000000006</v>
      </c>
      <c r="N11" s="49">
        <v>0</v>
      </c>
      <c r="O11" s="48">
        <v>0</v>
      </c>
      <c r="P11" s="55">
        <v>0</v>
      </c>
      <c r="Q11" s="52">
        <v>0</v>
      </c>
      <c r="R11" s="56">
        <v>0</v>
      </c>
      <c r="S11" s="52">
        <v>0</v>
      </c>
      <c r="T11" s="58">
        <v>1088</v>
      </c>
      <c r="U11" s="59">
        <v>100</v>
      </c>
    </row>
    <row r="12" spans="1:21" s="22" customFormat="1" ht="15" customHeight="1" x14ac:dyDescent="0.25">
      <c r="A12" s="21" t="s">
        <v>16</v>
      </c>
      <c r="B12" s="23" t="s">
        <v>21</v>
      </c>
      <c r="C12" s="24">
        <v>15</v>
      </c>
      <c r="D12" s="25">
        <v>1</v>
      </c>
      <c r="E12" s="26">
        <v>6.6666999999999996</v>
      </c>
      <c r="F12" s="32">
        <v>0</v>
      </c>
      <c r="G12" s="26">
        <v>0</v>
      </c>
      <c r="H12" s="27">
        <v>0</v>
      </c>
      <c r="I12" s="26">
        <v>0</v>
      </c>
      <c r="J12" s="27">
        <v>9</v>
      </c>
      <c r="K12" s="26">
        <v>60</v>
      </c>
      <c r="L12" s="27">
        <v>5</v>
      </c>
      <c r="M12" s="26">
        <v>33.332999999999998</v>
      </c>
      <c r="N12" s="32">
        <v>0</v>
      </c>
      <c r="O12" s="26">
        <v>0</v>
      </c>
      <c r="P12" s="34">
        <v>0</v>
      </c>
      <c r="Q12" s="29">
        <v>0</v>
      </c>
      <c r="R12" s="33">
        <v>0</v>
      </c>
      <c r="S12" s="29">
        <v>0</v>
      </c>
      <c r="T12" s="30">
        <v>10121</v>
      </c>
      <c r="U12" s="31">
        <v>100</v>
      </c>
    </row>
    <row r="13" spans="1:21" s="22" customFormat="1" ht="15" customHeight="1" x14ac:dyDescent="0.25">
      <c r="A13" s="21" t="s">
        <v>16</v>
      </c>
      <c r="B13" s="54" t="s">
        <v>22</v>
      </c>
      <c r="C13" s="46">
        <v>31</v>
      </c>
      <c r="D13" s="47">
        <v>0</v>
      </c>
      <c r="E13" s="48">
        <v>0</v>
      </c>
      <c r="F13" s="50">
        <v>0</v>
      </c>
      <c r="G13" s="48">
        <v>0</v>
      </c>
      <c r="H13" s="49">
        <v>3</v>
      </c>
      <c r="I13" s="48">
        <v>9.6774000000000004</v>
      </c>
      <c r="J13" s="50">
        <v>2</v>
      </c>
      <c r="K13" s="48">
        <v>6.4516</v>
      </c>
      <c r="L13" s="49">
        <v>20</v>
      </c>
      <c r="M13" s="48">
        <v>64.516000000000005</v>
      </c>
      <c r="N13" s="49">
        <v>0</v>
      </c>
      <c r="O13" s="48">
        <v>0</v>
      </c>
      <c r="P13" s="51">
        <v>6</v>
      </c>
      <c r="Q13" s="52">
        <v>19.354800000000001</v>
      </c>
      <c r="R13" s="47">
        <v>2</v>
      </c>
      <c r="S13" s="52">
        <v>6.4516</v>
      </c>
      <c r="T13" s="58">
        <v>1908</v>
      </c>
      <c r="U13" s="59">
        <v>100</v>
      </c>
    </row>
    <row r="14" spans="1:21" s="22" customFormat="1" ht="15" customHeight="1" x14ac:dyDescent="0.25">
      <c r="A14" s="21" t="s">
        <v>16</v>
      </c>
      <c r="B14" s="23" t="s">
        <v>23</v>
      </c>
      <c r="C14" s="35">
        <v>161</v>
      </c>
      <c r="D14" s="25">
        <v>1</v>
      </c>
      <c r="E14" s="26">
        <v>0.62109999999999999</v>
      </c>
      <c r="F14" s="27">
        <v>3</v>
      </c>
      <c r="G14" s="26">
        <v>1.8633500000000001</v>
      </c>
      <c r="H14" s="32">
        <v>42</v>
      </c>
      <c r="I14" s="26">
        <v>26.087</v>
      </c>
      <c r="J14" s="32">
        <v>38</v>
      </c>
      <c r="K14" s="26">
        <v>23.602499999999999</v>
      </c>
      <c r="L14" s="32">
        <v>64</v>
      </c>
      <c r="M14" s="26">
        <v>39.752000000000002</v>
      </c>
      <c r="N14" s="27">
        <v>0</v>
      </c>
      <c r="O14" s="26">
        <v>0</v>
      </c>
      <c r="P14" s="28">
        <v>13</v>
      </c>
      <c r="Q14" s="29">
        <v>8.0745000000000005</v>
      </c>
      <c r="R14" s="33">
        <v>3</v>
      </c>
      <c r="S14" s="29">
        <v>1.8633999999999999</v>
      </c>
      <c r="T14" s="30">
        <v>1214</v>
      </c>
      <c r="U14" s="31">
        <v>100</v>
      </c>
    </row>
    <row r="15" spans="1:21" s="22" customFormat="1" ht="15" customHeight="1" x14ac:dyDescent="0.25">
      <c r="A15" s="21" t="s">
        <v>16</v>
      </c>
      <c r="B15" s="54" t="s">
        <v>25</v>
      </c>
      <c r="C15" s="57">
        <v>0</v>
      </c>
      <c r="D15" s="47">
        <v>0</v>
      </c>
      <c r="E15" s="48">
        <v>0</v>
      </c>
      <c r="F15" s="49">
        <v>0</v>
      </c>
      <c r="G15" s="48">
        <v>0</v>
      </c>
      <c r="H15" s="49">
        <v>0</v>
      </c>
      <c r="I15" s="48">
        <v>0</v>
      </c>
      <c r="J15" s="50">
        <v>0</v>
      </c>
      <c r="K15" s="48">
        <v>0</v>
      </c>
      <c r="L15" s="49">
        <v>0</v>
      </c>
      <c r="M15" s="48">
        <v>0</v>
      </c>
      <c r="N15" s="50">
        <v>0</v>
      </c>
      <c r="O15" s="48">
        <v>0</v>
      </c>
      <c r="P15" s="51">
        <v>0</v>
      </c>
      <c r="Q15" s="52">
        <v>0</v>
      </c>
      <c r="R15" s="56">
        <v>0</v>
      </c>
      <c r="S15" s="52">
        <v>0</v>
      </c>
      <c r="T15" s="58">
        <v>231</v>
      </c>
      <c r="U15" s="59">
        <v>100</v>
      </c>
    </row>
    <row r="16" spans="1:21" s="22" customFormat="1" ht="15" customHeight="1" x14ac:dyDescent="0.25">
      <c r="A16" s="21" t="s">
        <v>16</v>
      </c>
      <c r="B16" s="23" t="s">
        <v>24</v>
      </c>
      <c r="C16" s="35">
        <v>24</v>
      </c>
      <c r="D16" s="33">
        <v>0</v>
      </c>
      <c r="E16" s="26">
        <v>0</v>
      </c>
      <c r="F16" s="32">
        <v>0</v>
      </c>
      <c r="G16" s="26">
        <v>0</v>
      </c>
      <c r="H16" s="27">
        <v>0</v>
      </c>
      <c r="I16" s="26">
        <v>0</v>
      </c>
      <c r="J16" s="32">
        <v>23</v>
      </c>
      <c r="K16" s="26">
        <v>95.833299999999994</v>
      </c>
      <c r="L16" s="27">
        <v>1</v>
      </c>
      <c r="M16" s="26">
        <v>4.1669999999999998</v>
      </c>
      <c r="N16" s="32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30">
        <v>228</v>
      </c>
      <c r="U16" s="31">
        <v>100</v>
      </c>
    </row>
    <row r="17" spans="1:21" s="22" customFormat="1" ht="15" customHeight="1" x14ac:dyDescent="0.25">
      <c r="A17" s="21" t="s">
        <v>16</v>
      </c>
      <c r="B17" s="54" t="s">
        <v>26</v>
      </c>
      <c r="C17" s="46">
        <v>36</v>
      </c>
      <c r="D17" s="47">
        <v>0</v>
      </c>
      <c r="E17" s="48">
        <v>0</v>
      </c>
      <c r="F17" s="50">
        <v>0</v>
      </c>
      <c r="G17" s="48">
        <v>0</v>
      </c>
      <c r="H17" s="49">
        <v>3</v>
      </c>
      <c r="I17" s="48">
        <v>8.3332999999999995</v>
      </c>
      <c r="J17" s="50">
        <v>22</v>
      </c>
      <c r="K17" s="48">
        <v>61.1111</v>
      </c>
      <c r="L17" s="50">
        <v>9</v>
      </c>
      <c r="M17" s="48">
        <v>25</v>
      </c>
      <c r="N17" s="50">
        <v>0</v>
      </c>
      <c r="O17" s="48">
        <v>0</v>
      </c>
      <c r="P17" s="55">
        <v>2</v>
      </c>
      <c r="Q17" s="52">
        <v>5.5556000000000001</v>
      </c>
      <c r="R17" s="47">
        <v>0</v>
      </c>
      <c r="S17" s="52">
        <v>0</v>
      </c>
      <c r="T17" s="58">
        <v>3976</v>
      </c>
      <c r="U17" s="59">
        <v>100</v>
      </c>
    </row>
    <row r="18" spans="1:21" s="22" customFormat="1" ht="15" customHeight="1" x14ac:dyDescent="0.25">
      <c r="A18" s="21" t="s">
        <v>16</v>
      </c>
      <c r="B18" s="23" t="s">
        <v>27</v>
      </c>
      <c r="C18" s="24">
        <v>5</v>
      </c>
      <c r="D18" s="33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7">
        <v>3</v>
      </c>
      <c r="K18" s="26">
        <v>60</v>
      </c>
      <c r="L18" s="27">
        <v>1</v>
      </c>
      <c r="M18" s="26">
        <v>20</v>
      </c>
      <c r="N18" s="27">
        <v>0</v>
      </c>
      <c r="O18" s="26">
        <v>0</v>
      </c>
      <c r="P18" s="28">
        <v>1</v>
      </c>
      <c r="Q18" s="29">
        <v>20</v>
      </c>
      <c r="R18" s="33">
        <v>0</v>
      </c>
      <c r="S18" s="29">
        <v>0</v>
      </c>
      <c r="T18" s="30">
        <v>2416</v>
      </c>
      <c r="U18" s="31">
        <v>100</v>
      </c>
    </row>
    <row r="19" spans="1:21" s="22" customFormat="1" ht="15" customHeight="1" x14ac:dyDescent="0.25">
      <c r="A19" s="21" t="s">
        <v>16</v>
      </c>
      <c r="B19" s="54" t="s">
        <v>28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58">
        <v>292</v>
      </c>
      <c r="U19" s="59">
        <v>100</v>
      </c>
    </row>
    <row r="20" spans="1:21" s="22" customFormat="1" ht="15" customHeight="1" x14ac:dyDescent="0.25">
      <c r="A20" s="21" t="s">
        <v>16</v>
      </c>
      <c r="B20" s="23" t="s">
        <v>30</v>
      </c>
      <c r="C20" s="35">
        <v>10</v>
      </c>
      <c r="D20" s="33">
        <v>0</v>
      </c>
      <c r="E20" s="26">
        <v>0</v>
      </c>
      <c r="F20" s="32">
        <v>0</v>
      </c>
      <c r="G20" s="26">
        <v>0</v>
      </c>
      <c r="H20" s="27">
        <v>1</v>
      </c>
      <c r="I20" s="26">
        <v>10</v>
      </c>
      <c r="J20" s="32">
        <v>0</v>
      </c>
      <c r="K20" s="26">
        <v>0</v>
      </c>
      <c r="L20" s="32">
        <v>9</v>
      </c>
      <c r="M20" s="26">
        <v>90</v>
      </c>
      <c r="N20" s="32">
        <v>0</v>
      </c>
      <c r="O20" s="26">
        <v>0</v>
      </c>
      <c r="P20" s="28">
        <v>0</v>
      </c>
      <c r="Q20" s="29">
        <v>0</v>
      </c>
      <c r="R20" s="33">
        <v>1</v>
      </c>
      <c r="S20" s="29">
        <v>10</v>
      </c>
      <c r="T20" s="30">
        <v>725</v>
      </c>
      <c r="U20" s="31">
        <v>100</v>
      </c>
    </row>
    <row r="21" spans="1:21" s="22" customFormat="1" ht="15" customHeight="1" x14ac:dyDescent="0.25">
      <c r="A21" s="21" t="s">
        <v>16</v>
      </c>
      <c r="B21" s="54" t="s">
        <v>31</v>
      </c>
      <c r="C21" s="46">
        <v>307</v>
      </c>
      <c r="D21" s="56">
        <v>0</v>
      </c>
      <c r="E21" s="48">
        <v>0</v>
      </c>
      <c r="F21" s="49">
        <v>4</v>
      </c>
      <c r="G21" s="48">
        <v>1.3029299999999999</v>
      </c>
      <c r="H21" s="50">
        <v>28</v>
      </c>
      <c r="I21" s="48">
        <v>9.1204999999999998</v>
      </c>
      <c r="J21" s="49">
        <v>116</v>
      </c>
      <c r="K21" s="48">
        <v>37.784999999999997</v>
      </c>
      <c r="L21" s="49">
        <v>145</v>
      </c>
      <c r="M21" s="48">
        <v>47.231000000000002</v>
      </c>
      <c r="N21" s="49">
        <v>0</v>
      </c>
      <c r="O21" s="48">
        <v>0</v>
      </c>
      <c r="P21" s="55">
        <v>14</v>
      </c>
      <c r="Q21" s="52">
        <v>4.5602999999999998</v>
      </c>
      <c r="R21" s="47">
        <v>7</v>
      </c>
      <c r="S21" s="52">
        <v>2.2801</v>
      </c>
      <c r="T21" s="58">
        <v>4145</v>
      </c>
      <c r="U21" s="59">
        <v>100</v>
      </c>
    </row>
    <row r="22" spans="1:21" s="22" customFormat="1" ht="15" customHeight="1" x14ac:dyDescent="0.25">
      <c r="A22" s="21" t="s">
        <v>16</v>
      </c>
      <c r="B22" s="23" t="s">
        <v>32</v>
      </c>
      <c r="C22" s="24">
        <v>270</v>
      </c>
      <c r="D22" s="25">
        <v>0</v>
      </c>
      <c r="E22" s="26">
        <v>0</v>
      </c>
      <c r="F22" s="32">
        <v>0</v>
      </c>
      <c r="G22" s="26">
        <v>0</v>
      </c>
      <c r="H22" s="32">
        <v>13</v>
      </c>
      <c r="I22" s="26">
        <v>4.8148</v>
      </c>
      <c r="J22" s="27">
        <v>39</v>
      </c>
      <c r="K22" s="26">
        <v>14.4444</v>
      </c>
      <c r="L22" s="27">
        <v>204</v>
      </c>
      <c r="M22" s="26">
        <v>75.555999999999997</v>
      </c>
      <c r="N22" s="27">
        <v>1</v>
      </c>
      <c r="O22" s="26">
        <v>0.37036999999999998</v>
      </c>
      <c r="P22" s="34">
        <v>13</v>
      </c>
      <c r="Q22" s="29">
        <v>4.8148</v>
      </c>
      <c r="R22" s="33">
        <v>4</v>
      </c>
      <c r="S22" s="29">
        <v>1.4815</v>
      </c>
      <c r="T22" s="30">
        <v>1886</v>
      </c>
      <c r="U22" s="31">
        <v>100</v>
      </c>
    </row>
    <row r="23" spans="1:21" s="22" customFormat="1" ht="15" customHeight="1" x14ac:dyDescent="0.25">
      <c r="A23" s="21" t="s">
        <v>16</v>
      </c>
      <c r="B23" s="54" t="s">
        <v>29</v>
      </c>
      <c r="C23" s="46">
        <v>314</v>
      </c>
      <c r="D23" s="47">
        <v>1</v>
      </c>
      <c r="E23" s="48">
        <v>0.31850000000000001</v>
      </c>
      <c r="F23" s="49">
        <v>6</v>
      </c>
      <c r="G23" s="48">
        <v>1.91083</v>
      </c>
      <c r="H23" s="49">
        <v>23</v>
      </c>
      <c r="I23" s="48">
        <v>7.3247999999999998</v>
      </c>
      <c r="J23" s="49">
        <v>75</v>
      </c>
      <c r="K23" s="48">
        <v>23.885400000000001</v>
      </c>
      <c r="L23" s="49">
        <v>185</v>
      </c>
      <c r="M23" s="48">
        <v>58.917000000000002</v>
      </c>
      <c r="N23" s="49">
        <v>1</v>
      </c>
      <c r="O23" s="48">
        <v>0.31846999999999998</v>
      </c>
      <c r="P23" s="55">
        <v>23</v>
      </c>
      <c r="Q23" s="52">
        <v>7.3247999999999998</v>
      </c>
      <c r="R23" s="56">
        <v>9</v>
      </c>
      <c r="S23" s="52">
        <v>2.8662000000000001</v>
      </c>
      <c r="T23" s="58">
        <v>1343</v>
      </c>
      <c r="U23" s="59">
        <v>100</v>
      </c>
    </row>
    <row r="24" spans="1:21" s="22" customFormat="1" ht="15" customHeight="1" x14ac:dyDescent="0.25">
      <c r="A24" s="21" t="s">
        <v>16</v>
      </c>
      <c r="B24" s="23" t="s">
        <v>33</v>
      </c>
      <c r="C24" s="24">
        <v>129</v>
      </c>
      <c r="D24" s="33">
        <v>1</v>
      </c>
      <c r="E24" s="26">
        <v>0.7752</v>
      </c>
      <c r="F24" s="27">
        <v>3</v>
      </c>
      <c r="G24" s="26">
        <v>2.32558</v>
      </c>
      <c r="H24" s="32">
        <v>13</v>
      </c>
      <c r="I24" s="26">
        <v>10.077500000000001</v>
      </c>
      <c r="J24" s="27">
        <v>23</v>
      </c>
      <c r="K24" s="26">
        <v>17.829499999999999</v>
      </c>
      <c r="L24" s="27">
        <v>79</v>
      </c>
      <c r="M24" s="26">
        <v>61.24</v>
      </c>
      <c r="N24" s="27">
        <v>0</v>
      </c>
      <c r="O24" s="26">
        <v>0</v>
      </c>
      <c r="P24" s="34">
        <v>10</v>
      </c>
      <c r="Q24" s="29">
        <v>7.7519</v>
      </c>
      <c r="R24" s="33">
        <v>1</v>
      </c>
      <c r="S24" s="29">
        <v>0.7752</v>
      </c>
      <c r="T24" s="30">
        <v>1350</v>
      </c>
      <c r="U24" s="31">
        <v>100</v>
      </c>
    </row>
    <row r="25" spans="1:21" s="22" customFormat="1" ht="15" customHeight="1" x14ac:dyDescent="0.25">
      <c r="A25" s="21" t="s">
        <v>16</v>
      </c>
      <c r="B25" s="54" t="s">
        <v>34</v>
      </c>
      <c r="C25" s="57">
        <v>41</v>
      </c>
      <c r="D25" s="47">
        <v>0</v>
      </c>
      <c r="E25" s="48">
        <v>0</v>
      </c>
      <c r="F25" s="49">
        <v>1</v>
      </c>
      <c r="G25" s="48">
        <v>2.4390200000000002</v>
      </c>
      <c r="H25" s="49">
        <v>2</v>
      </c>
      <c r="I25" s="48">
        <v>4.8780000000000001</v>
      </c>
      <c r="J25" s="49">
        <v>12</v>
      </c>
      <c r="K25" s="48">
        <v>29.2683</v>
      </c>
      <c r="L25" s="50">
        <v>23</v>
      </c>
      <c r="M25" s="48">
        <v>56.097999999999999</v>
      </c>
      <c r="N25" s="49">
        <v>0</v>
      </c>
      <c r="O25" s="48">
        <v>0</v>
      </c>
      <c r="P25" s="55">
        <v>3</v>
      </c>
      <c r="Q25" s="52">
        <v>7.3170999999999999</v>
      </c>
      <c r="R25" s="47">
        <v>2</v>
      </c>
      <c r="S25" s="52">
        <v>4.8780000000000001</v>
      </c>
      <c r="T25" s="58">
        <v>1401</v>
      </c>
      <c r="U25" s="59">
        <v>100</v>
      </c>
    </row>
    <row r="26" spans="1:21" s="22" customFormat="1" ht="15" customHeight="1" x14ac:dyDescent="0.25">
      <c r="A26" s="21" t="s">
        <v>16</v>
      </c>
      <c r="B26" s="23" t="s">
        <v>35</v>
      </c>
      <c r="C26" s="24">
        <v>4</v>
      </c>
      <c r="D26" s="25">
        <v>0</v>
      </c>
      <c r="E26" s="26">
        <v>0</v>
      </c>
      <c r="F26" s="32">
        <v>0</v>
      </c>
      <c r="G26" s="26">
        <v>0</v>
      </c>
      <c r="H26" s="32">
        <v>0</v>
      </c>
      <c r="I26" s="26">
        <v>0</v>
      </c>
      <c r="J26" s="27">
        <v>3</v>
      </c>
      <c r="K26" s="26">
        <v>75</v>
      </c>
      <c r="L26" s="27">
        <v>1</v>
      </c>
      <c r="M26" s="26">
        <v>25</v>
      </c>
      <c r="N26" s="32">
        <v>0</v>
      </c>
      <c r="O26" s="26">
        <v>0</v>
      </c>
      <c r="P26" s="34">
        <v>0</v>
      </c>
      <c r="Q26" s="29">
        <v>0</v>
      </c>
      <c r="R26" s="25">
        <v>0</v>
      </c>
      <c r="S26" s="29">
        <v>0</v>
      </c>
      <c r="T26" s="30">
        <v>1365</v>
      </c>
      <c r="U26" s="31">
        <v>100</v>
      </c>
    </row>
    <row r="27" spans="1:21" s="22" customFormat="1" ht="15" customHeight="1" x14ac:dyDescent="0.25">
      <c r="A27" s="21" t="s">
        <v>16</v>
      </c>
      <c r="B27" s="54" t="s">
        <v>38</v>
      </c>
      <c r="C27" s="57">
        <v>128</v>
      </c>
      <c r="D27" s="56">
        <v>1</v>
      </c>
      <c r="E27" s="48">
        <v>0.78129999999999999</v>
      </c>
      <c r="F27" s="49">
        <v>0</v>
      </c>
      <c r="G27" s="48">
        <v>0</v>
      </c>
      <c r="H27" s="49">
        <v>1</v>
      </c>
      <c r="I27" s="48">
        <v>0.78129999999999999</v>
      </c>
      <c r="J27" s="49">
        <v>8</v>
      </c>
      <c r="K27" s="48">
        <v>6.25</v>
      </c>
      <c r="L27" s="50">
        <v>112</v>
      </c>
      <c r="M27" s="48">
        <v>87.5</v>
      </c>
      <c r="N27" s="49">
        <v>0</v>
      </c>
      <c r="O27" s="48">
        <v>0</v>
      </c>
      <c r="P27" s="55">
        <v>6</v>
      </c>
      <c r="Q27" s="52">
        <v>4.6875</v>
      </c>
      <c r="R27" s="56">
        <v>2</v>
      </c>
      <c r="S27" s="52">
        <v>1.5625</v>
      </c>
      <c r="T27" s="58">
        <v>579</v>
      </c>
      <c r="U27" s="59">
        <v>100</v>
      </c>
    </row>
    <row r="28" spans="1:21" s="22" customFormat="1" ht="15" customHeight="1" x14ac:dyDescent="0.25">
      <c r="A28" s="21" t="s">
        <v>16</v>
      </c>
      <c r="B28" s="23" t="s">
        <v>37</v>
      </c>
      <c r="C28" s="35">
        <v>71</v>
      </c>
      <c r="D28" s="33">
        <v>1</v>
      </c>
      <c r="E28" s="26">
        <v>1.4085000000000001</v>
      </c>
      <c r="F28" s="27">
        <v>0</v>
      </c>
      <c r="G28" s="26">
        <v>0</v>
      </c>
      <c r="H28" s="27">
        <v>2</v>
      </c>
      <c r="I28" s="26">
        <v>2.8169</v>
      </c>
      <c r="J28" s="27">
        <v>30</v>
      </c>
      <c r="K28" s="26">
        <v>42.253500000000003</v>
      </c>
      <c r="L28" s="32">
        <v>29</v>
      </c>
      <c r="M28" s="26">
        <v>40.844999999999999</v>
      </c>
      <c r="N28" s="27">
        <v>0</v>
      </c>
      <c r="O28" s="26">
        <v>0</v>
      </c>
      <c r="P28" s="28">
        <v>9</v>
      </c>
      <c r="Q28" s="29">
        <v>12.6761</v>
      </c>
      <c r="R28" s="25">
        <v>1</v>
      </c>
      <c r="S28" s="29">
        <v>1.4085000000000001</v>
      </c>
      <c r="T28" s="30">
        <v>1414</v>
      </c>
      <c r="U28" s="31">
        <v>100</v>
      </c>
    </row>
    <row r="29" spans="1:21" s="22" customFormat="1" ht="15" customHeight="1" x14ac:dyDescent="0.25">
      <c r="A29" s="21" t="s">
        <v>16</v>
      </c>
      <c r="B29" s="54" t="s">
        <v>36</v>
      </c>
      <c r="C29" s="46">
        <v>16</v>
      </c>
      <c r="D29" s="47">
        <v>0</v>
      </c>
      <c r="E29" s="48">
        <v>0</v>
      </c>
      <c r="F29" s="49">
        <v>0</v>
      </c>
      <c r="G29" s="48">
        <v>0</v>
      </c>
      <c r="H29" s="50">
        <v>0</v>
      </c>
      <c r="I29" s="48">
        <v>0</v>
      </c>
      <c r="J29" s="49">
        <v>3</v>
      </c>
      <c r="K29" s="48">
        <v>18.75</v>
      </c>
      <c r="L29" s="50">
        <v>13</v>
      </c>
      <c r="M29" s="48">
        <v>81.25</v>
      </c>
      <c r="N29" s="49">
        <v>0</v>
      </c>
      <c r="O29" s="48">
        <v>0</v>
      </c>
      <c r="P29" s="55">
        <v>0</v>
      </c>
      <c r="Q29" s="52">
        <v>0</v>
      </c>
      <c r="R29" s="47">
        <v>0</v>
      </c>
      <c r="S29" s="52">
        <v>0</v>
      </c>
      <c r="T29" s="58">
        <v>1870</v>
      </c>
      <c r="U29" s="59">
        <v>99.465000000000003</v>
      </c>
    </row>
    <row r="30" spans="1:21" s="22" customFormat="1" ht="15" customHeight="1" x14ac:dyDescent="0.25">
      <c r="A30" s="21" t="s">
        <v>16</v>
      </c>
      <c r="B30" s="23" t="s">
        <v>39</v>
      </c>
      <c r="C30" s="24">
        <v>223</v>
      </c>
      <c r="D30" s="33">
        <v>2</v>
      </c>
      <c r="E30" s="26">
        <v>0.89690000000000003</v>
      </c>
      <c r="F30" s="32">
        <v>3</v>
      </c>
      <c r="G30" s="26">
        <v>1.3452900000000001</v>
      </c>
      <c r="H30" s="27">
        <v>10</v>
      </c>
      <c r="I30" s="26">
        <v>4.4843000000000002</v>
      </c>
      <c r="J30" s="27">
        <v>38</v>
      </c>
      <c r="K30" s="26">
        <v>17.040400000000002</v>
      </c>
      <c r="L30" s="27">
        <v>159</v>
      </c>
      <c r="M30" s="26">
        <v>71.3</v>
      </c>
      <c r="N30" s="27">
        <v>0</v>
      </c>
      <c r="O30" s="26">
        <v>0</v>
      </c>
      <c r="P30" s="28">
        <v>11</v>
      </c>
      <c r="Q30" s="29">
        <v>4.9326999999999996</v>
      </c>
      <c r="R30" s="25">
        <v>1</v>
      </c>
      <c r="S30" s="29">
        <v>0.44840000000000002</v>
      </c>
      <c r="T30" s="30">
        <v>3559</v>
      </c>
      <c r="U30" s="31">
        <v>100</v>
      </c>
    </row>
    <row r="31" spans="1:21" s="22" customFormat="1" ht="15" customHeight="1" x14ac:dyDescent="0.25">
      <c r="A31" s="21" t="s">
        <v>16</v>
      </c>
      <c r="B31" s="54" t="s">
        <v>40</v>
      </c>
      <c r="C31" s="57">
        <v>93</v>
      </c>
      <c r="D31" s="47">
        <v>2</v>
      </c>
      <c r="E31" s="48">
        <v>2.1505000000000001</v>
      </c>
      <c r="F31" s="50">
        <v>2</v>
      </c>
      <c r="G31" s="48">
        <v>2.1505399999999999</v>
      </c>
      <c r="H31" s="49">
        <v>6</v>
      </c>
      <c r="I31" s="48">
        <v>6.4516</v>
      </c>
      <c r="J31" s="50">
        <v>32</v>
      </c>
      <c r="K31" s="48">
        <v>34.4086</v>
      </c>
      <c r="L31" s="49">
        <v>46</v>
      </c>
      <c r="M31" s="48">
        <v>49.462000000000003</v>
      </c>
      <c r="N31" s="49">
        <v>0</v>
      </c>
      <c r="O31" s="48">
        <v>0</v>
      </c>
      <c r="P31" s="51">
        <v>5</v>
      </c>
      <c r="Q31" s="52">
        <v>5.3762999999999996</v>
      </c>
      <c r="R31" s="47">
        <v>1</v>
      </c>
      <c r="S31" s="52">
        <v>1.0752999999999999</v>
      </c>
      <c r="T31" s="58">
        <v>2232</v>
      </c>
      <c r="U31" s="59">
        <v>100</v>
      </c>
    </row>
    <row r="32" spans="1:21" s="22" customFormat="1" ht="15" customHeight="1" x14ac:dyDescent="0.25">
      <c r="A32" s="21" t="s">
        <v>16</v>
      </c>
      <c r="B32" s="23" t="s">
        <v>42</v>
      </c>
      <c r="C32" s="24">
        <v>7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5</v>
      </c>
      <c r="K32" s="26">
        <v>71.428600000000003</v>
      </c>
      <c r="L32" s="32">
        <v>2</v>
      </c>
      <c r="M32" s="26">
        <v>28.571000000000002</v>
      </c>
      <c r="N32" s="32">
        <v>0</v>
      </c>
      <c r="O32" s="26">
        <v>0</v>
      </c>
      <c r="P32" s="34">
        <v>0</v>
      </c>
      <c r="Q32" s="29">
        <v>0</v>
      </c>
      <c r="R32" s="33">
        <v>0</v>
      </c>
      <c r="S32" s="29">
        <v>0</v>
      </c>
      <c r="T32" s="30">
        <v>960</v>
      </c>
      <c r="U32" s="31">
        <v>100</v>
      </c>
    </row>
    <row r="33" spans="1:21" s="22" customFormat="1" ht="15" customHeight="1" x14ac:dyDescent="0.25">
      <c r="A33" s="21" t="s">
        <v>16</v>
      </c>
      <c r="B33" s="54" t="s">
        <v>41</v>
      </c>
      <c r="C33" s="46">
        <v>80</v>
      </c>
      <c r="D33" s="56">
        <v>0</v>
      </c>
      <c r="E33" s="48">
        <v>0</v>
      </c>
      <c r="F33" s="49">
        <v>0</v>
      </c>
      <c r="G33" s="48">
        <v>0</v>
      </c>
      <c r="H33" s="50">
        <v>2</v>
      </c>
      <c r="I33" s="48">
        <v>2.5</v>
      </c>
      <c r="J33" s="49">
        <v>14</v>
      </c>
      <c r="K33" s="48">
        <v>17.5</v>
      </c>
      <c r="L33" s="49">
        <v>60</v>
      </c>
      <c r="M33" s="48">
        <v>75</v>
      </c>
      <c r="N33" s="50">
        <v>0</v>
      </c>
      <c r="O33" s="48">
        <v>0</v>
      </c>
      <c r="P33" s="55">
        <v>4</v>
      </c>
      <c r="Q33" s="52">
        <v>5</v>
      </c>
      <c r="R33" s="56">
        <v>0</v>
      </c>
      <c r="S33" s="52">
        <v>0</v>
      </c>
      <c r="T33" s="58">
        <v>2381</v>
      </c>
      <c r="U33" s="59">
        <v>100</v>
      </c>
    </row>
    <row r="34" spans="1:21" s="22" customFormat="1" ht="15" customHeight="1" x14ac:dyDescent="0.25">
      <c r="A34" s="21" t="s">
        <v>16</v>
      </c>
      <c r="B34" s="23" t="s">
        <v>43</v>
      </c>
      <c r="C34" s="35">
        <v>4</v>
      </c>
      <c r="D34" s="25">
        <v>0</v>
      </c>
      <c r="E34" s="26">
        <v>0</v>
      </c>
      <c r="F34" s="27">
        <v>0</v>
      </c>
      <c r="G34" s="26">
        <v>0</v>
      </c>
      <c r="H34" s="32">
        <v>0</v>
      </c>
      <c r="I34" s="26">
        <v>0</v>
      </c>
      <c r="J34" s="27">
        <v>0</v>
      </c>
      <c r="K34" s="26">
        <v>0</v>
      </c>
      <c r="L34" s="32">
        <v>4</v>
      </c>
      <c r="M34" s="26">
        <v>100</v>
      </c>
      <c r="N34" s="32">
        <v>0</v>
      </c>
      <c r="O34" s="26">
        <v>0</v>
      </c>
      <c r="P34" s="28">
        <v>0</v>
      </c>
      <c r="Q34" s="29">
        <v>0</v>
      </c>
      <c r="R34" s="33">
        <v>0</v>
      </c>
      <c r="S34" s="29">
        <v>0</v>
      </c>
      <c r="T34" s="30">
        <v>823</v>
      </c>
      <c r="U34" s="31">
        <v>96.233000000000004</v>
      </c>
    </row>
    <row r="35" spans="1:21" s="22" customFormat="1" ht="15" customHeight="1" x14ac:dyDescent="0.25">
      <c r="A35" s="21" t="s">
        <v>16</v>
      </c>
      <c r="B35" s="54" t="s">
        <v>46</v>
      </c>
      <c r="C35" s="57">
        <v>117</v>
      </c>
      <c r="D35" s="56">
        <v>7</v>
      </c>
      <c r="E35" s="48">
        <v>5.9828999999999999</v>
      </c>
      <c r="F35" s="49">
        <v>3</v>
      </c>
      <c r="G35" s="48">
        <v>2.5640999999999998</v>
      </c>
      <c r="H35" s="50">
        <v>12</v>
      </c>
      <c r="I35" s="48">
        <v>10.256399999999999</v>
      </c>
      <c r="J35" s="49">
        <v>17</v>
      </c>
      <c r="K35" s="48">
        <v>14.5299</v>
      </c>
      <c r="L35" s="50">
        <v>64</v>
      </c>
      <c r="M35" s="48">
        <v>54.701000000000001</v>
      </c>
      <c r="N35" s="49">
        <v>0</v>
      </c>
      <c r="O35" s="48">
        <v>0</v>
      </c>
      <c r="P35" s="55">
        <v>14</v>
      </c>
      <c r="Q35" s="52">
        <v>11.9658</v>
      </c>
      <c r="R35" s="56">
        <v>0</v>
      </c>
      <c r="S35" s="52">
        <v>0</v>
      </c>
      <c r="T35" s="58">
        <v>1055</v>
      </c>
      <c r="U35" s="59">
        <v>100</v>
      </c>
    </row>
    <row r="36" spans="1:21" s="22" customFormat="1" ht="15" customHeight="1" x14ac:dyDescent="0.25">
      <c r="A36" s="21" t="s">
        <v>16</v>
      </c>
      <c r="B36" s="23" t="s">
        <v>50</v>
      </c>
      <c r="C36" s="35">
        <v>0</v>
      </c>
      <c r="D36" s="33">
        <v>0</v>
      </c>
      <c r="E36" s="26">
        <v>0</v>
      </c>
      <c r="F36" s="27">
        <v>0</v>
      </c>
      <c r="G36" s="26">
        <v>0</v>
      </c>
      <c r="H36" s="27">
        <v>0</v>
      </c>
      <c r="I36" s="26">
        <v>0</v>
      </c>
      <c r="J36" s="32">
        <v>0</v>
      </c>
      <c r="K36" s="26">
        <v>0</v>
      </c>
      <c r="L36" s="32">
        <v>0</v>
      </c>
      <c r="M36" s="26">
        <v>0</v>
      </c>
      <c r="N36" s="27">
        <v>0</v>
      </c>
      <c r="O36" s="26">
        <v>0</v>
      </c>
      <c r="P36" s="34">
        <v>0</v>
      </c>
      <c r="Q36" s="29">
        <v>0</v>
      </c>
      <c r="R36" s="33">
        <v>0</v>
      </c>
      <c r="S36" s="29">
        <v>0</v>
      </c>
      <c r="T36" s="30">
        <v>704</v>
      </c>
      <c r="U36" s="31">
        <v>100</v>
      </c>
    </row>
    <row r="37" spans="1:21" s="22" customFormat="1" ht="15" customHeight="1" x14ac:dyDescent="0.25">
      <c r="A37" s="21" t="s">
        <v>16</v>
      </c>
      <c r="B37" s="54" t="s">
        <v>47</v>
      </c>
      <c r="C37" s="46">
        <v>22</v>
      </c>
      <c r="D37" s="47">
        <v>0</v>
      </c>
      <c r="E37" s="48">
        <v>0</v>
      </c>
      <c r="F37" s="49">
        <v>0</v>
      </c>
      <c r="G37" s="48">
        <v>0</v>
      </c>
      <c r="H37" s="49">
        <v>1</v>
      </c>
      <c r="I37" s="48">
        <v>4.5454999999999997</v>
      </c>
      <c r="J37" s="49">
        <v>0</v>
      </c>
      <c r="K37" s="48">
        <v>0</v>
      </c>
      <c r="L37" s="49">
        <v>19</v>
      </c>
      <c r="M37" s="48">
        <v>86.364000000000004</v>
      </c>
      <c r="N37" s="50">
        <v>0</v>
      </c>
      <c r="O37" s="48">
        <v>0</v>
      </c>
      <c r="P37" s="55">
        <v>2</v>
      </c>
      <c r="Q37" s="52">
        <v>9.0908999999999995</v>
      </c>
      <c r="R37" s="56">
        <v>0</v>
      </c>
      <c r="S37" s="52">
        <v>0</v>
      </c>
      <c r="T37" s="58">
        <v>491</v>
      </c>
      <c r="U37" s="59">
        <v>100</v>
      </c>
    </row>
    <row r="38" spans="1:21" s="22" customFormat="1" ht="15" customHeight="1" x14ac:dyDescent="0.25">
      <c r="A38" s="21" t="s">
        <v>16</v>
      </c>
      <c r="B38" s="23" t="s">
        <v>48</v>
      </c>
      <c r="C38" s="24">
        <v>51</v>
      </c>
      <c r="D38" s="25">
        <v>0</v>
      </c>
      <c r="E38" s="26">
        <v>0</v>
      </c>
      <c r="F38" s="27">
        <v>2</v>
      </c>
      <c r="G38" s="26">
        <v>3.92157</v>
      </c>
      <c r="H38" s="27">
        <v>8</v>
      </c>
      <c r="I38" s="26">
        <v>15.686299999999999</v>
      </c>
      <c r="J38" s="27">
        <v>24</v>
      </c>
      <c r="K38" s="26">
        <v>47.058799999999998</v>
      </c>
      <c r="L38" s="27">
        <v>15</v>
      </c>
      <c r="M38" s="26">
        <v>29.411999999999999</v>
      </c>
      <c r="N38" s="27">
        <v>0</v>
      </c>
      <c r="O38" s="26">
        <v>0</v>
      </c>
      <c r="P38" s="28">
        <v>2</v>
      </c>
      <c r="Q38" s="29">
        <v>3.9216000000000002</v>
      </c>
      <c r="R38" s="33">
        <v>0</v>
      </c>
      <c r="S38" s="29">
        <v>0</v>
      </c>
      <c r="T38" s="30">
        <v>2561</v>
      </c>
      <c r="U38" s="31">
        <v>100</v>
      </c>
    </row>
    <row r="39" spans="1:21" s="22" customFormat="1" ht="15" customHeight="1" x14ac:dyDescent="0.25">
      <c r="A39" s="21" t="s">
        <v>16</v>
      </c>
      <c r="B39" s="54" t="s">
        <v>49</v>
      </c>
      <c r="C39" s="46">
        <v>3</v>
      </c>
      <c r="D39" s="56">
        <v>0</v>
      </c>
      <c r="E39" s="48">
        <v>0</v>
      </c>
      <c r="F39" s="49">
        <v>0</v>
      </c>
      <c r="G39" s="48">
        <v>0</v>
      </c>
      <c r="H39" s="50">
        <v>1</v>
      </c>
      <c r="I39" s="48">
        <v>33.333300000000001</v>
      </c>
      <c r="J39" s="49">
        <v>0</v>
      </c>
      <c r="K39" s="48">
        <v>0</v>
      </c>
      <c r="L39" s="50">
        <v>2</v>
      </c>
      <c r="M39" s="48">
        <v>66.667000000000002</v>
      </c>
      <c r="N39" s="49">
        <v>0</v>
      </c>
      <c r="O39" s="48">
        <v>0</v>
      </c>
      <c r="P39" s="55">
        <v>0</v>
      </c>
      <c r="Q39" s="52">
        <v>0</v>
      </c>
      <c r="R39" s="47">
        <v>0</v>
      </c>
      <c r="S39" s="52">
        <v>0</v>
      </c>
      <c r="T39" s="58">
        <v>866</v>
      </c>
      <c r="U39" s="59">
        <v>100</v>
      </c>
    </row>
    <row r="40" spans="1:21" s="22" customFormat="1" ht="15" customHeight="1" x14ac:dyDescent="0.25">
      <c r="A40" s="21" t="s">
        <v>16</v>
      </c>
      <c r="B40" s="23" t="s">
        <v>51</v>
      </c>
      <c r="C40" s="35">
        <v>56</v>
      </c>
      <c r="D40" s="25">
        <v>1</v>
      </c>
      <c r="E40" s="26">
        <v>1.7857000000000001</v>
      </c>
      <c r="F40" s="27">
        <v>2</v>
      </c>
      <c r="G40" s="26">
        <v>3.5714299999999999</v>
      </c>
      <c r="H40" s="27">
        <v>7</v>
      </c>
      <c r="I40" s="26">
        <v>12.5</v>
      </c>
      <c r="J40" s="32">
        <v>12</v>
      </c>
      <c r="K40" s="26">
        <v>21.428599999999999</v>
      </c>
      <c r="L40" s="32">
        <v>32</v>
      </c>
      <c r="M40" s="26">
        <v>57.143000000000001</v>
      </c>
      <c r="N40" s="27">
        <v>0</v>
      </c>
      <c r="O40" s="26">
        <v>0</v>
      </c>
      <c r="P40" s="28">
        <v>2</v>
      </c>
      <c r="Q40" s="29">
        <v>3.5714000000000001</v>
      </c>
      <c r="R40" s="33">
        <v>0</v>
      </c>
      <c r="S40" s="29">
        <v>0</v>
      </c>
      <c r="T40" s="30">
        <v>4873</v>
      </c>
      <c r="U40" s="31">
        <v>100</v>
      </c>
    </row>
    <row r="41" spans="1:21" s="22" customFormat="1" ht="15" customHeight="1" x14ac:dyDescent="0.25">
      <c r="A41" s="21" t="s">
        <v>16</v>
      </c>
      <c r="B41" s="54" t="s">
        <v>44</v>
      </c>
      <c r="C41" s="46">
        <v>21</v>
      </c>
      <c r="D41" s="56">
        <v>0</v>
      </c>
      <c r="E41" s="48">
        <v>0</v>
      </c>
      <c r="F41" s="49">
        <v>0</v>
      </c>
      <c r="G41" s="48">
        <v>0</v>
      </c>
      <c r="H41" s="49">
        <v>0</v>
      </c>
      <c r="I41" s="48">
        <v>0</v>
      </c>
      <c r="J41" s="49">
        <v>11</v>
      </c>
      <c r="K41" s="48">
        <v>52.381</v>
      </c>
      <c r="L41" s="50">
        <v>9</v>
      </c>
      <c r="M41" s="48">
        <v>42.856999999999999</v>
      </c>
      <c r="N41" s="50">
        <v>0</v>
      </c>
      <c r="O41" s="48">
        <v>0</v>
      </c>
      <c r="P41" s="51">
        <v>1</v>
      </c>
      <c r="Q41" s="52">
        <v>4.7618999999999998</v>
      </c>
      <c r="R41" s="47">
        <v>0</v>
      </c>
      <c r="S41" s="52">
        <v>0</v>
      </c>
      <c r="T41" s="58">
        <v>2661</v>
      </c>
      <c r="U41" s="59">
        <v>100</v>
      </c>
    </row>
    <row r="42" spans="1:21" s="22" customFormat="1" ht="15" customHeight="1" x14ac:dyDescent="0.25">
      <c r="A42" s="21" t="s">
        <v>16</v>
      </c>
      <c r="B42" s="23" t="s">
        <v>45</v>
      </c>
      <c r="C42" s="35">
        <v>12</v>
      </c>
      <c r="D42" s="25">
        <v>2</v>
      </c>
      <c r="E42" s="26">
        <v>16.666699999999999</v>
      </c>
      <c r="F42" s="27">
        <v>0</v>
      </c>
      <c r="G42" s="26">
        <v>0</v>
      </c>
      <c r="H42" s="27">
        <v>1</v>
      </c>
      <c r="I42" s="26">
        <v>8.3332999999999995</v>
      </c>
      <c r="J42" s="32">
        <v>0</v>
      </c>
      <c r="K42" s="26">
        <v>0</v>
      </c>
      <c r="L42" s="32">
        <v>9</v>
      </c>
      <c r="M42" s="26">
        <v>75</v>
      </c>
      <c r="N42" s="32">
        <v>0</v>
      </c>
      <c r="O42" s="26">
        <v>0</v>
      </c>
      <c r="P42" s="28">
        <v>0</v>
      </c>
      <c r="Q42" s="29">
        <v>0</v>
      </c>
      <c r="R42" s="33">
        <v>0</v>
      </c>
      <c r="S42" s="29">
        <v>0</v>
      </c>
      <c r="T42" s="30">
        <v>483</v>
      </c>
      <c r="U42" s="31">
        <v>100</v>
      </c>
    </row>
    <row r="43" spans="1:21" s="22" customFormat="1" ht="15" customHeight="1" x14ac:dyDescent="0.25">
      <c r="A43" s="21" t="s">
        <v>16</v>
      </c>
      <c r="B43" s="54" t="s">
        <v>52</v>
      </c>
      <c r="C43" s="46">
        <v>180</v>
      </c>
      <c r="D43" s="47">
        <v>0</v>
      </c>
      <c r="E43" s="48">
        <v>0</v>
      </c>
      <c r="F43" s="49">
        <v>1</v>
      </c>
      <c r="G43" s="48">
        <v>0.55556000000000005</v>
      </c>
      <c r="H43" s="50">
        <v>5</v>
      </c>
      <c r="I43" s="48">
        <v>2.7778</v>
      </c>
      <c r="J43" s="49">
        <v>77</v>
      </c>
      <c r="K43" s="48">
        <v>42.777799999999999</v>
      </c>
      <c r="L43" s="49">
        <v>81</v>
      </c>
      <c r="M43" s="48">
        <v>45</v>
      </c>
      <c r="N43" s="49">
        <v>0</v>
      </c>
      <c r="O43" s="48">
        <v>0</v>
      </c>
      <c r="P43" s="51">
        <v>16</v>
      </c>
      <c r="Q43" s="52">
        <v>8.8888999999999996</v>
      </c>
      <c r="R43" s="56">
        <v>1</v>
      </c>
      <c r="S43" s="52">
        <v>0.55559999999999998</v>
      </c>
      <c r="T43" s="58">
        <v>3593</v>
      </c>
      <c r="U43" s="59">
        <v>100</v>
      </c>
    </row>
    <row r="44" spans="1:21" s="22" customFormat="1" ht="15" customHeight="1" x14ac:dyDescent="0.25">
      <c r="A44" s="21" t="s">
        <v>16</v>
      </c>
      <c r="B44" s="23" t="s">
        <v>53</v>
      </c>
      <c r="C44" s="24">
        <v>16</v>
      </c>
      <c r="D44" s="25">
        <v>1</v>
      </c>
      <c r="E44" s="26">
        <v>6.25</v>
      </c>
      <c r="F44" s="32">
        <v>0</v>
      </c>
      <c r="G44" s="26">
        <v>0</v>
      </c>
      <c r="H44" s="27">
        <v>0</v>
      </c>
      <c r="I44" s="26">
        <v>0</v>
      </c>
      <c r="J44" s="27">
        <v>9</v>
      </c>
      <c r="K44" s="26">
        <v>56.25</v>
      </c>
      <c r="L44" s="27">
        <v>5</v>
      </c>
      <c r="M44" s="26">
        <v>31.25</v>
      </c>
      <c r="N44" s="32">
        <v>0</v>
      </c>
      <c r="O44" s="26">
        <v>0</v>
      </c>
      <c r="P44" s="34">
        <v>1</v>
      </c>
      <c r="Q44" s="29">
        <v>6.25</v>
      </c>
      <c r="R44" s="33">
        <v>0</v>
      </c>
      <c r="S44" s="29">
        <v>0</v>
      </c>
      <c r="T44" s="30">
        <v>1816</v>
      </c>
      <c r="U44" s="31">
        <v>100</v>
      </c>
    </row>
    <row r="45" spans="1:21" s="22" customFormat="1" ht="15" customHeight="1" x14ac:dyDescent="0.25">
      <c r="A45" s="21" t="s">
        <v>16</v>
      </c>
      <c r="B45" s="54" t="s">
        <v>54</v>
      </c>
      <c r="C45" s="46">
        <v>47</v>
      </c>
      <c r="D45" s="56">
        <v>1</v>
      </c>
      <c r="E45" s="48">
        <v>2.1276999999999999</v>
      </c>
      <c r="F45" s="49">
        <v>2</v>
      </c>
      <c r="G45" s="48">
        <v>4.2553200000000002</v>
      </c>
      <c r="H45" s="50">
        <v>3</v>
      </c>
      <c r="I45" s="48">
        <v>6.383</v>
      </c>
      <c r="J45" s="49">
        <v>2</v>
      </c>
      <c r="K45" s="48">
        <v>4.2553000000000001</v>
      </c>
      <c r="L45" s="50">
        <v>35</v>
      </c>
      <c r="M45" s="48">
        <v>74.468000000000004</v>
      </c>
      <c r="N45" s="49">
        <v>0</v>
      </c>
      <c r="O45" s="48">
        <v>0</v>
      </c>
      <c r="P45" s="51">
        <v>4</v>
      </c>
      <c r="Q45" s="52">
        <v>8.5106000000000002</v>
      </c>
      <c r="R45" s="47">
        <v>1</v>
      </c>
      <c r="S45" s="52">
        <v>2.1276999999999999</v>
      </c>
      <c r="T45" s="58">
        <v>1289</v>
      </c>
      <c r="U45" s="59">
        <v>100</v>
      </c>
    </row>
    <row r="46" spans="1:21" s="22" customFormat="1" ht="15" customHeight="1" x14ac:dyDescent="0.25">
      <c r="A46" s="21" t="s">
        <v>16</v>
      </c>
      <c r="B46" s="23" t="s">
        <v>55</v>
      </c>
      <c r="C46" s="24">
        <v>11</v>
      </c>
      <c r="D46" s="25">
        <v>0</v>
      </c>
      <c r="E46" s="26">
        <v>0</v>
      </c>
      <c r="F46" s="27">
        <v>0</v>
      </c>
      <c r="G46" s="26">
        <v>0</v>
      </c>
      <c r="H46" s="27">
        <v>1</v>
      </c>
      <c r="I46" s="26">
        <v>9.0908999999999995</v>
      </c>
      <c r="J46" s="27">
        <v>1</v>
      </c>
      <c r="K46" s="26">
        <v>9.0908999999999995</v>
      </c>
      <c r="L46" s="32">
        <v>8</v>
      </c>
      <c r="M46" s="26">
        <v>72.727000000000004</v>
      </c>
      <c r="N46" s="32">
        <v>0</v>
      </c>
      <c r="O46" s="26">
        <v>0</v>
      </c>
      <c r="P46" s="34">
        <v>1</v>
      </c>
      <c r="Q46" s="29">
        <v>9.0908999999999995</v>
      </c>
      <c r="R46" s="25">
        <v>1</v>
      </c>
      <c r="S46" s="29">
        <v>9.0908999999999995</v>
      </c>
      <c r="T46" s="30">
        <v>3006</v>
      </c>
      <c r="U46" s="31">
        <v>100</v>
      </c>
    </row>
    <row r="47" spans="1:21" s="22" customFormat="1" ht="15" customHeight="1" x14ac:dyDescent="0.25">
      <c r="A47" s="21" t="s">
        <v>16</v>
      </c>
      <c r="B47" s="54" t="s">
        <v>56</v>
      </c>
      <c r="C47" s="57">
        <v>5</v>
      </c>
      <c r="D47" s="47">
        <v>0</v>
      </c>
      <c r="E47" s="48">
        <v>0</v>
      </c>
      <c r="F47" s="50">
        <v>0</v>
      </c>
      <c r="G47" s="48">
        <v>0</v>
      </c>
      <c r="H47" s="50">
        <v>1</v>
      </c>
      <c r="I47" s="48">
        <v>20</v>
      </c>
      <c r="J47" s="50">
        <v>0</v>
      </c>
      <c r="K47" s="48">
        <v>0</v>
      </c>
      <c r="L47" s="50">
        <v>3</v>
      </c>
      <c r="M47" s="48">
        <v>60</v>
      </c>
      <c r="N47" s="49">
        <v>0</v>
      </c>
      <c r="O47" s="48">
        <v>0</v>
      </c>
      <c r="P47" s="51">
        <v>1</v>
      </c>
      <c r="Q47" s="52">
        <v>20</v>
      </c>
      <c r="R47" s="56">
        <v>0</v>
      </c>
      <c r="S47" s="52">
        <v>0</v>
      </c>
      <c r="T47" s="58">
        <v>312</v>
      </c>
      <c r="U47" s="59">
        <v>100</v>
      </c>
    </row>
    <row r="48" spans="1:21" s="22" customFormat="1" ht="15" customHeight="1" x14ac:dyDescent="0.25">
      <c r="A48" s="21" t="s">
        <v>16</v>
      </c>
      <c r="B48" s="23" t="s">
        <v>57</v>
      </c>
      <c r="C48" s="24">
        <v>17</v>
      </c>
      <c r="D48" s="33">
        <v>0</v>
      </c>
      <c r="E48" s="26">
        <v>0</v>
      </c>
      <c r="F48" s="27">
        <v>0</v>
      </c>
      <c r="G48" s="26">
        <v>0</v>
      </c>
      <c r="H48" s="32">
        <v>2</v>
      </c>
      <c r="I48" s="26">
        <v>11.764699999999999</v>
      </c>
      <c r="J48" s="27">
        <v>7</v>
      </c>
      <c r="K48" s="26">
        <v>41.176499999999997</v>
      </c>
      <c r="L48" s="27">
        <v>6</v>
      </c>
      <c r="M48" s="26">
        <v>35.293999999999997</v>
      </c>
      <c r="N48" s="32">
        <v>0</v>
      </c>
      <c r="O48" s="26">
        <v>0</v>
      </c>
      <c r="P48" s="34">
        <v>2</v>
      </c>
      <c r="Q48" s="29">
        <v>11.764699999999999</v>
      </c>
      <c r="R48" s="33">
        <v>1</v>
      </c>
      <c r="S48" s="29">
        <v>5.8823999999999996</v>
      </c>
      <c r="T48" s="30">
        <v>1243</v>
      </c>
      <c r="U48" s="31">
        <v>100</v>
      </c>
    </row>
    <row r="49" spans="1:23" s="22" customFormat="1" ht="15" customHeight="1" x14ac:dyDescent="0.25">
      <c r="A49" s="21" t="s">
        <v>16</v>
      </c>
      <c r="B49" s="54" t="s">
        <v>58</v>
      </c>
      <c r="C49" s="57">
        <v>12</v>
      </c>
      <c r="D49" s="47">
        <v>0</v>
      </c>
      <c r="E49" s="48">
        <v>0</v>
      </c>
      <c r="F49" s="49">
        <v>0</v>
      </c>
      <c r="G49" s="48">
        <v>0</v>
      </c>
      <c r="H49" s="49">
        <v>0</v>
      </c>
      <c r="I49" s="48">
        <v>0</v>
      </c>
      <c r="J49" s="49">
        <v>1</v>
      </c>
      <c r="K49" s="48">
        <v>8.3332999999999995</v>
      </c>
      <c r="L49" s="50">
        <v>11</v>
      </c>
      <c r="M49" s="48">
        <v>91.667000000000002</v>
      </c>
      <c r="N49" s="50">
        <v>0</v>
      </c>
      <c r="O49" s="48">
        <v>0</v>
      </c>
      <c r="P49" s="51">
        <v>0</v>
      </c>
      <c r="Q49" s="52">
        <v>0</v>
      </c>
      <c r="R49" s="56">
        <v>0</v>
      </c>
      <c r="S49" s="52">
        <v>0</v>
      </c>
      <c r="T49" s="58">
        <v>698</v>
      </c>
      <c r="U49" s="59">
        <v>100</v>
      </c>
    </row>
    <row r="50" spans="1:23" s="22" customFormat="1" ht="15" customHeight="1" x14ac:dyDescent="0.25">
      <c r="A50" s="21" t="s">
        <v>16</v>
      </c>
      <c r="B50" s="23" t="s">
        <v>59</v>
      </c>
      <c r="C50" s="24">
        <v>40</v>
      </c>
      <c r="D50" s="25">
        <v>0</v>
      </c>
      <c r="E50" s="26">
        <v>0</v>
      </c>
      <c r="F50" s="27">
        <v>0</v>
      </c>
      <c r="G50" s="26">
        <v>0</v>
      </c>
      <c r="H50" s="32">
        <v>0</v>
      </c>
      <c r="I50" s="26">
        <v>0</v>
      </c>
      <c r="J50" s="27">
        <v>10</v>
      </c>
      <c r="K50" s="26">
        <v>25</v>
      </c>
      <c r="L50" s="27">
        <v>26</v>
      </c>
      <c r="M50" s="26">
        <v>65</v>
      </c>
      <c r="N50" s="32">
        <v>0</v>
      </c>
      <c r="O50" s="26">
        <v>0</v>
      </c>
      <c r="P50" s="34">
        <v>4</v>
      </c>
      <c r="Q50" s="29">
        <v>10</v>
      </c>
      <c r="R50" s="25">
        <v>0</v>
      </c>
      <c r="S50" s="29">
        <v>0</v>
      </c>
      <c r="T50" s="30">
        <v>1777</v>
      </c>
      <c r="U50" s="31">
        <v>100</v>
      </c>
    </row>
    <row r="51" spans="1:23" s="22" customFormat="1" ht="15" customHeight="1" x14ac:dyDescent="0.25">
      <c r="A51" s="21" t="s">
        <v>16</v>
      </c>
      <c r="B51" s="54" t="s">
        <v>60</v>
      </c>
      <c r="C51" s="46">
        <v>18</v>
      </c>
      <c r="D51" s="47">
        <v>0</v>
      </c>
      <c r="E51" s="48">
        <v>0</v>
      </c>
      <c r="F51" s="50">
        <v>0</v>
      </c>
      <c r="G51" s="48">
        <v>0</v>
      </c>
      <c r="H51" s="49">
        <v>2</v>
      </c>
      <c r="I51" s="48">
        <v>11.1111</v>
      </c>
      <c r="J51" s="49">
        <v>4</v>
      </c>
      <c r="K51" s="48">
        <v>22.222200000000001</v>
      </c>
      <c r="L51" s="49">
        <v>12</v>
      </c>
      <c r="M51" s="48">
        <v>66.667000000000002</v>
      </c>
      <c r="N51" s="50">
        <v>0</v>
      </c>
      <c r="O51" s="48">
        <v>0</v>
      </c>
      <c r="P51" s="51">
        <v>0</v>
      </c>
      <c r="Q51" s="52">
        <v>0</v>
      </c>
      <c r="R51" s="47">
        <v>2</v>
      </c>
      <c r="S51" s="52">
        <v>11.1111</v>
      </c>
      <c r="T51" s="58">
        <v>8758</v>
      </c>
      <c r="U51" s="59">
        <v>100</v>
      </c>
    </row>
    <row r="52" spans="1:23" s="22" customFormat="1" ht="15" customHeight="1" x14ac:dyDescent="0.25">
      <c r="A52" s="21" t="s">
        <v>16</v>
      </c>
      <c r="B52" s="23" t="s">
        <v>61</v>
      </c>
      <c r="C52" s="24">
        <v>42</v>
      </c>
      <c r="D52" s="33">
        <v>1</v>
      </c>
      <c r="E52" s="26">
        <v>2.3809999999999998</v>
      </c>
      <c r="F52" s="27">
        <v>2</v>
      </c>
      <c r="G52" s="26">
        <v>4.7618999999999998</v>
      </c>
      <c r="H52" s="32">
        <v>4</v>
      </c>
      <c r="I52" s="26">
        <v>9.5237999999999996</v>
      </c>
      <c r="J52" s="32">
        <v>0</v>
      </c>
      <c r="K52" s="26">
        <v>0</v>
      </c>
      <c r="L52" s="27">
        <v>34</v>
      </c>
      <c r="M52" s="26">
        <v>80.951999999999998</v>
      </c>
      <c r="N52" s="32">
        <v>0</v>
      </c>
      <c r="O52" s="26">
        <v>0</v>
      </c>
      <c r="P52" s="28">
        <v>1</v>
      </c>
      <c r="Q52" s="29">
        <v>2.3809999999999998</v>
      </c>
      <c r="R52" s="25">
        <v>1</v>
      </c>
      <c r="S52" s="29">
        <v>2.3809999999999998</v>
      </c>
      <c r="T52" s="30">
        <v>1029</v>
      </c>
      <c r="U52" s="31">
        <v>100</v>
      </c>
    </row>
    <row r="53" spans="1:23" s="22" customFormat="1" ht="15" customHeight="1" x14ac:dyDescent="0.25">
      <c r="A53" s="21" t="s">
        <v>16</v>
      </c>
      <c r="B53" s="54" t="s">
        <v>62</v>
      </c>
      <c r="C53" s="57">
        <v>21</v>
      </c>
      <c r="D53" s="56">
        <v>0</v>
      </c>
      <c r="E53" s="48">
        <v>0</v>
      </c>
      <c r="F53" s="49">
        <v>0</v>
      </c>
      <c r="G53" s="48">
        <v>0</v>
      </c>
      <c r="H53" s="50">
        <v>0</v>
      </c>
      <c r="I53" s="48">
        <v>0</v>
      </c>
      <c r="J53" s="49">
        <v>1</v>
      </c>
      <c r="K53" s="48">
        <v>4.7618999999999998</v>
      </c>
      <c r="L53" s="50">
        <v>19</v>
      </c>
      <c r="M53" s="48">
        <v>90.475999999999999</v>
      </c>
      <c r="N53" s="50">
        <v>0</v>
      </c>
      <c r="O53" s="48">
        <v>0</v>
      </c>
      <c r="P53" s="51">
        <v>1</v>
      </c>
      <c r="Q53" s="52">
        <v>4.7618999999999998</v>
      </c>
      <c r="R53" s="56">
        <v>0</v>
      </c>
      <c r="S53" s="52">
        <v>0</v>
      </c>
      <c r="T53" s="58">
        <v>302</v>
      </c>
      <c r="U53" s="59">
        <v>100</v>
      </c>
    </row>
    <row r="54" spans="1:23" s="22" customFormat="1" ht="15" customHeight="1" x14ac:dyDescent="0.25">
      <c r="A54" s="21" t="s">
        <v>16</v>
      </c>
      <c r="B54" s="23" t="s">
        <v>63</v>
      </c>
      <c r="C54" s="24">
        <v>118</v>
      </c>
      <c r="D54" s="33">
        <v>1</v>
      </c>
      <c r="E54" s="26">
        <v>0.84750000000000003</v>
      </c>
      <c r="F54" s="27">
        <v>4</v>
      </c>
      <c r="G54" s="36">
        <v>3.3898299999999999</v>
      </c>
      <c r="H54" s="32">
        <v>8</v>
      </c>
      <c r="I54" s="36">
        <v>6.7797000000000001</v>
      </c>
      <c r="J54" s="27">
        <v>58</v>
      </c>
      <c r="K54" s="26">
        <v>49.152500000000003</v>
      </c>
      <c r="L54" s="27">
        <v>43</v>
      </c>
      <c r="M54" s="26">
        <v>36.441000000000003</v>
      </c>
      <c r="N54" s="27">
        <v>0</v>
      </c>
      <c r="O54" s="26">
        <v>0</v>
      </c>
      <c r="P54" s="34">
        <v>4</v>
      </c>
      <c r="Q54" s="29">
        <v>3.3898000000000001</v>
      </c>
      <c r="R54" s="25">
        <v>11</v>
      </c>
      <c r="S54" s="29">
        <v>9.3219999999999992</v>
      </c>
      <c r="T54" s="30">
        <v>1982</v>
      </c>
      <c r="U54" s="31">
        <v>100</v>
      </c>
    </row>
    <row r="55" spans="1:23" s="22" customFormat="1" ht="15" customHeight="1" x14ac:dyDescent="0.25">
      <c r="A55" s="21" t="s">
        <v>16</v>
      </c>
      <c r="B55" s="54" t="s">
        <v>64</v>
      </c>
      <c r="C55" s="46">
        <v>190</v>
      </c>
      <c r="D55" s="47">
        <v>1</v>
      </c>
      <c r="E55" s="48">
        <v>0.52629999999999999</v>
      </c>
      <c r="F55" s="49">
        <v>1</v>
      </c>
      <c r="G55" s="48">
        <v>0.52632000000000001</v>
      </c>
      <c r="H55" s="50">
        <v>27</v>
      </c>
      <c r="I55" s="48">
        <v>14.2105</v>
      </c>
      <c r="J55" s="50">
        <v>10</v>
      </c>
      <c r="K55" s="48">
        <v>5.2632000000000003</v>
      </c>
      <c r="L55" s="49">
        <v>127</v>
      </c>
      <c r="M55" s="48">
        <v>66.841999999999999</v>
      </c>
      <c r="N55" s="49">
        <v>0</v>
      </c>
      <c r="O55" s="48">
        <v>0</v>
      </c>
      <c r="P55" s="55">
        <v>24</v>
      </c>
      <c r="Q55" s="52">
        <v>12.631600000000001</v>
      </c>
      <c r="R55" s="47">
        <v>5</v>
      </c>
      <c r="S55" s="52">
        <v>2.6316000000000002</v>
      </c>
      <c r="T55" s="58">
        <v>2339</v>
      </c>
      <c r="U55" s="59">
        <v>100</v>
      </c>
    </row>
    <row r="56" spans="1:23" s="22" customFormat="1" ht="15" customHeight="1" x14ac:dyDescent="0.25">
      <c r="A56" s="21" t="s">
        <v>16</v>
      </c>
      <c r="B56" s="23" t="s">
        <v>65</v>
      </c>
      <c r="C56" s="24">
        <v>1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2">
        <v>0</v>
      </c>
      <c r="K56" s="26">
        <v>0</v>
      </c>
      <c r="L56" s="27">
        <v>1</v>
      </c>
      <c r="M56" s="26">
        <v>100</v>
      </c>
      <c r="N56" s="32">
        <v>0</v>
      </c>
      <c r="O56" s="26">
        <v>0</v>
      </c>
      <c r="P56" s="28">
        <v>0</v>
      </c>
      <c r="Q56" s="29">
        <v>0</v>
      </c>
      <c r="R56" s="33">
        <v>0</v>
      </c>
      <c r="S56" s="29">
        <v>0</v>
      </c>
      <c r="T56" s="30">
        <v>691</v>
      </c>
      <c r="U56" s="31">
        <v>100</v>
      </c>
    </row>
    <row r="57" spans="1:23" s="22" customFormat="1" ht="15" customHeight="1" x14ac:dyDescent="0.25">
      <c r="A57" s="21" t="s">
        <v>16</v>
      </c>
      <c r="B57" s="54" t="s">
        <v>66</v>
      </c>
      <c r="C57" s="46">
        <v>336</v>
      </c>
      <c r="D57" s="47">
        <v>2</v>
      </c>
      <c r="E57" s="48">
        <v>0.59519999999999995</v>
      </c>
      <c r="F57" s="50">
        <v>2</v>
      </c>
      <c r="G57" s="48">
        <v>0.59523999999999999</v>
      </c>
      <c r="H57" s="49">
        <v>24</v>
      </c>
      <c r="I57" s="48">
        <v>7.1429</v>
      </c>
      <c r="J57" s="49">
        <v>84</v>
      </c>
      <c r="K57" s="48">
        <v>25</v>
      </c>
      <c r="L57" s="49">
        <v>190</v>
      </c>
      <c r="M57" s="48">
        <v>56.548000000000002</v>
      </c>
      <c r="N57" s="49">
        <v>0</v>
      </c>
      <c r="O57" s="48">
        <v>0</v>
      </c>
      <c r="P57" s="55">
        <v>34</v>
      </c>
      <c r="Q57" s="52">
        <v>10.119</v>
      </c>
      <c r="R57" s="56">
        <v>8</v>
      </c>
      <c r="S57" s="52">
        <v>2.3809999999999998</v>
      </c>
      <c r="T57" s="58">
        <v>2235</v>
      </c>
      <c r="U57" s="59">
        <v>100</v>
      </c>
    </row>
    <row r="58" spans="1:23" s="22" customFormat="1" ht="15" customHeight="1" x14ac:dyDescent="0.25">
      <c r="A58" s="21" t="s">
        <v>16</v>
      </c>
      <c r="B58" s="23" t="s">
        <v>67</v>
      </c>
      <c r="C58" s="35">
        <v>21</v>
      </c>
      <c r="D58" s="33">
        <v>2</v>
      </c>
      <c r="E58" s="26">
        <v>9.5237999999999996</v>
      </c>
      <c r="F58" s="27">
        <v>0</v>
      </c>
      <c r="G58" s="26">
        <v>0</v>
      </c>
      <c r="H58" s="32">
        <v>3</v>
      </c>
      <c r="I58" s="26">
        <v>14.2857</v>
      </c>
      <c r="J58" s="27">
        <v>0</v>
      </c>
      <c r="K58" s="26">
        <v>0</v>
      </c>
      <c r="L58" s="27">
        <v>14</v>
      </c>
      <c r="M58" s="26">
        <v>66.667000000000002</v>
      </c>
      <c r="N58" s="27">
        <v>0</v>
      </c>
      <c r="O58" s="26">
        <v>0</v>
      </c>
      <c r="P58" s="34">
        <v>2</v>
      </c>
      <c r="Q58" s="29">
        <v>9.5237999999999996</v>
      </c>
      <c r="R58" s="25">
        <v>0</v>
      </c>
      <c r="S58" s="29">
        <v>0</v>
      </c>
      <c r="T58" s="30">
        <v>366</v>
      </c>
      <c r="U58" s="31">
        <v>100</v>
      </c>
    </row>
    <row r="59" spans="1:23" s="22" customFormat="1" ht="15" customHeight="1" thickBot="1" x14ac:dyDescent="0.3">
      <c r="A59" s="21" t="s">
        <v>16</v>
      </c>
      <c r="B59" s="61" t="s">
        <v>70</v>
      </c>
      <c r="C59" s="62">
        <v>0</v>
      </c>
      <c r="D59" s="63">
        <v>0</v>
      </c>
      <c r="E59" s="64">
        <v>0</v>
      </c>
      <c r="F59" s="65">
        <v>0</v>
      </c>
      <c r="G59" s="64">
        <v>0</v>
      </c>
      <c r="H59" s="66">
        <v>0</v>
      </c>
      <c r="I59" s="64">
        <v>0</v>
      </c>
      <c r="J59" s="65">
        <v>0</v>
      </c>
      <c r="K59" s="64">
        <v>0</v>
      </c>
      <c r="L59" s="65">
        <v>0</v>
      </c>
      <c r="M59" s="64">
        <v>0</v>
      </c>
      <c r="N59" s="65">
        <v>0</v>
      </c>
      <c r="O59" s="64">
        <v>0</v>
      </c>
      <c r="P59" s="67">
        <v>0</v>
      </c>
      <c r="Q59" s="64">
        <v>0</v>
      </c>
      <c r="R59" s="68">
        <v>0</v>
      </c>
      <c r="S59" s="64">
        <v>0</v>
      </c>
      <c r="T59" s="69">
        <v>1099</v>
      </c>
      <c r="U59" s="70">
        <v>100</v>
      </c>
    </row>
    <row r="60" spans="1:23" s="38" customFormat="1" ht="15" customHeight="1" x14ac:dyDescent="0.25">
      <c r="A60" s="40"/>
      <c r="B60" s="44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42"/>
      <c r="S60" s="43"/>
      <c r="T60" s="37"/>
      <c r="U60" s="37"/>
    </row>
    <row r="61" spans="1:23" s="38" customFormat="1" ht="15" customHeight="1" x14ac:dyDescent="0.25">
      <c r="A61" s="40"/>
      <c r="B61" s="41" t="str">
        <f>CONCATENATE("NOTE: Table reads (for 50 states, District of Columbia, and Puerto Rico totals):  Of all ",IF(ISTEXT(C7),LEFT(C7,3),TEXT(C7,"#,##0"))," public school female students", A7, ", ", IF(ISTEXT(D7),LEFT(D7,3),TEXT(D7,"#,##0"))," (", TEXT(E7,"0.0"),"%) were American Indian or Alaska Native.")</f>
        <v>NOTE: Table reads (for 50 states, District of Columbia, and Puerto Rico totals):  Of all 3,476 public school female students served under IDEA subjected to seclusion, 35 (1.0%) were American Indian or Alaska Native.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42"/>
      <c r="U61" s="43"/>
    </row>
    <row r="62" spans="1:23" s="22" customFormat="1" ht="15" customHeight="1" x14ac:dyDescent="0.25">
      <c r="A62" s="21"/>
      <c r="B62" s="71" t="s">
        <v>72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</row>
    <row r="63" spans="1:23" s="38" customFormat="1" ht="14.1" customHeight="1" x14ac:dyDescent="0.25">
      <c r="B63" s="71" t="s">
        <v>71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</row>
    <row r="64" spans="1:23" s="38" customFormat="1" ht="15" customHeight="1" x14ac:dyDescent="0.25">
      <c r="A64" s="40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42"/>
      <c r="S64" s="43"/>
      <c r="T64" s="37"/>
      <c r="U64" s="37"/>
    </row>
    <row r="65" spans="1:23" s="38" customFormat="1" ht="15" customHeight="1" x14ac:dyDescent="0.25">
      <c r="A65" s="40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42"/>
      <c r="S65" s="43"/>
      <c r="T65" s="37"/>
      <c r="U65" s="37"/>
    </row>
    <row r="66" spans="1:23" s="38" customFormat="1" ht="15" customHeight="1" x14ac:dyDescent="0.25">
      <c r="A66" s="4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6"/>
      <c r="T66" s="1"/>
      <c r="U66" s="1"/>
      <c r="V66" s="7"/>
      <c r="W66" s="7"/>
    </row>
  </sheetData>
  <sortState xmlns:xlrd2="http://schemas.microsoft.com/office/spreadsheetml/2017/richdata2" ref="A8:U59">
    <sortCondition ref="B8:B59"/>
  </sortState>
  <mergeCells count="15">
    <mergeCell ref="B62:W62"/>
    <mergeCell ref="B63:W63"/>
    <mergeCell ref="U4:U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T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Zhou, Lei (Contractor)</cp:lastModifiedBy>
  <cp:lastPrinted>2015-09-09T00:33:04Z</cp:lastPrinted>
  <dcterms:created xsi:type="dcterms:W3CDTF">2014-03-02T22:16:30Z</dcterms:created>
  <dcterms:modified xsi:type="dcterms:W3CDTF">2021-04-14T23:39:25Z</dcterms:modified>
</cp:coreProperties>
</file>