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Discipline and Harassment\"/>
    </mc:Choice>
  </mc:AlternateContent>
  <xr:revisionPtr revIDLastSave="0" documentId="13_ncr:1_{78DBC880-34F6-431E-9A08-784CCA37B4E5}" xr6:coauthVersionLast="46" xr6:coauthVersionMax="46" xr10:uidLastSave="{00000000-0000-0000-0000-000000000000}"/>
  <bookViews>
    <workbookView xWindow="-108" yWindow="-108" windowWidth="19416" windowHeight="10416" tabRatio="875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Female!$B$2:$U$62</definedName>
    <definedName name="_xlnm.Print_Area" localSheetId="1">Male!$B$2:$U$62</definedName>
    <definedName name="_xlnm.Print_Area" localSheetId="0">Total!$B$2:$U$62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0" l="1"/>
  <c r="B61" i="33"/>
  <c r="B61" i="51"/>
  <c r="B2" i="50" l="1"/>
  <c r="A7" i="51" l="1"/>
  <c r="B2" i="51" s="1"/>
  <c r="A7" i="33"/>
  <c r="B2" i="33" s="1"/>
</calcChain>
</file>

<file path=xl/sharedStrings.xml><?xml version="1.0" encoding="utf-8"?>
<sst xmlns="http://schemas.openxmlformats.org/spreadsheetml/2006/main" count="419" uniqueCount="75">
  <si>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</si>
  <si>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</si>
  <si>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</si>
  <si>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</si>
  <si>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</si>
  <si>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</si>
  <si>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</si>
  <si>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</si>
  <si>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</si>
  <si>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</si>
  <si>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</si>
  <si>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</si>
  <si>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</si>
  <si>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</si>
  <si>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</si>
  <si>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</si>
  <si>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>enrolled in at least one Advanced Placement course</t>
  </si>
  <si>
    <t>served under IDEA subjected to physical restraint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</si>
  <si>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</si>
  <si>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</si>
  <si>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</si>
  <si>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</si>
  <si>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</si>
  <si>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</si>
  <si>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</si>
  <si>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</si>
  <si>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</si>
  <si>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</si>
  <si>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</si>
  <si>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</si>
  <si>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</si>
  <si>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</si>
  <si>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</si>
  <si>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</si>
  <si>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</si>
  <si>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</si>
  <si>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</si>
  <si>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</si>
  <si>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</si>
  <si>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</si>
  <si>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</si>
  <si>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</si>
  <si>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</si>
  <si>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</si>
  <si>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</si>
  <si>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</si>
  <si>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</si>
  <si>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</si>
  <si>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</si>
  <si>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</si>
  <si>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</si>
  <si>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</si>
  <si>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</si>
  <si>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</si>
  <si>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</si>
  <si>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</si>
  <si>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</si>
  <si>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</si>
  <si>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</si>
  <si>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</si>
  <si>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</si>
  <si>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</si>
  <si>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</si>
  <si>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</si>
  <si>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</si>
  <si>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</si>
  <si>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</si>
  <si>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</si>
  <si>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</si>
  <si>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</si>
  <si>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</si>
  <si>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</si>
  <si>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 xml:space="preserve">            Data reported in this table represent 100.0% of responding schools.</t>
  </si>
  <si>
    <t>#</t>
  </si>
  <si>
    <t># Rounds to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</si>
</sst>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0" fontId="16" fillId="2" borderId="12" xfId="3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6"/>
  <sheetViews>
    <sheetView showGridLines="0" tabSelected="1" zoomScale="80" zoomScaleNormal="80" workbookViewId="0"/>
  </sheetViews>
  <sheetFormatPr defaultColWidth="12.125" defaultRowHeight="15" customHeight="1" x14ac:dyDescent="0.25"/>
  <cols>
    <col min="1" max="1" width="16" style="10" customWidth="1"/>
    <col min="2" max="2" width="56.75" style="1" customWidth="1"/>
    <col min="3" max="17" width="14.75" style="1" customWidth="1"/>
    <col min="18" max="18" width="14.75" style="5" customWidth="1"/>
    <col min="19" max="19" width="14.75" style="6" customWidth="1"/>
    <col min="20" max="21" width="14.75" style="1" customWidth="1"/>
    <col min="22" max="16384" width="12.125" style="7"/>
  </cols>
  <sheetData>
    <row r="2" spans="1:21" s="2" customFormat="1" ht="15" customHeight="1" x14ac:dyDescent="0.3">
      <c r="A2" s="9"/>
      <c r="B2" s="45" t="str">
        <f>CONCATENATE("Number and percentage of public school students with disabilities ",A7, ", by race/ethnicity and English proficiency, by state: School Year 2017-18")</f>
        <v>Number and percentage of public school students with disabilities served under IDEA subjected to physical restraint, by race/ethnicity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</row>
    <row r="4" spans="1:21" s="12" customFormat="1" ht="25.05" customHeight="1" x14ac:dyDescent="0.25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91" t="s">
        <v>15</v>
      </c>
      <c r="U4" s="73" t="s">
        <v>13</v>
      </c>
    </row>
    <row r="5" spans="1:21" s="12" customFormat="1" ht="25.05" customHeight="1" x14ac:dyDescent="0.25">
      <c r="A5" s="11"/>
      <c r="B5" s="81"/>
      <c r="C5" s="83"/>
      <c r="D5" s="75" t="s">
        <v>1</v>
      </c>
      <c r="E5" s="76"/>
      <c r="F5" s="77" t="s">
        <v>2</v>
      </c>
      <c r="G5" s="76"/>
      <c r="H5" s="78" t="s">
        <v>3</v>
      </c>
      <c r="I5" s="76"/>
      <c r="J5" s="78" t="s">
        <v>4</v>
      </c>
      <c r="K5" s="76"/>
      <c r="L5" s="78" t="s">
        <v>5</v>
      </c>
      <c r="M5" s="76"/>
      <c r="N5" s="78" t="s">
        <v>6</v>
      </c>
      <c r="O5" s="76"/>
      <c r="P5" s="78" t="s">
        <v>7</v>
      </c>
      <c r="Q5" s="79"/>
      <c r="R5" s="89"/>
      <c r="S5" s="90"/>
      <c r="T5" s="92"/>
      <c r="U5" s="74"/>
    </row>
    <row r="6" spans="1:21" s="12" customFormat="1" ht="15" customHeight="1" thickBot="1" x14ac:dyDescent="0.3">
      <c r="A6" s="11"/>
      <c r="B6" s="13"/>
      <c r="C6" s="3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6" t="s">
        <v>8</v>
      </c>
      <c r="S6" s="18" t="s">
        <v>9</v>
      </c>
      <c r="T6" s="19"/>
      <c r="U6" s="20"/>
    </row>
    <row r="7" spans="1:21" s="22" customFormat="1" ht="15" customHeight="1" x14ac:dyDescent="0.25">
      <c r="A7" s="21" t="s">
        <v>17</v>
      </c>
      <c r="B7" s="71" t="s">
        <v>71</v>
      </c>
      <c r="C7" s="46">
        <v>57181</v>
      </c>
      <c r="D7" s="47">
        <v>508</v>
      </c>
      <c r="E7" s="48">
        <v>0.88839999999999997</v>
      </c>
      <c r="F7" s="49">
        <v>727</v>
      </c>
      <c r="G7" s="48">
        <v>1.2714000000000001</v>
      </c>
      <c r="H7" s="49">
        <v>7976</v>
      </c>
      <c r="I7" s="48">
        <v>13.948700000000001</v>
      </c>
      <c r="J7" s="49">
        <v>14723</v>
      </c>
      <c r="K7" s="48">
        <v>25.748100000000001</v>
      </c>
      <c r="L7" s="49">
        <v>29741</v>
      </c>
      <c r="M7" s="48">
        <v>52.012</v>
      </c>
      <c r="N7" s="50">
        <v>60</v>
      </c>
      <c r="O7" s="48">
        <v>0.10493</v>
      </c>
      <c r="P7" s="51">
        <v>3456</v>
      </c>
      <c r="Q7" s="52">
        <v>6.0439999999999996</v>
      </c>
      <c r="R7" s="53">
        <v>2070</v>
      </c>
      <c r="S7" s="52">
        <v>3.6200999999999999</v>
      </c>
      <c r="T7" s="58">
        <v>97632</v>
      </c>
      <c r="U7" s="59">
        <v>99.957999999999998</v>
      </c>
    </row>
    <row r="8" spans="1:21" s="22" customFormat="1" ht="15" customHeight="1" x14ac:dyDescent="0.25">
      <c r="A8" s="21" t="s">
        <v>16</v>
      </c>
      <c r="B8" s="23" t="s">
        <v>19</v>
      </c>
      <c r="C8" s="24">
        <v>885</v>
      </c>
      <c r="D8" s="25">
        <v>3</v>
      </c>
      <c r="E8" s="26">
        <v>0.33900000000000002</v>
      </c>
      <c r="F8" s="27">
        <v>4</v>
      </c>
      <c r="G8" s="26">
        <v>0.45197999999999999</v>
      </c>
      <c r="H8" s="32">
        <v>23</v>
      </c>
      <c r="I8" s="26">
        <v>2.5989</v>
      </c>
      <c r="J8" s="27">
        <v>379</v>
      </c>
      <c r="K8" s="26">
        <v>42.8249</v>
      </c>
      <c r="L8" s="27">
        <v>470</v>
      </c>
      <c r="M8" s="26">
        <v>53.107300000000002</v>
      </c>
      <c r="N8" s="27">
        <v>0</v>
      </c>
      <c r="O8" s="26">
        <v>0</v>
      </c>
      <c r="P8" s="34">
        <v>6</v>
      </c>
      <c r="Q8" s="29">
        <v>0.67800000000000005</v>
      </c>
      <c r="R8" s="25">
        <v>6</v>
      </c>
      <c r="S8" s="29">
        <v>0.67800000000000005</v>
      </c>
      <c r="T8" s="30">
        <v>1390</v>
      </c>
      <c r="U8" s="31">
        <v>100</v>
      </c>
    </row>
    <row r="9" spans="1:21" s="22" customFormat="1" ht="15" customHeight="1" x14ac:dyDescent="0.25">
      <c r="A9" s="21" t="s">
        <v>16</v>
      </c>
      <c r="B9" s="54" t="s">
        <v>18</v>
      </c>
      <c r="C9" s="46">
        <v>236</v>
      </c>
      <c r="D9" s="47">
        <v>53</v>
      </c>
      <c r="E9" s="48">
        <v>22.457599999999999</v>
      </c>
      <c r="F9" s="49">
        <v>5</v>
      </c>
      <c r="G9" s="48">
        <v>2.1186400000000001</v>
      </c>
      <c r="H9" s="49">
        <v>19</v>
      </c>
      <c r="I9" s="48">
        <v>8.0508000000000006</v>
      </c>
      <c r="J9" s="50">
        <v>12</v>
      </c>
      <c r="K9" s="48">
        <v>5.0846999999999998</v>
      </c>
      <c r="L9" s="50">
        <v>80</v>
      </c>
      <c r="M9" s="48">
        <v>33.898299999999999</v>
      </c>
      <c r="N9" s="49">
        <v>2</v>
      </c>
      <c r="O9" s="48">
        <v>0.84745999999999999</v>
      </c>
      <c r="P9" s="55">
        <v>65</v>
      </c>
      <c r="Q9" s="52">
        <v>27.542400000000001</v>
      </c>
      <c r="R9" s="56">
        <v>19</v>
      </c>
      <c r="S9" s="52">
        <v>8.0508000000000006</v>
      </c>
      <c r="T9" s="58">
        <v>506</v>
      </c>
      <c r="U9" s="59">
        <v>100</v>
      </c>
    </row>
    <row r="10" spans="1:21" s="22" customFormat="1" ht="15" customHeight="1" x14ac:dyDescent="0.25">
      <c r="A10" s="21" t="s">
        <v>16</v>
      </c>
      <c r="B10" s="23" t="s">
        <v>21</v>
      </c>
      <c r="C10" s="24">
        <v>908</v>
      </c>
      <c r="D10" s="33">
        <v>44</v>
      </c>
      <c r="E10" s="26">
        <v>4.8457999999999997</v>
      </c>
      <c r="F10" s="27">
        <v>6</v>
      </c>
      <c r="G10" s="26">
        <v>0.66078999999999999</v>
      </c>
      <c r="H10" s="32">
        <v>244</v>
      </c>
      <c r="I10" s="26">
        <v>26.872199999999999</v>
      </c>
      <c r="J10" s="27">
        <v>143</v>
      </c>
      <c r="K10" s="26">
        <v>15.748900000000001</v>
      </c>
      <c r="L10" s="32">
        <v>428</v>
      </c>
      <c r="M10" s="26">
        <v>47.136600000000001</v>
      </c>
      <c r="N10" s="32">
        <v>0</v>
      </c>
      <c r="O10" s="26">
        <v>0</v>
      </c>
      <c r="P10" s="28">
        <v>43</v>
      </c>
      <c r="Q10" s="29">
        <v>4.7356999999999996</v>
      </c>
      <c r="R10" s="33">
        <v>37</v>
      </c>
      <c r="S10" s="29">
        <v>4.0749000000000004</v>
      </c>
      <c r="T10" s="30">
        <v>2000</v>
      </c>
      <c r="U10" s="31">
        <v>100</v>
      </c>
    </row>
    <row r="11" spans="1:21" s="22" customFormat="1" ht="15" customHeight="1" x14ac:dyDescent="0.25">
      <c r="A11" s="21" t="s">
        <v>16</v>
      </c>
      <c r="B11" s="54" t="s">
        <v>20</v>
      </c>
      <c r="C11" s="46">
        <v>152</v>
      </c>
      <c r="D11" s="47">
        <v>1</v>
      </c>
      <c r="E11" s="48">
        <v>0.65790000000000004</v>
      </c>
      <c r="F11" s="50">
        <v>1</v>
      </c>
      <c r="G11" s="48">
        <v>0.65788999999999997</v>
      </c>
      <c r="H11" s="49">
        <v>7</v>
      </c>
      <c r="I11" s="48">
        <v>4.6052999999999997</v>
      </c>
      <c r="J11" s="49">
        <v>36</v>
      </c>
      <c r="K11" s="48">
        <v>23.684200000000001</v>
      </c>
      <c r="L11" s="49">
        <v>105</v>
      </c>
      <c r="M11" s="48">
        <v>69.078900000000004</v>
      </c>
      <c r="N11" s="49">
        <v>0</v>
      </c>
      <c r="O11" s="48">
        <v>0</v>
      </c>
      <c r="P11" s="55">
        <v>2</v>
      </c>
      <c r="Q11" s="52">
        <v>1.3158000000000001</v>
      </c>
      <c r="R11" s="56">
        <v>8</v>
      </c>
      <c r="S11" s="52">
        <v>5.2632000000000003</v>
      </c>
      <c r="T11" s="58">
        <v>1088</v>
      </c>
      <c r="U11" s="59">
        <v>100</v>
      </c>
    </row>
    <row r="12" spans="1:21" s="22" customFormat="1" ht="15" customHeight="1" x14ac:dyDescent="0.25">
      <c r="A12" s="21" t="s">
        <v>16</v>
      </c>
      <c r="B12" s="23" t="s">
        <v>22</v>
      </c>
      <c r="C12" s="24">
        <v>1734</v>
      </c>
      <c r="D12" s="25">
        <v>19</v>
      </c>
      <c r="E12" s="26">
        <v>1.0956999999999999</v>
      </c>
      <c r="F12" s="32">
        <v>50</v>
      </c>
      <c r="G12" s="26">
        <v>2.8835099999999998</v>
      </c>
      <c r="H12" s="27">
        <v>639</v>
      </c>
      <c r="I12" s="26">
        <v>36.851199999999999</v>
      </c>
      <c r="J12" s="27">
        <v>291</v>
      </c>
      <c r="K12" s="26">
        <v>16.782</v>
      </c>
      <c r="L12" s="27">
        <v>669</v>
      </c>
      <c r="M12" s="26">
        <v>38.581299999999999</v>
      </c>
      <c r="N12" s="32">
        <v>5</v>
      </c>
      <c r="O12" s="26">
        <v>0.28835</v>
      </c>
      <c r="P12" s="34">
        <v>71</v>
      </c>
      <c r="Q12" s="29">
        <v>4.0945999999999998</v>
      </c>
      <c r="R12" s="33">
        <v>195</v>
      </c>
      <c r="S12" s="29">
        <v>11.245699999999999</v>
      </c>
      <c r="T12" s="30">
        <v>10121</v>
      </c>
      <c r="U12" s="31">
        <v>100</v>
      </c>
    </row>
    <row r="13" spans="1:21" s="22" customFormat="1" ht="15" customHeight="1" x14ac:dyDescent="0.25">
      <c r="A13" s="21" t="s">
        <v>16</v>
      </c>
      <c r="B13" s="54" t="s">
        <v>23</v>
      </c>
      <c r="C13" s="46">
        <v>397</v>
      </c>
      <c r="D13" s="47">
        <v>2</v>
      </c>
      <c r="E13" s="48">
        <v>0.50380000000000003</v>
      </c>
      <c r="F13" s="50">
        <v>7</v>
      </c>
      <c r="G13" s="48">
        <v>1.76322</v>
      </c>
      <c r="H13" s="49">
        <v>120</v>
      </c>
      <c r="I13" s="48">
        <v>30.226700000000001</v>
      </c>
      <c r="J13" s="50">
        <v>46</v>
      </c>
      <c r="K13" s="48">
        <v>11.5869</v>
      </c>
      <c r="L13" s="49">
        <v>192</v>
      </c>
      <c r="M13" s="48">
        <v>48.362699999999997</v>
      </c>
      <c r="N13" s="49">
        <v>2</v>
      </c>
      <c r="O13" s="48">
        <v>0.50378000000000001</v>
      </c>
      <c r="P13" s="51">
        <v>28</v>
      </c>
      <c r="Q13" s="52">
        <v>7.0529000000000002</v>
      </c>
      <c r="R13" s="47">
        <v>33</v>
      </c>
      <c r="S13" s="52">
        <v>8.3123000000000005</v>
      </c>
      <c r="T13" s="58">
        <v>1908</v>
      </c>
      <c r="U13" s="59">
        <v>100</v>
      </c>
    </row>
    <row r="14" spans="1:21" s="22" customFormat="1" ht="15" customHeight="1" x14ac:dyDescent="0.25">
      <c r="A14" s="21" t="s">
        <v>16</v>
      </c>
      <c r="B14" s="23" t="s">
        <v>24</v>
      </c>
      <c r="C14" s="35">
        <v>1631</v>
      </c>
      <c r="D14" s="25">
        <v>7</v>
      </c>
      <c r="E14" s="26">
        <v>0.42920000000000003</v>
      </c>
      <c r="F14" s="27">
        <v>25</v>
      </c>
      <c r="G14" s="26">
        <v>1.5327999999999999</v>
      </c>
      <c r="H14" s="32">
        <v>488</v>
      </c>
      <c r="I14" s="26">
        <v>29.920300000000001</v>
      </c>
      <c r="J14" s="32">
        <v>353</v>
      </c>
      <c r="K14" s="26">
        <v>21.6432</v>
      </c>
      <c r="L14" s="32">
        <v>679</v>
      </c>
      <c r="M14" s="26">
        <v>41.630899999999997</v>
      </c>
      <c r="N14" s="27">
        <v>2</v>
      </c>
      <c r="O14" s="26">
        <v>0.12262000000000001</v>
      </c>
      <c r="P14" s="28">
        <v>77</v>
      </c>
      <c r="Q14" s="29">
        <v>4.7210000000000001</v>
      </c>
      <c r="R14" s="33">
        <v>98</v>
      </c>
      <c r="S14" s="29">
        <v>6.0086000000000004</v>
      </c>
      <c r="T14" s="30">
        <v>1214</v>
      </c>
      <c r="U14" s="31">
        <v>100</v>
      </c>
    </row>
    <row r="15" spans="1:21" s="22" customFormat="1" ht="15" customHeight="1" x14ac:dyDescent="0.25">
      <c r="A15" s="21" t="s">
        <v>16</v>
      </c>
      <c r="B15" s="54" t="s">
        <v>26</v>
      </c>
      <c r="C15" s="57">
        <v>469</v>
      </c>
      <c r="D15" s="47">
        <v>0</v>
      </c>
      <c r="E15" s="48">
        <v>0</v>
      </c>
      <c r="F15" s="49">
        <v>3</v>
      </c>
      <c r="G15" s="48">
        <v>0.63966000000000001</v>
      </c>
      <c r="H15" s="49">
        <v>40</v>
      </c>
      <c r="I15" s="48">
        <v>8.5288000000000004</v>
      </c>
      <c r="J15" s="50">
        <v>227</v>
      </c>
      <c r="K15" s="48">
        <v>48.4009</v>
      </c>
      <c r="L15" s="49">
        <v>187</v>
      </c>
      <c r="M15" s="48">
        <v>39.872100000000003</v>
      </c>
      <c r="N15" s="50">
        <v>0</v>
      </c>
      <c r="O15" s="48">
        <v>0</v>
      </c>
      <c r="P15" s="51">
        <v>12</v>
      </c>
      <c r="Q15" s="52">
        <v>2.5586000000000002</v>
      </c>
      <c r="R15" s="56">
        <v>5</v>
      </c>
      <c r="S15" s="52">
        <v>1.0661</v>
      </c>
      <c r="T15" s="58">
        <v>231</v>
      </c>
      <c r="U15" s="59">
        <v>100</v>
      </c>
    </row>
    <row r="16" spans="1:21" s="22" customFormat="1" ht="15" customHeight="1" x14ac:dyDescent="0.25">
      <c r="A16" s="21" t="s">
        <v>16</v>
      </c>
      <c r="B16" s="23" t="s">
        <v>25</v>
      </c>
      <c r="C16" s="35">
        <v>133</v>
      </c>
      <c r="D16" s="33">
        <v>0</v>
      </c>
      <c r="E16" s="26">
        <v>0</v>
      </c>
      <c r="F16" s="32">
        <v>0</v>
      </c>
      <c r="G16" s="26">
        <v>0</v>
      </c>
      <c r="H16" s="27">
        <v>4</v>
      </c>
      <c r="I16" s="26">
        <v>3.0074999999999998</v>
      </c>
      <c r="J16" s="32">
        <v>127</v>
      </c>
      <c r="K16" s="26">
        <v>95.488699999999994</v>
      </c>
      <c r="L16" s="27">
        <v>1</v>
      </c>
      <c r="M16" s="26">
        <v>0.75190000000000001</v>
      </c>
      <c r="N16" s="32">
        <v>0</v>
      </c>
      <c r="O16" s="26">
        <v>0</v>
      </c>
      <c r="P16" s="28">
        <v>1</v>
      </c>
      <c r="Q16" s="29">
        <v>0.75190000000000001</v>
      </c>
      <c r="R16" s="25">
        <v>3</v>
      </c>
      <c r="S16" s="29">
        <v>2.2555999999999998</v>
      </c>
      <c r="T16" s="30">
        <v>228</v>
      </c>
      <c r="U16" s="31">
        <v>100</v>
      </c>
    </row>
    <row r="17" spans="1:21" s="22" customFormat="1" ht="15" customHeight="1" x14ac:dyDescent="0.25">
      <c r="A17" s="21" t="s">
        <v>16</v>
      </c>
      <c r="B17" s="54" t="s">
        <v>27</v>
      </c>
      <c r="C17" s="46">
        <v>2891</v>
      </c>
      <c r="D17" s="47">
        <v>2</v>
      </c>
      <c r="E17" s="48">
        <v>6.9199999999999998E-2</v>
      </c>
      <c r="F17" s="50">
        <v>16</v>
      </c>
      <c r="G17" s="48">
        <v>0.55344000000000004</v>
      </c>
      <c r="H17" s="49">
        <v>485</v>
      </c>
      <c r="I17" s="48">
        <v>16.776199999999999</v>
      </c>
      <c r="J17" s="50">
        <v>992</v>
      </c>
      <c r="K17" s="48">
        <v>34.313400000000001</v>
      </c>
      <c r="L17" s="50">
        <v>1241</v>
      </c>
      <c r="M17" s="48">
        <v>42.926299999999998</v>
      </c>
      <c r="N17" s="50">
        <v>2</v>
      </c>
      <c r="O17" s="48">
        <v>6.9180000000000005E-2</v>
      </c>
      <c r="P17" s="55">
        <v>153</v>
      </c>
      <c r="Q17" s="52">
        <v>5.2923</v>
      </c>
      <c r="R17" s="47">
        <v>63</v>
      </c>
      <c r="S17" s="52">
        <v>2.1791999999999998</v>
      </c>
      <c r="T17" s="58">
        <v>3976</v>
      </c>
      <c r="U17" s="59">
        <v>100</v>
      </c>
    </row>
    <row r="18" spans="1:21" s="22" customFormat="1" ht="15" customHeight="1" x14ac:dyDescent="0.25">
      <c r="A18" s="21" t="s">
        <v>16</v>
      </c>
      <c r="B18" s="23" t="s">
        <v>28</v>
      </c>
      <c r="C18" s="24">
        <v>2073</v>
      </c>
      <c r="D18" s="33">
        <v>2</v>
      </c>
      <c r="E18" s="26">
        <v>9.6500000000000002E-2</v>
      </c>
      <c r="F18" s="27">
        <v>11</v>
      </c>
      <c r="G18" s="26">
        <v>0.53063000000000005</v>
      </c>
      <c r="H18" s="27">
        <v>138</v>
      </c>
      <c r="I18" s="26">
        <v>6.657</v>
      </c>
      <c r="J18" s="27">
        <v>927</v>
      </c>
      <c r="K18" s="26">
        <v>44.717799999999997</v>
      </c>
      <c r="L18" s="27">
        <v>883</v>
      </c>
      <c r="M18" s="26">
        <v>42.595300000000002</v>
      </c>
      <c r="N18" s="27">
        <v>1</v>
      </c>
      <c r="O18" s="26" t="s">
        <v>73</v>
      </c>
      <c r="P18" s="28">
        <v>111</v>
      </c>
      <c r="Q18" s="29">
        <v>5.3545999999999996</v>
      </c>
      <c r="R18" s="33">
        <v>49</v>
      </c>
      <c r="S18" s="29">
        <v>2.3637000000000001</v>
      </c>
      <c r="T18" s="30">
        <v>2416</v>
      </c>
      <c r="U18" s="31">
        <v>100</v>
      </c>
    </row>
    <row r="19" spans="1:21" s="22" customFormat="1" ht="15" customHeight="1" x14ac:dyDescent="0.25">
      <c r="A19" s="21" t="s">
        <v>16</v>
      </c>
      <c r="B19" s="54" t="s">
        <v>29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58">
        <v>292</v>
      </c>
      <c r="U19" s="59">
        <v>100</v>
      </c>
    </row>
    <row r="20" spans="1:21" s="22" customFormat="1" ht="15" customHeight="1" x14ac:dyDescent="0.25">
      <c r="A20" s="21" t="s">
        <v>16</v>
      </c>
      <c r="B20" s="23" t="s">
        <v>31</v>
      </c>
      <c r="C20" s="35">
        <v>88</v>
      </c>
      <c r="D20" s="33">
        <v>5</v>
      </c>
      <c r="E20" s="26">
        <v>5.6818</v>
      </c>
      <c r="F20" s="32">
        <v>0</v>
      </c>
      <c r="G20" s="26">
        <v>0</v>
      </c>
      <c r="H20" s="27">
        <v>8</v>
      </c>
      <c r="I20" s="26">
        <v>9.0908999999999995</v>
      </c>
      <c r="J20" s="32">
        <v>2</v>
      </c>
      <c r="K20" s="26">
        <v>2.2726999999999999</v>
      </c>
      <c r="L20" s="32">
        <v>72</v>
      </c>
      <c r="M20" s="26">
        <v>81.818200000000004</v>
      </c>
      <c r="N20" s="32">
        <v>0</v>
      </c>
      <c r="O20" s="26">
        <v>0</v>
      </c>
      <c r="P20" s="28">
        <v>1</v>
      </c>
      <c r="Q20" s="29">
        <v>1.1364000000000001</v>
      </c>
      <c r="R20" s="33">
        <v>2</v>
      </c>
      <c r="S20" s="29">
        <v>2.2726999999999999</v>
      </c>
      <c r="T20" s="30">
        <v>725</v>
      </c>
      <c r="U20" s="31">
        <v>100</v>
      </c>
    </row>
    <row r="21" spans="1:21" s="22" customFormat="1" ht="15" customHeight="1" x14ac:dyDescent="0.25">
      <c r="A21" s="21" t="s">
        <v>16</v>
      </c>
      <c r="B21" s="54" t="s">
        <v>32</v>
      </c>
      <c r="C21" s="46">
        <v>2432</v>
      </c>
      <c r="D21" s="56">
        <v>2</v>
      </c>
      <c r="E21" s="48">
        <v>8.2199999999999995E-2</v>
      </c>
      <c r="F21" s="49">
        <v>36</v>
      </c>
      <c r="G21" s="48">
        <v>1.4802599999999999</v>
      </c>
      <c r="H21" s="50">
        <v>324</v>
      </c>
      <c r="I21" s="48">
        <v>13.3224</v>
      </c>
      <c r="J21" s="49">
        <v>731</v>
      </c>
      <c r="K21" s="48">
        <v>30.057600000000001</v>
      </c>
      <c r="L21" s="49">
        <v>1229</v>
      </c>
      <c r="M21" s="48">
        <v>50.534500000000001</v>
      </c>
      <c r="N21" s="49">
        <v>0</v>
      </c>
      <c r="O21" s="48">
        <v>0</v>
      </c>
      <c r="P21" s="55">
        <v>110</v>
      </c>
      <c r="Q21" s="52">
        <v>4.5229999999999997</v>
      </c>
      <c r="R21" s="47">
        <v>139</v>
      </c>
      <c r="S21" s="52">
        <v>5.7154999999999996</v>
      </c>
      <c r="T21" s="58">
        <v>4145</v>
      </c>
      <c r="U21" s="59">
        <v>100</v>
      </c>
    </row>
    <row r="22" spans="1:21" s="22" customFormat="1" ht="15" customHeight="1" x14ac:dyDescent="0.25">
      <c r="A22" s="21" t="s">
        <v>16</v>
      </c>
      <c r="B22" s="23" t="s">
        <v>33</v>
      </c>
      <c r="C22" s="24">
        <v>2129</v>
      </c>
      <c r="D22" s="25">
        <v>2</v>
      </c>
      <c r="E22" s="26">
        <v>9.3899999999999997E-2</v>
      </c>
      <c r="F22" s="32">
        <v>15</v>
      </c>
      <c r="G22" s="26">
        <v>0.70455999999999996</v>
      </c>
      <c r="H22" s="32">
        <v>87</v>
      </c>
      <c r="I22" s="26">
        <v>4.0864000000000003</v>
      </c>
      <c r="J22" s="27">
        <v>361</v>
      </c>
      <c r="K22" s="26">
        <v>16.956299999999999</v>
      </c>
      <c r="L22" s="27">
        <v>1509</v>
      </c>
      <c r="M22" s="26">
        <v>70.878299999999996</v>
      </c>
      <c r="N22" s="27">
        <v>2</v>
      </c>
      <c r="O22" s="26">
        <v>9.3939999999999996E-2</v>
      </c>
      <c r="P22" s="34">
        <v>153</v>
      </c>
      <c r="Q22" s="29">
        <v>7.1864999999999997</v>
      </c>
      <c r="R22" s="33">
        <v>38</v>
      </c>
      <c r="S22" s="29">
        <v>1.7848999999999999</v>
      </c>
      <c r="T22" s="30">
        <v>1886</v>
      </c>
      <c r="U22" s="31">
        <v>100</v>
      </c>
    </row>
    <row r="23" spans="1:21" s="22" customFormat="1" ht="15" customHeight="1" x14ac:dyDescent="0.25">
      <c r="A23" s="21" t="s">
        <v>16</v>
      </c>
      <c r="B23" s="54" t="s">
        <v>30</v>
      </c>
      <c r="C23" s="46">
        <v>1831</v>
      </c>
      <c r="D23" s="47">
        <v>6</v>
      </c>
      <c r="E23" s="48">
        <v>0.32769999999999999</v>
      </c>
      <c r="F23" s="49">
        <v>8</v>
      </c>
      <c r="G23" s="48">
        <v>0.43691999999999998</v>
      </c>
      <c r="H23" s="49">
        <v>102</v>
      </c>
      <c r="I23" s="48">
        <v>5.5707000000000004</v>
      </c>
      <c r="J23" s="49">
        <v>413</v>
      </c>
      <c r="K23" s="48">
        <v>22.556000000000001</v>
      </c>
      <c r="L23" s="49">
        <v>1142</v>
      </c>
      <c r="M23" s="48">
        <v>62.3703</v>
      </c>
      <c r="N23" s="49">
        <v>2</v>
      </c>
      <c r="O23" s="48">
        <v>0.10922999999999999</v>
      </c>
      <c r="P23" s="55">
        <v>158</v>
      </c>
      <c r="Q23" s="52">
        <v>8.6292000000000009</v>
      </c>
      <c r="R23" s="56">
        <v>34</v>
      </c>
      <c r="S23" s="52">
        <v>1.8569</v>
      </c>
      <c r="T23" s="58">
        <v>1343</v>
      </c>
      <c r="U23" s="59">
        <v>100</v>
      </c>
    </row>
    <row r="24" spans="1:21" s="22" customFormat="1" ht="15" customHeight="1" x14ac:dyDescent="0.25">
      <c r="A24" s="21" t="s">
        <v>16</v>
      </c>
      <c r="B24" s="23" t="s">
        <v>34</v>
      </c>
      <c r="C24" s="24">
        <v>931</v>
      </c>
      <c r="D24" s="33">
        <v>5</v>
      </c>
      <c r="E24" s="26">
        <v>0.53710000000000002</v>
      </c>
      <c r="F24" s="27">
        <v>7</v>
      </c>
      <c r="G24" s="26">
        <v>0.75187999999999999</v>
      </c>
      <c r="H24" s="32">
        <v>91</v>
      </c>
      <c r="I24" s="26">
        <v>9.7744</v>
      </c>
      <c r="J24" s="27">
        <v>145</v>
      </c>
      <c r="K24" s="26">
        <v>15.5747</v>
      </c>
      <c r="L24" s="27">
        <v>596</v>
      </c>
      <c r="M24" s="26">
        <v>64.017200000000003</v>
      </c>
      <c r="N24" s="27">
        <v>0</v>
      </c>
      <c r="O24" s="26">
        <v>0</v>
      </c>
      <c r="P24" s="34">
        <v>87</v>
      </c>
      <c r="Q24" s="29">
        <v>9.3447999999999993</v>
      </c>
      <c r="R24" s="33">
        <v>23</v>
      </c>
      <c r="S24" s="29">
        <v>2.4704999999999999</v>
      </c>
      <c r="T24" s="30">
        <v>1350</v>
      </c>
      <c r="U24" s="31">
        <v>100</v>
      </c>
    </row>
    <row r="25" spans="1:21" s="22" customFormat="1" ht="15" customHeight="1" x14ac:dyDescent="0.25">
      <c r="A25" s="21" t="s">
        <v>16</v>
      </c>
      <c r="B25" s="54" t="s">
        <v>35</v>
      </c>
      <c r="C25" s="57">
        <v>1624</v>
      </c>
      <c r="D25" s="47">
        <v>1</v>
      </c>
      <c r="E25" s="48">
        <v>6.1600000000000002E-2</v>
      </c>
      <c r="F25" s="49">
        <v>8</v>
      </c>
      <c r="G25" s="48">
        <v>0.49260999999999999</v>
      </c>
      <c r="H25" s="49">
        <v>76</v>
      </c>
      <c r="I25" s="48">
        <v>4.6798000000000002</v>
      </c>
      <c r="J25" s="49">
        <v>554</v>
      </c>
      <c r="K25" s="48">
        <v>34.113300000000002</v>
      </c>
      <c r="L25" s="50">
        <v>866</v>
      </c>
      <c r="M25" s="48">
        <v>53.325099999999999</v>
      </c>
      <c r="N25" s="49">
        <v>1</v>
      </c>
      <c r="O25" s="48">
        <v>6.1580000000000003E-2</v>
      </c>
      <c r="P25" s="55">
        <v>118</v>
      </c>
      <c r="Q25" s="52">
        <v>7.266</v>
      </c>
      <c r="R25" s="47">
        <v>31</v>
      </c>
      <c r="S25" s="52">
        <v>1.9089</v>
      </c>
      <c r="T25" s="58">
        <v>1401</v>
      </c>
      <c r="U25" s="59">
        <v>100</v>
      </c>
    </row>
    <row r="26" spans="1:21" s="22" customFormat="1" ht="15" customHeight="1" x14ac:dyDescent="0.25">
      <c r="A26" s="21" t="s">
        <v>16</v>
      </c>
      <c r="B26" s="23" t="s">
        <v>36</v>
      </c>
      <c r="C26" s="24">
        <v>92</v>
      </c>
      <c r="D26" s="25">
        <v>0</v>
      </c>
      <c r="E26" s="26">
        <v>0</v>
      </c>
      <c r="F26" s="32">
        <v>0</v>
      </c>
      <c r="G26" s="26">
        <v>0</v>
      </c>
      <c r="H26" s="32">
        <v>1</v>
      </c>
      <c r="I26" s="26">
        <v>1.087</v>
      </c>
      <c r="J26" s="27">
        <v>48</v>
      </c>
      <c r="K26" s="26">
        <v>52.173900000000003</v>
      </c>
      <c r="L26" s="27">
        <v>37</v>
      </c>
      <c r="M26" s="26">
        <v>40.217399999999998</v>
      </c>
      <c r="N26" s="32">
        <v>0</v>
      </c>
      <c r="O26" s="26">
        <v>0</v>
      </c>
      <c r="P26" s="34">
        <v>6</v>
      </c>
      <c r="Q26" s="29">
        <v>6.5217000000000001</v>
      </c>
      <c r="R26" s="25">
        <v>0</v>
      </c>
      <c r="S26" s="29">
        <v>0</v>
      </c>
      <c r="T26" s="30">
        <v>1365</v>
      </c>
      <c r="U26" s="31">
        <v>100</v>
      </c>
    </row>
    <row r="27" spans="1:21" s="22" customFormat="1" ht="15" customHeight="1" x14ac:dyDescent="0.25">
      <c r="A27" s="21" t="s">
        <v>16</v>
      </c>
      <c r="B27" s="54" t="s">
        <v>39</v>
      </c>
      <c r="C27" s="57">
        <v>811</v>
      </c>
      <c r="D27" s="56">
        <v>6</v>
      </c>
      <c r="E27" s="48">
        <v>0.73980000000000001</v>
      </c>
      <c r="F27" s="49">
        <v>2</v>
      </c>
      <c r="G27" s="48">
        <v>0.24661</v>
      </c>
      <c r="H27" s="49">
        <v>16</v>
      </c>
      <c r="I27" s="48">
        <v>1.9729000000000001</v>
      </c>
      <c r="J27" s="49">
        <v>44</v>
      </c>
      <c r="K27" s="48">
        <v>5.4253999999999998</v>
      </c>
      <c r="L27" s="50">
        <v>713</v>
      </c>
      <c r="M27" s="48">
        <v>87.916200000000003</v>
      </c>
      <c r="N27" s="49">
        <v>1</v>
      </c>
      <c r="O27" s="48">
        <v>0.12330000000000001</v>
      </c>
      <c r="P27" s="55">
        <v>29</v>
      </c>
      <c r="Q27" s="52">
        <v>3.5758000000000001</v>
      </c>
      <c r="R27" s="56">
        <v>19</v>
      </c>
      <c r="S27" s="52">
        <v>2.3428</v>
      </c>
      <c r="T27" s="58">
        <v>579</v>
      </c>
      <c r="U27" s="59">
        <v>100</v>
      </c>
    </row>
    <row r="28" spans="1:21" s="22" customFormat="1" ht="15" customHeight="1" x14ac:dyDescent="0.25">
      <c r="A28" s="21" t="s">
        <v>16</v>
      </c>
      <c r="B28" s="23" t="s">
        <v>38</v>
      </c>
      <c r="C28" s="35">
        <v>1394</v>
      </c>
      <c r="D28" s="33">
        <v>2</v>
      </c>
      <c r="E28" s="26">
        <v>0.14349999999999999</v>
      </c>
      <c r="F28" s="27">
        <v>32</v>
      </c>
      <c r="G28" s="26">
        <v>2.29555</v>
      </c>
      <c r="H28" s="27">
        <v>109</v>
      </c>
      <c r="I28" s="26">
        <v>7.8192000000000004</v>
      </c>
      <c r="J28" s="27">
        <v>652</v>
      </c>
      <c r="K28" s="26">
        <v>46.771900000000002</v>
      </c>
      <c r="L28" s="32">
        <v>490</v>
      </c>
      <c r="M28" s="26">
        <v>35.150599999999997</v>
      </c>
      <c r="N28" s="27">
        <v>0</v>
      </c>
      <c r="O28" s="26">
        <v>0</v>
      </c>
      <c r="P28" s="28">
        <v>109</v>
      </c>
      <c r="Q28" s="29">
        <v>7.8192000000000004</v>
      </c>
      <c r="R28" s="25">
        <v>52</v>
      </c>
      <c r="S28" s="29">
        <v>3.7303000000000002</v>
      </c>
      <c r="T28" s="30">
        <v>1414</v>
      </c>
      <c r="U28" s="31">
        <v>100</v>
      </c>
    </row>
    <row r="29" spans="1:21" s="22" customFormat="1" ht="15" customHeight="1" x14ac:dyDescent="0.25">
      <c r="A29" s="21" t="s">
        <v>16</v>
      </c>
      <c r="B29" s="54" t="s">
        <v>37</v>
      </c>
      <c r="C29" s="46">
        <v>1748</v>
      </c>
      <c r="D29" s="47">
        <v>5</v>
      </c>
      <c r="E29" s="48">
        <v>0.28599999999999998</v>
      </c>
      <c r="F29" s="49">
        <v>26</v>
      </c>
      <c r="G29" s="48">
        <v>1.4874099999999999</v>
      </c>
      <c r="H29" s="50">
        <v>505</v>
      </c>
      <c r="I29" s="48">
        <v>28.8902</v>
      </c>
      <c r="J29" s="49">
        <v>272</v>
      </c>
      <c r="K29" s="48">
        <v>15.560600000000001</v>
      </c>
      <c r="L29" s="50">
        <v>831</v>
      </c>
      <c r="M29" s="48">
        <v>47.54</v>
      </c>
      <c r="N29" s="49">
        <v>0</v>
      </c>
      <c r="O29" s="48">
        <v>0</v>
      </c>
      <c r="P29" s="55">
        <v>109</v>
      </c>
      <c r="Q29" s="52">
        <v>6.2356999999999996</v>
      </c>
      <c r="R29" s="47">
        <v>141</v>
      </c>
      <c r="S29" s="52">
        <v>8.0663999999999998</v>
      </c>
      <c r="T29" s="58">
        <v>1870</v>
      </c>
      <c r="U29" s="59">
        <v>99.465000000000003</v>
      </c>
    </row>
    <row r="30" spans="1:21" s="22" customFormat="1" ht="15" customHeight="1" x14ac:dyDescent="0.25">
      <c r="A30" s="21" t="s">
        <v>16</v>
      </c>
      <c r="B30" s="23" t="s">
        <v>40</v>
      </c>
      <c r="C30" s="24">
        <v>1637</v>
      </c>
      <c r="D30" s="33">
        <v>19</v>
      </c>
      <c r="E30" s="26">
        <v>1.1607000000000001</v>
      </c>
      <c r="F30" s="32">
        <v>13</v>
      </c>
      <c r="G30" s="26">
        <v>0.79413999999999996</v>
      </c>
      <c r="H30" s="27">
        <v>64</v>
      </c>
      <c r="I30" s="26">
        <v>3.9096000000000002</v>
      </c>
      <c r="J30" s="27">
        <v>230</v>
      </c>
      <c r="K30" s="26">
        <v>14.0501</v>
      </c>
      <c r="L30" s="27">
        <v>1223</v>
      </c>
      <c r="M30" s="26">
        <v>74.709800000000001</v>
      </c>
      <c r="N30" s="27">
        <v>1</v>
      </c>
      <c r="O30" s="26">
        <v>6.1089999999999998E-2</v>
      </c>
      <c r="P30" s="28">
        <v>87</v>
      </c>
      <c r="Q30" s="29">
        <v>5.3146000000000004</v>
      </c>
      <c r="R30" s="25">
        <v>17</v>
      </c>
      <c r="S30" s="29">
        <v>1.0385</v>
      </c>
      <c r="T30" s="30">
        <v>3559</v>
      </c>
      <c r="U30" s="31">
        <v>100</v>
      </c>
    </row>
    <row r="31" spans="1:21" s="22" customFormat="1" ht="15" customHeight="1" x14ac:dyDescent="0.25">
      <c r="A31" s="21" t="s">
        <v>16</v>
      </c>
      <c r="B31" s="54" t="s">
        <v>41</v>
      </c>
      <c r="C31" s="57">
        <v>2308</v>
      </c>
      <c r="D31" s="47">
        <v>70</v>
      </c>
      <c r="E31" s="48">
        <v>3.0329000000000002</v>
      </c>
      <c r="F31" s="50">
        <v>43</v>
      </c>
      <c r="G31" s="48">
        <v>1.8630800000000001</v>
      </c>
      <c r="H31" s="49">
        <v>187</v>
      </c>
      <c r="I31" s="48">
        <v>8.1022999999999996</v>
      </c>
      <c r="J31" s="50">
        <v>716</v>
      </c>
      <c r="K31" s="48">
        <v>31.022500000000001</v>
      </c>
      <c r="L31" s="49">
        <v>1125</v>
      </c>
      <c r="M31" s="48">
        <v>48.743499999999997</v>
      </c>
      <c r="N31" s="49">
        <v>0</v>
      </c>
      <c r="O31" s="48">
        <v>0</v>
      </c>
      <c r="P31" s="51">
        <v>167</v>
      </c>
      <c r="Q31" s="52">
        <v>7.2356999999999996</v>
      </c>
      <c r="R31" s="47">
        <v>74</v>
      </c>
      <c r="S31" s="52">
        <v>3.2061999999999999</v>
      </c>
      <c r="T31" s="58">
        <v>2232</v>
      </c>
      <c r="U31" s="59">
        <v>100</v>
      </c>
    </row>
    <row r="32" spans="1:21" s="22" customFormat="1" ht="15" customHeight="1" x14ac:dyDescent="0.25">
      <c r="A32" s="21" t="s">
        <v>16</v>
      </c>
      <c r="B32" s="23" t="s">
        <v>43</v>
      </c>
      <c r="C32" s="24">
        <v>205</v>
      </c>
      <c r="D32" s="25">
        <v>0</v>
      </c>
      <c r="E32" s="26">
        <v>0</v>
      </c>
      <c r="F32" s="27">
        <v>0</v>
      </c>
      <c r="G32" s="26">
        <v>0</v>
      </c>
      <c r="H32" s="27">
        <v>4</v>
      </c>
      <c r="I32" s="26">
        <v>1.9512</v>
      </c>
      <c r="J32" s="27">
        <v>119</v>
      </c>
      <c r="K32" s="26">
        <v>58.0488</v>
      </c>
      <c r="L32" s="32">
        <v>81</v>
      </c>
      <c r="M32" s="26">
        <v>39.5122</v>
      </c>
      <c r="N32" s="32">
        <v>0</v>
      </c>
      <c r="O32" s="26">
        <v>0</v>
      </c>
      <c r="P32" s="34">
        <v>1</v>
      </c>
      <c r="Q32" s="29">
        <v>0.48780000000000001</v>
      </c>
      <c r="R32" s="33">
        <v>2</v>
      </c>
      <c r="S32" s="29">
        <v>0.97560000000000002</v>
      </c>
      <c r="T32" s="30">
        <v>960</v>
      </c>
      <c r="U32" s="31">
        <v>100</v>
      </c>
    </row>
    <row r="33" spans="1:21" s="22" customFormat="1" ht="15" customHeight="1" x14ac:dyDescent="0.25">
      <c r="A33" s="21" t="s">
        <v>16</v>
      </c>
      <c r="B33" s="54" t="s">
        <v>42</v>
      </c>
      <c r="C33" s="46">
        <v>1565</v>
      </c>
      <c r="D33" s="56">
        <v>1</v>
      </c>
      <c r="E33" s="48">
        <v>6.3899999999999998E-2</v>
      </c>
      <c r="F33" s="49">
        <v>8</v>
      </c>
      <c r="G33" s="48">
        <v>0.51117999999999997</v>
      </c>
      <c r="H33" s="50">
        <v>49</v>
      </c>
      <c r="I33" s="48">
        <v>3.1309999999999998</v>
      </c>
      <c r="J33" s="49">
        <v>293</v>
      </c>
      <c r="K33" s="48">
        <v>18.722000000000001</v>
      </c>
      <c r="L33" s="49">
        <v>1130</v>
      </c>
      <c r="M33" s="48">
        <v>72.204499999999996</v>
      </c>
      <c r="N33" s="50">
        <v>0</v>
      </c>
      <c r="O33" s="48">
        <v>0</v>
      </c>
      <c r="P33" s="55">
        <v>84</v>
      </c>
      <c r="Q33" s="52">
        <v>5.3673999999999999</v>
      </c>
      <c r="R33" s="56">
        <v>12</v>
      </c>
      <c r="S33" s="52">
        <v>0.76680000000000004</v>
      </c>
      <c r="T33" s="58">
        <v>2381</v>
      </c>
      <c r="U33" s="59">
        <v>100</v>
      </c>
    </row>
    <row r="34" spans="1:21" s="22" customFormat="1" ht="15" customHeight="1" x14ac:dyDescent="0.25">
      <c r="A34" s="21" t="s">
        <v>16</v>
      </c>
      <c r="B34" s="23" t="s">
        <v>44</v>
      </c>
      <c r="C34" s="35">
        <v>67</v>
      </c>
      <c r="D34" s="25">
        <v>6</v>
      </c>
      <c r="E34" s="26">
        <v>8.9551999999999996</v>
      </c>
      <c r="F34" s="27">
        <v>0</v>
      </c>
      <c r="G34" s="26">
        <v>0</v>
      </c>
      <c r="H34" s="32">
        <v>0</v>
      </c>
      <c r="I34" s="26">
        <v>0</v>
      </c>
      <c r="J34" s="27">
        <v>2</v>
      </c>
      <c r="K34" s="26">
        <v>2.9851000000000001</v>
      </c>
      <c r="L34" s="32">
        <v>54</v>
      </c>
      <c r="M34" s="26">
        <v>80.596999999999994</v>
      </c>
      <c r="N34" s="32">
        <v>0</v>
      </c>
      <c r="O34" s="26">
        <v>0</v>
      </c>
      <c r="P34" s="28">
        <v>5</v>
      </c>
      <c r="Q34" s="29">
        <v>7.4626999999999999</v>
      </c>
      <c r="R34" s="33">
        <v>1</v>
      </c>
      <c r="S34" s="29">
        <v>1.4924999999999999</v>
      </c>
      <c r="T34" s="30">
        <v>823</v>
      </c>
      <c r="U34" s="31">
        <v>96.233000000000004</v>
      </c>
    </row>
    <row r="35" spans="1:21" s="22" customFormat="1" ht="15" customHeight="1" x14ac:dyDescent="0.25">
      <c r="A35" s="21" t="s">
        <v>16</v>
      </c>
      <c r="B35" s="54" t="s">
        <v>47</v>
      </c>
      <c r="C35" s="57">
        <v>462</v>
      </c>
      <c r="D35" s="56">
        <v>23</v>
      </c>
      <c r="E35" s="48">
        <v>4.9783999999999997</v>
      </c>
      <c r="F35" s="49">
        <v>2</v>
      </c>
      <c r="G35" s="48">
        <v>0.43290000000000001</v>
      </c>
      <c r="H35" s="50">
        <v>54</v>
      </c>
      <c r="I35" s="48">
        <v>11.6883</v>
      </c>
      <c r="J35" s="49">
        <v>67</v>
      </c>
      <c r="K35" s="48">
        <v>14.5022</v>
      </c>
      <c r="L35" s="50">
        <v>256</v>
      </c>
      <c r="M35" s="48">
        <v>55.411299999999997</v>
      </c>
      <c r="N35" s="49">
        <v>0</v>
      </c>
      <c r="O35" s="48">
        <v>0</v>
      </c>
      <c r="P35" s="55">
        <v>60</v>
      </c>
      <c r="Q35" s="52">
        <v>12.987</v>
      </c>
      <c r="R35" s="56">
        <v>10</v>
      </c>
      <c r="S35" s="52">
        <v>2.1644999999999999</v>
      </c>
      <c r="T35" s="58">
        <v>1055</v>
      </c>
      <c r="U35" s="59">
        <v>100</v>
      </c>
    </row>
    <row r="36" spans="1:21" s="22" customFormat="1" ht="15" customHeight="1" x14ac:dyDescent="0.25">
      <c r="A36" s="21" t="s">
        <v>16</v>
      </c>
      <c r="B36" s="23" t="s">
        <v>51</v>
      </c>
      <c r="C36" s="35">
        <v>1168</v>
      </c>
      <c r="D36" s="33">
        <v>8</v>
      </c>
      <c r="E36" s="26">
        <v>0.68489999999999995</v>
      </c>
      <c r="F36" s="27">
        <v>38</v>
      </c>
      <c r="G36" s="26">
        <v>3.2534200000000002</v>
      </c>
      <c r="H36" s="27">
        <v>236</v>
      </c>
      <c r="I36" s="26">
        <v>20.205500000000001</v>
      </c>
      <c r="J36" s="32">
        <v>385</v>
      </c>
      <c r="K36" s="26">
        <v>32.962299999999999</v>
      </c>
      <c r="L36" s="32">
        <v>398</v>
      </c>
      <c r="M36" s="26">
        <v>34.075299999999999</v>
      </c>
      <c r="N36" s="27">
        <v>3</v>
      </c>
      <c r="O36" s="26">
        <v>0.25685000000000002</v>
      </c>
      <c r="P36" s="34">
        <v>100</v>
      </c>
      <c r="Q36" s="29">
        <v>8.5616000000000003</v>
      </c>
      <c r="R36" s="33">
        <v>16</v>
      </c>
      <c r="S36" s="29">
        <v>1.3698999999999999</v>
      </c>
      <c r="T36" s="30">
        <v>704</v>
      </c>
      <c r="U36" s="31">
        <v>100</v>
      </c>
    </row>
    <row r="37" spans="1:21" s="22" customFormat="1" ht="15" customHeight="1" x14ac:dyDescent="0.25">
      <c r="A37" s="21" t="s">
        <v>16</v>
      </c>
      <c r="B37" s="54" t="s">
        <v>48</v>
      </c>
      <c r="C37" s="46">
        <v>294</v>
      </c>
      <c r="D37" s="47">
        <v>0</v>
      </c>
      <c r="E37" s="48">
        <v>0</v>
      </c>
      <c r="F37" s="49">
        <v>3</v>
      </c>
      <c r="G37" s="48">
        <v>1.02041</v>
      </c>
      <c r="H37" s="49">
        <v>21</v>
      </c>
      <c r="I37" s="48">
        <v>7.1429</v>
      </c>
      <c r="J37" s="49">
        <v>15</v>
      </c>
      <c r="K37" s="48">
        <v>5.1020000000000003</v>
      </c>
      <c r="L37" s="49">
        <v>236</v>
      </c>
      <c r="M37" s="48">
        <v>80.272099999999995</v>
      </c>
      <c r="N37" s="50">
        <v>1</v>
      </c>
      <c r="O37" s="48">
        <v>0.34014</v>
      </c>
      <c r="P37" s="55">
        <v>18</v>
      </c>
      <c r="Q37" s="52">
        <v>6.1223999999999998</v>
      </c>
      <c r="R37" s="56">
        <v>10</v>
      </c>
      <c r="S37" s="52">
        <v>3.4014000000000002</v>
      </c>
      <c r="T37" s="58">
        <v>491</v>
      </c>
      <c r="U37" s="59">
        <v>100</v>
      </c>
    </row>
    <row r="38" spans="1:21" s="22" customFormat="1" ht="15" customHeight="1" x14ac:dyDescent="0.25">
      <c r="A38" s="21" t="s">
        <v>16</v>
      </c>
      <c r="B38" s="23" t="s">
        <v>49</v>
      </c>
      <c r="C38" s="24">
        <v>1898</v>
      </c>
      <c r="D38" s="25">
        <v>5</v>
      </c>
      <c r="E38" s="26">
        <v>0.26340000000000002</v>
      </c>
      <c r="F38" s="27">
        <v>92</v>
      </c>
      <c r="G38" s="26">
        <v>4.8472099999999996</v>
      </c>
      <c r="H38" s="27">
        <v>317</v>
      </c>
      <c r="I38" s="26">
        <v>16.701799999999999</v>
      </c>
      <c r="J38" s="27">
        <v>527</v>
      </c>
      <c r="K38" s="26">
        <v>27.766100000000002</v>
      </c>
      <c r="L38" s="27">
        <v>892</v>
      </c>
      <c r="M38" s="26">
        <v>46.9968</v>
      </c>
      <c r="N38" s="27">
        <v>4</v>
      </c>
      <c r="O38" s="26">
        <v>0.21074999999999999</v>
      </c>
      <c r="P38" s="28">
        <v>61</v>
      </c>
      <c r="Q38" s="29">
        <v>3.2139000000000002</v>
      </c>
      <c r="R38" s="33">
        <v>8</v>
      </c>
      <c r="S38" s="29">
        <v>0.42149999999999999</v>
      </c>
      <c r="T38" s="30">
        <v>2561</v>
      </c>
      <c r="U38" s="31">
        <v>100</v>
      </c>
    </row>
    <row r="39" spans="1:21" s="22" customFormat="1" ht="15" customHeight="1" x14ac:dyDescent="0.25">
      <c r="A39" s="21" t="s">
        <v>16</v>
      </c>
      <c r="B39" s="54" t="s">
        <v>50</v>
      </c>
      <c r="C39" s="46">
        <v>76</v>
      </c>
      <c r="D39" s="56">
        <v>1</v>
      </c>
      <c r="E39" s="48">
        <v>1.3158000000000001</v>
      </c>
      <c r="F39" s="49">
        <v>1</v>
      </c>
      <c r="G39" s="48">
        <v>1.31579</v>
      </c>
      <c r="H39" s="50">
        <v>35</v>
      </c>
      <c r="I39" s="48">
        <v>46.052599999999998</v>
      </c>
      <c r="J39" s="49">
        <v>5</v>
      </c>
      <c r="K39" s="48">
        <v>6.5789</v>
      </c>
      <c r="L39" s="50">
        <v>34</v>
      </c>
      <c r="M39" s="48">
        <v>44.736800000000002</v>
      </c>
      <c r="N39" s="49">
        <v>0</v>
      </c>
      <c r="O39" s="48">
        <v>0</v>
      </c>
      <c r="P39" s="55">
        <v>0</v>
      </c>
      <c r="Q39" s="52">
        <v>0</v>
      </c>
      <c r="R39" s="47">
        <v>3</v>
      </c>
      <c r="S39" s="52">
        <v>3.9474</v>
      </c>
      <c r="T39" s="58">
        <v>866</v>
      </c>
      <c r="U39" s="59">
        <v>100</v>
      </c>
    </row>
    <row r="40" spans="1:21" s="22" customFormat="1" ht="15" customHeight="1" x14ac:dyDescent="0.25">
      <c r="A40" s="21" t="s">
        <v>16</v>
      </c>
      <c r="B40" s="23" t="s">
        <v>52</v>
      </c>
      <c r="C40" s="35">
        <v>2217</v>
      </c>
      <c r="D40" s="25">
        <v>3</v>
      </c>
      <c r="E40" s="26">
        <v>0.1353</v>
      </c>
      <c r="F40" s="27">
        <v>14</v>
      </c>
      <c r="G40" s="26">
        <v>0.63148000000000004</v>
      </c>
      <c r="H40" s="27">
        <v>249</v>
      </c>
      <c r="I40" s="26">
        <v>11.231400000000001</v>
      </c>
      <c r="J40" s="32">
        <v>538</v>
      </c>
      <c r="K40" s="26">
        <v>24.266999999999999</v>
      </c>
      <c r="L40" s="32">
        <v>1319</v>
      </c>
      <c r="M40" s="26">
        <v>59.494799999999998</v>
      </c>
      <c r="N40" s="27">
        <v>1</v>
      </c>
      <c r="O40" s="26" t="s">
        <v>73</v>
      </c>
      <c r="P40" s="28">
        <v>93</v>
      </c>
      <c r="Q40" s="29">
        <v>4.1948999999999996</v>
      </c>
      <c r="R40" s="33">
        <v>12</v>
      </c>
      <c r="S40" s="29">
        <v>0.5413</v>
      </c>
      <c r="T40" s="30">
        <v>4873</v>
      </c>
      <c r="U40" s="31">
        <v>100</v>
      </c>
    </row>
    <row r="41" spans="1:21" s="22" customFormat="1" ht="15" customHeight="1" x14ac:dyDescent="0.25">
      <c r="A41" s="21" t="s">
        <v>16</v>
      </c>
      <c r="B41" s="54" t="s">
        <v>45</v>
      </c>
      <c r="C41" s="46">
        <v>304</v>
      </c>
      <c r="D41" s="56">
        <v>0</v>
      </c>
      <c r="E41" s="48">
        <v>0</v>
      </c>
      <c r="F41" s="49">
        <v>1</v>
      </c>
      <c r="G41" s="48">
        <v>0.32895000000000002</v>
      </c>
      <c r="H41" s="49">
        <v>11</v>
      </c>
      <c r="I41" s="48">
        <v>3.6183999999999998</v>
      </c>
      <c r="J41" s="49">
        <v>132</v>
      </c>
      <c r="K41" s="48">
        <v>43.421100000000003</v>
      </c>
      <c r="L41" s="50">
        <v>136</v>
      </c>
      <c r="M41" s="48">
        <v>44.736800000000002</v>
      </c>
      <c r="N41" s="50">
        <v>0</v>
      </c>
      <c r="O41" s="48">
        <v>0</v>
      </c>
      <c r="P41" s="51">
        <v>24</v>
      </c>
      <c r="Q41" s="52">
        <v>7.8947000000000003</v>
      </c>
      <c r="R41" s="47">
        <v>4</v>
      </c>
      <c r="S41" s="52">
        <v>1.3158000000000001</v>
      </c>
      <c r="T41" s="58">
        <v>2661</v>
      </c>
      <c r="U41" s="59">
        <v>100</v>
      </c>
    </row>
    <row r="42" spans="1:21" s="22" customFormat="1" ht="15" customHeight="1" x14ac:dyDescent="0.25">
      <c r="A42" s="21" t="s">
        <v>16</v>
      </c>
      <c r="B42" s="23" t="s">
        <v>46</v>
      </c>
      <c r="C42" s="35">
        <v>240</v>
      </c>
      <c r="D42" s="25">
        <v>20</v>
      </c>
      <c r="E42" s="26">
        <v>8.3332999999999995</v>
      </c>
      <c r="F42" s="27">
        <v>0</v>
      </c>
      <c r="G42" s="26">
        <v>0</v>
      </c>
      <c r="H42" s="27">
        <v>7</v>
      </c>
      <c r="I42" s="26">
        <v>2.9167000000000001</v>
      </c>
      <c r="J42" s="32">
        <v>26</v>
      </c>
      <c r="K42" s="26">
        <v>10.833299999999999</v>
      </c>
      <c r="L42" s="32">
        <v>184</v>
      </c>
      <c r="M42" s="26">
        <v>76.666700000000006</v>
      </c>
      <c r="N42" s="32">
        <v>0</v>
      </c>
      <c r="O42" s="26">
        <v>0</v>
      </c>
      <c r="P42" s="28">
        <v>3</v>
      </c>
      <c r="Q42" s="29">
        <v>1.25</v>
      </c>
      <c r="R42" s="33">
        <v>3</v>
      </c>
      <c r="S42" s="29">
        <v>1.25</v>
      </c>
      <c r="T42" s="30">
        <v>483</v>
      </c>
      <c r="U42" s="31">
        <v>100</v>
      </c>
    </row>
    <row r="43" spans="1:21" s="22" customFormat="1" ht="15" customHeight="1" x14ac:dyDescent="0.25">
      <c r="A43" s="21" t="s">
        <v>16</v>
      </c>
      <c r="B43" s="54" t="s">
        <v>53</v>
      </c>
      <c r="C43" s="46">
        <v>2260</v>
      </c>
      <c r="D43" s="47">
        <v>0</v>
      </c>
      <c r="E43" s="48">
        <v>0</v>
      </c>
      <c r="F43" s="49">
        <v>13</v>
      </c>
      <c r="G43" s="48">
        <v>0.57521999999999995</v>
      </c>
      <c r="H43" s="50">
        <v>48</v>
      </c>
      <c r="I43" s="48">
        <v>2.1238999999999999</v>
      </c>
      <c r="J43" s="49">
        <v>829</v>
      </c>
      <c r="K43" s="48">
        <v>36.681399999999996</v>
      </c>
      <c r="L43" s="49">
        <v>1205</v>
      </c>
      <c r="M43" s="48">
        <v>53.318600000000004</v>
      </c>
      <c r="N43" s="49">
        <v>0</v>
      </c>
      <c r="O43" s="48">
        <v>0</v>
      </c>
      <c r="P43" s="51">
        <v>165</v>
      </c>
      <c r="Q43" s="52">
        <v>7.3009000000000004</v>
      </c>
      <c r="R43" s="56">
        <v>16</v>
      </c>
      <c r="S43" s="52">
        <v>0.70799999999999996</v>
      </c>
      <c r="T43" s="58">
        <v>3593</v>
      </c>
      <c r="U43" s="59">
        <v>100</v>
      </c>
    </row>
    <row r="44" spans="1:21" s="22" customFormat="1" ht="15" customHeight="1" x14ac:dyDescent="0.25">
      <c r="A44" s="21" t="s">
        <v>16</v>
      </c>
      <c r="B44" s="23" t="s">
        <v>54</v>
      </c>
      <c r="C44" s="24">
        <v>330</v>
      </c>
      <c r="D44" s="25">
        <v>39</v>
      </c>
      <c r="E44" s="26">
        <v>11.818199999999999</v>
      </c>
      <c r="F44" s="32">
        <v>0</v>
      </c>
      <c r="G44" s="26">
        <v>0</v>
      </c>
      <c r="H44" s="27">
        <v>19</v>
      </c>
      <c r="I44" s="26">
        <v>5.7576000000000001</v>
      </c>
      <c r="J44" s="27">
        <v>74</v>
      </c>
      <c r="K44" s="26">
        <v>22.424199999999999</v>
      </c>
      <c r="L44" s="27">
        <v>165</v>
      </c>
      <c r="M44" s="26">
        <v>50</v>
      </c>
      <c r="N44" s="32">
        <v>0</v>
      </c>
      <c r="O44" s="26">
        <v>0</v>
      </c>
      <c r="P44" s="34">
        <v>33</v>
      </c>
      <c r="Q44" s="29">
        <v>10</v>
      </c>
      <c r="R44" s="33">
        <v>10</v>
      </c>
      <c r="S44" s="29">
        <v>3.0303</v>
      </c>
      <c r="T44" s="30">
        <v>1816</v>
      </c>
      <c r="U44" s="31">
        <v>100</v>
      </c>
    </row>
    <row r="45" spans="1:21" s="22" customFormat="1" ht="15" customHeight="1" x14ac:dyDescent="0.25">
      <c r="A45" s="21" t="s">
        <v>16</v>
      </c>
      <c r="B45" s="54" t="s">
        <v>55</v>
      </c>
      <c r="C45" s="46">
        <v>1019</v>
      </c>
      <c r="D45" s="56">
        <v>17</v>
      </c>
      <c r="E45" s="48">
        <v>1.6682999999999999</v>
      </c>
      <c r="F45" s="49">
        <v>19</v>
      </c>
      <c r="G45" s="48">
        <v>1.8645700000000001</v>
      </c>
      <c r="H45" s="50">
        <v>140</v>
      </c>
      <c r="I45" s="48">
        <v>13.739000000000001</v>
      </c>
      <c r="J45" s="49">
        <v>61</v>
      </c>
      <c r="K45" s="48">
        <v>5.9863</v>
      </c>
      <c r="L45" s="50">
        <v>676</v>
      </c>
      <c r="M45" s="48">
        <v>66.339500000000001</v>
      </c>
      <c r="N45" s="49">
        <v>7</v>
      </c>
      <c r="O45" s="48">
        <v>0.68694999999999995</v>
      </c>
      <c r="P45" s="51">
        <v>99</v>
      </c>
      <c r="Q45" s="52">
        <v>9.7154000000000007</v>
      </c>
      <c r="R45" s="47">
        <v>43</v>
      </c>
      <c r="S45" s="52">
        <v>4.2198000000000002</v>
      </c>
      <c r="T45" s="58">
        <v>1289</v>
      </c>
      <c r="U45" s="59">
        <v>100</v>
      </c>
    </row>
    <row r="46" spans="1:21" s="22" customFormat="1" ht="15" customHeight="1" x14ac:dyDescent="0.25">
      <c r="A46" s="21" t="s">
        <v>16</v>
      </c>
      <c r="B46" s="23" t="s">
        <v>56</v>
      </c>
      <c r="C46" s="24">
        <v>1981</v>
      </c>
      <c r="D46" s="25">
        <v>6</v>
      </c>
      <c r="E46" s="26">
        <v>0.3029</v>
      </c>
      <c r="F46" s="27">
        <v>15</v>
      </c>
      <c r="G46" s="26">
        <v>0.75719000000000003</v>
      </c>
      <c r="H46" s="27">
        <v>225</v>
      </c>
      <c r="I46" s="26">
        <v>11.357900000000001</v>
      </c>
      <c r="J46" s="27">
        <v>500</v>
      </c>
      <c r="K46" s="26">
        <v>25.239799999999999</v>
      </c>
      <c r="L46" s="32">
        <v>1125</v>
      </c>
      <c r="M46" s="26">
        <v>56.789499999999997</v>
      </c>
      <c r="N46" s="32">
        <v>1</v>
      </c>
      <c r="O46" s="26">
        <v>5.0479999999999997E-2</v>
      </c>
      <c r="P46" s="34">
        <v>109</v>
      </c>
      <c r="Q46" s="29">
        <v>5.5023</v>
      </c>
      <c r="R46" s="25">
        <v>14</v>
      </c>
      <c r="S46" s="29">
        <v>0.70669999999999999</v>
      </c>
      <c r="T46" s="30">
        <v>3006</v>
      </c>
      <c r="U46" s="31">
        <v>100</v>
      </c>
    </row>
    <row r="47" spans="1:21" s="22" customFormat="1" ht="15" customHeight="1" x14ac:dyDescent="0.25">
      <c r="A47" s="21" t="s">
        <v>16</v>
      </c>
      <c r="B47" s="54" t="s">
        <v>57</v>
      </c>
      <c r="C47" s="57">
        <v>469</v>
      </c>
      <c r="D47" s="47">
        <v>4</v>
      </c>
      <c r="E47" s="48">
        <v>0.85289999999999999</v>
      </c>
      <c r="F47" s="50">
        <v>6</v>
      </c>
      <c r="G47" s="48">
        <v>1.27932</v>
      </c>
      <c r="H47" s="50">
        <v>87</v>
      </c>
      <c r="I47" s="48">
        <v>18.5501</v>
      </c>
      <c r="J47" s="50">
        <v>62</v>
      </c>
      <c r="K47" s="48">
        <v>13.2196</v>
      </c>
      <c r="L47" s="50">
        <v>275</v>
      </c>
      <c r="M47" s="48">
        <v>58.635399999999997</v>
      </c>
      <c r="N47" s="49">
        <v>0</v>
      </c>
      <c r="O47" s="48">
        <v>0</v>
      </c>
      <c r="P47" s="51">
        <v>35</v>
      </c>
      <c r="Q47" s="52">
        <v>7.4626999999999999</v>
      </c>
      <c r="R47" s="56">
        <v>22</v>
      </c>
      <c r="S47" s="52">
        <v>4.6908000000000003</v>
      </c>
      <c r="T47" s="58">
        <v>312</v>
      </c>
      <c r="U47" s="59">
        <v>100</v>
      </c>
    </row>
    <row r="48" spans="1:21" s="22" customFormat="1" ht="15" customHeight="1" x14ac:dyDescent="0.25">
      <c r="A48" s="21" t="s">
        <v>16</v>
      </c>
      <c r="B48" s="23" t="s">
        <v>58</v>
      </c>
      <c r="C48" s="24">
        <v>315</v>
      </c>
      <c r="D48" s="33">
        <v>0</v>
      </c>
      <c r="E48" s="26">
        <v>0</v>
      </c>
      <c r="F48" s="27">
        <v>2</v>
      </c>
      <c r="G48" s="26">
        <v>0.63492000000000004</v>
      </c>
      <c r="H48" s="32">
        <v>13</v>
      </c>
      <c r="I48" s="26">
        <v>4.1269999999999998</v>
      </c>
      <c r="J48" s="27">
        <v>177</v>
      </c>
      <c r="K48" s="26">
        <v>56.1905</v>
      </c>
      <c r="L48" s="27">
        <v>107</v>
      </c>
      <c r="M48" s="26">
        <v>33.968299999999999</v>
      </c>
      <c r="N48" s="32">
        <v>0</v>
      </c>
      <c r="O48" s="26">
        <v>0</v>
      </c>
      <c r="P48" s="34">
        <v>16</v>
      </c>
      <c r="Q48" s="29">
        <v>5.0793999999999997</v>
      </c>
      <c r="R48" s="33">
        <v>15</v>
      </c>
      <c r="S48" s="29">
        <v>4.7618999999999998</v>
      </c>
      <c r="T48" s="30">
        <v>1243</v>
      </c>
      <c r="U48" s="31">
        <v>100</v>
      </c>
    </row>
    <row r="49" spans="1:23" s="22" customFormat="1" ht="15" customHeight="1" x14ac:dyDescent="0.25">
      <c r="A49" s="21" t="s">
        <v>16</v>
      </c>
      <c r="B49" s="54" t="s">
        <v>59</v>
      </c>
      <c r="C49" s="57">
        <v>198</v>
      </c>
      <c r="D49" s="47">
        <v>15</v>
      </c>
      <c r="E49" s="48">
        <v>7.5758000000000001</v>
      </c>
      <c r="F49" s="49">
        <v>0</v>
      </c>
      <c r="G49" s="48">
        <v>0</v>
      </c>
      <c r="H49" s="49">
        <v>4</v>
      </c>
      <c r="I49" s="48">
        <v>2.0202</v>
      </c>
      <c r="J49" s="49">
        <v>16</v>
      </c>
      <c r="K49" s="48">
        <v>8.0808</v>
      </c>
      <c r="L49" s="50">
        <v>144</v>
      </c>
      <c r="M49" s="48">
        <v>72.7273</v>
      </c>
      <c r="N49" s="50">
        <v>0</v>
      </c>
      <c r="O49" s="48">
        <v>0</v>
      </c>
      <c r="P49" s="51">
        <v>19</v>
      </c>
      <c r="Q49" s="52">
        <v>9.5960000000000001</v>
      </c>
      <c r="R49" s="56">
        <v>3</v>
      </c>
      <c r="S49" s="52">
        <v>1.5152000000000001</v>
      </c>
      <c r="T49" s="58">
        <v>698</v>
      </c>
      <c r="U49" s="59">
        <v>100</v>
      </c>
    </row>
    <row r="50" spans="1:23" s="22" customFormat="1" ht="15" customHeight="1" x14ac:dyDescent="0.25">
      <c r="A50" s="21" t="s">
        <v>16</v>
      </c>
      <c r="B50" s="23" t="s">
        <v>60</v>
      </c>
      <c r="C50" s="24">
        <v>787</v>
      </c>
      <c r="D50" s="25">
        <v>0</v>
      </c>
      <c r="E50" s="26">
        <v>0</v>
      </c>
      <c r="F50" s="27">
        <v>9</v>
      </c>
      <c r="G50" s="26">
        <v>1.14358</v>
      </c>
      <c r="H50" s="32">
        <v>23</v>
      </c>
      <c r="I50" s="26">
        <v>2.9224999999999999</v>
      </c>
      <c r="J50" s="27">
        <v>185</v>
      </c>
      <c r="K50" s="26">
        <v>23.507000000000001</v>
      </c>
      <c r="L50" s="27">
        <v>535</v>
      </c>
      <c r="M50" s="26">
        <v>67.979699999999994</v>
      </c>
      <c r="N50" s="32">
        <v>0</v>
      </c>
      <c r="O50" s="26">
        <v>0</v>
      </c>
      <c r="P50" s="34">
        <v>35</v>
      </c>
      <c r="Q50" s="29">
        <v>4.4473000000000003</v>
      </c>
      <c r="R50" s="25">
        <v>5</v>
      </c>
      <c r="S50" s="29">
        <v>0.63529999999999998</v>
      </c>
      <c r="T50" s="30">
        <v>1777</v>
      </c>
      <c r="U50" s="31">
        <v>100</v>
      </c>
    </row>
    <row r="51" spans="1:23" s="22" customFormat="1" ht="15" customHeight="1" x14ac:dyDescent="0.25">
      <c r="A51" s="21" t="s">
        <v>16</v>
      </c>
      <c r="B51" s="54" t="s">
        <v>61</v>
      </c>
      <c r="C51" s="46">
        <v>5177</v>
      </c>
      <c r="D51" s="47">
        <v>17</v>
      </c>
      <c r="E51" s="48">
        <v>0.32840000000000003</v>
      </c>
      <c r="F51" s="50">
        <v>59</v>
      </c>
      <c r="G51" s="48">
        <v>1.1396599999999999</v>
      </c>
      <c r="H51" s="49">
        <v>1757</v>
      </c>
      <c r="I51" s="48">
        <v>33.938600000000001</v>
      </c>
      <c r="J51" s="49">
        <v>1243</v>
      </c>
      <c r="K51" s="48">
        <v>24.01</v>
      </c>
      <c r="L51" s="49">
        <v>1904</v>
      </c>
      <c r="M51" s="48">
        <v>36.778100000000002</v>
      </c>
      <c r="N51" s="50">
        <v>2</v>
      </c>
      <c r="O51" s="48" t="s">
        <v>73</v>
      </c>
      <c r="P51" s="51">
        <v>195</v>
      </c>
      <c r="Q51" s="52">
        <v>3.7667000000000002</v>
      </c>
      <c r="R51" s="47">
        <v>405</v>
      </c>
      <c r="S51" s="52">
        <v>7.8231000000000002</v>
      </c>
      <c r="T51" s="58">
        <v>8758</v>
      </c>
      <c r="U51" s="59">
        <v>100</v>
      </c>
    </row>
    <row r="52" spans="1:23" s="22" customFormat="1" ht="15" customHeight="1" x14ac:dyDescent="0.25">
      <c r="A52" s="21" t="s">
        <v>16</v>
      </c>
      <c r="B52" s="23" t="s">
        <v>62</v>
      </c>
      <c r="C52" s="24">
        <v>375</v>
      </c>
      <c r="D52" s="33">
        <v>2</v>
      </c>
      <c r="E52" s="26">
        <v>0.5333</v>
      </c>
      <c r="F52" s="27">
        <v>6</v>
      </c>
      <c r="G52" s="26">
        <v>1.6</v>
      </c>
      <c r="H52" s="32">
        <v>33</v>
      </c>
      <c r="I52" s="26">
        <v>8.8000000000000007</v>
      </c>
      <c r="J52" s="32">
        <v>6</v>
      </c>
      <c r="K52" s="26">
        <v>1.6</v>
      </c>
      <c r="L52" s="27">
        <v>315</v>
      </c>
      <c r="M52" s="26">
        <v>84</v>
      </c>
      <c r="N52" s="32">
        <v>3</v>
      </c>
      <c r="O52" s="26">
        <v>0.8</v>
      </c>
      <c r="P52" s="28">
        <v>10</v>
      </c>
      <c r="Q52" s="29">
        <v>2.6667000000000001</v>
      </c>
      <c r="R52" s="25">
        <v>12</v>
      </c>
      <c r="S52" s="29">
        <v>3.2</v>
      </c>
      <c r="T52" s="30">
        <v>1029</v>
      </c>
      <c r="U52" s="31">
        <v>100</v>
      </c>
    </row>
    <row r="53" spans="1:23" s="22" customFormat="1" ht="15" customHeight="1" x14ac:dyDescent="0.25">
      <c r="A53" s="21" t="s">
        <v>16</v>
      </c>
      <c r="B53" s="54" t="s">
        <v>63</v>
      </c>
      <c r="C53" s="57">
        <v>330</v>
      </c>
      <c r="D53" s="56">
        <v>1</v>
      </c>
      <c r="E53" s="48">
        <v>0.30299999999999999</v>
      </c>
      <c r="F53" s="49">
        <v>1</v>
      </c>
      <c r="G53" s="48">
        <v>0.30303000000000002</v>
      </c>
      <c r="H53" s="50">
        <v>5</v>
      </c>
      <c r="I53" s="48">
        <v>1.5152000000000001</v>
      </c>
      <c r="J53" s="49">
        <v>10</v>
      </c>
      <c r="K53" s="48">
        <v>3.0303</v>
      </c>
      <c r="L53" s="50">
        <v>299</v>
      </c>
      <c r="M53" s="48">
        <v>90.606099999999998</v>
      </c>
      <c r="N53" s="50">
        <v>1</v>
      </c>
      <c r="O53" s="48">
        <v>0.30303000000000002</v>
      </c>
      <c r="P53" s="51">
        <v>13</v>
      </c>
      <c r="Q53" s="52">
        <v>3.9394</v>
      </c>
      <c r="R53" s="56">
        <v>3</v>
      </c>
      <c r="S53" s="52">
        <v>0.90910000000000002</v>
      </c>
      <c r="T53" s="58">
        <v>302</v>
      </c>
      <c r="U53" s="59">
        <v>100</v>
      </c>
    </row>
    <row r="54" spans="1:23" s="22" customFormat="1" ht="15" customHeight="1" x14ac:dyDescent="0.25">
      <c r="A54" s="21" t="s">
        <v>16</v>
      </c>
      <c r="B54" s="23" t="s">
        <v>64</v>
      </c>
      <c r="C54" s="24">
        <v>1120</v>
      </c>
      <c r="D54" s="33">
        <v>2</v>
      </c>
      <c r="E54" s="26">
        <v>0.17860000000000001</v>
      </c>
      <c r="F54" s="27">
        <v>19</v>
      </c>
      <c r="G54" s="36">
        <v>1.6964300000000001</v>
      </c>
      <c r="H54" s="32">
        <v>109</v>
      </c>
      <c r="I54" s="36">
        <v>9.7321000000000009</v>
      </c>
      <c r="J54" s="27">
        <v>528</v>
      </c>
      <c r="K54" s="26">
        <v>47.142899999999997</v>
      </c>
      <c r="L54" s="27">
        <v>383</v>
      </c>
      <c r="M54" s="26">
        <v>34.196399999999997</v>
      </c>
      <c r="N54" s="27">
        <v>3</v>
      </c>
      <c r="O54" s="26">
        <v>0.26785999999999999</v>
      </c>
      <c r="P54" s="34">
        <v>76</v>
      </c>
      <c r="Q54" s="29">
        <v>6.7857000000000003</v>
      </c>
      <c r="R54" s="25">
        <v>75</v>
      </c>
      <c r="S54" s="29">
        <v>6.6963999999999997</v>
      </c>
      <c r="T54" s="30">
        <v>1982</v>
      </c>
      <c r="U54" s="31">
        <v>100</v>
      </c>
    </row>
    <row r="55" spans="1:23" s="22" customFormat="1" ht="15" customHeight="1" x14ac:dyDescent="0.25">
      <c r="A55" s="21" t="s">
        <v>16</v>
      </c>
      <c r="B55" s="54" t="s">
        <v>65</v>
      </c>
      <c r="C55" s="46">
        <v>2280</v>
      </c>
      <c r="D55" s="47">
        <v>31</v>
      </c>
      <c r="E55" s="48">
        <v>1.3595999999999999</v>
      </c>
      <c r="F55" s="49">
        <v>74</v>
      </c>
      <c r="G55" s="48">
        <v>3.2456100000000001</v>
      </c>
      <c r="H55" s="50">
        <v>346</v>
      </c>
      <c r="I55" s="48">
        <v>15.1754</v>
      </c>
      <c r="J55" s="50">
        <v>188</v>
      </c>
      <c r="K55" s="48">
        <v>8.2455999999999996</v>
      </c>
      <c r="L55" s="49">
        <v>1363</v>
      </c>
      <c r="M55" s="48">
        <v>59.780700000000003</v>
      </c>
      <c r="N55" s="49">
        <v>12</v>
      </c>
      <c r="O55" s="48">
        <v>0.52632000000000001</v>
      </c>
      <c r="P55" s="55">
        <v>266</v>
      </c>
      <c r="Q55" s="52">
        <v>11.666700000000001</v>
      </c>
      <c r="R55" s="47">
        <v>158</v>
      </c>
      <c r="S55" s="52">
        <v>6.9298000000000002</v>
      </c>
      <c r="T55" s="58">
        <v>2339</v>
      </c>
      <c r="U55" s="59">
        <v>100</v>
      </c>
    </row>
    <row r="56" spans="1:23" s="22" customFormat="1" ht="15" customHeight="1" x14ac:dyDescent="0.25">
      <c r="A56" s="21" t="s">
        <v>16</v>
      </c>
      <c r="B56" s="23" t="s">
        <v>66</v>
      </c>
      <c r="C56" s="24">
        <v>156</v>
      </c>
      <c r="D56" s="25">
        <v>0</v>
      </c>
      <c r="E56" s="26">
        <v>0</v>
      </c>
      <c r="F56" s="27">
        <v>1</v>
      </c>
      <c r="G56" s="26">
        <v>0.64102999999999999</v>
      </c>
      <c r="H56" s="27">
        <v>5</v>
      </c>
      <c r="I56" s="26">
        <v>3.2050999999999998</v>
      </c>
      <c r="J56" s="32">
        <v>18</v>
      </c>
      <c r="K56" s="26">
        <v>11.538500000000001</v>
      </c>
      <c r="L56" s="27">
        <v>114</v>
      </c>
      <c r="M56" s="26">
        <v>73.076899999999995</v>
      </c>
      <c r="N56" s="32">
        <v>0</v>
      </c>
      <c r="O56" s="26">
        <v>0</v>
      </c>
      <c r="P56" s="28">
        <v>18</v>
      </c>
      <c r="Q56" s="29">
        <v>11.538500000000001</v>
      </c>
      <c r="R56" s="33">
        <v>2</v>
      </c>
      <c r="S56" s="29">
        <v>1.2821</v>
      </c>
      <c r="T56" s="30">
        <v>691</v>
      </c>
      <c r="U56" s="31">
        <v>100</v>
      </c>
    </row>
    <row r="57" spans="1:23" s="22" customFormat="1" ht="15" customHeight="1" x14ac:dyDescent="0.25">
      <c r="A57" s="21" t="s">
        <v>16</v>
      </c>
      <c r="B57" s="54" t="s">
        <v>67</v>
      </c>
      <c r="C57" s="46">
        <v>3229</v>
      </c>
      <c r="D57" s="47">
        <v>47</v>
      </c>
      <c r="E57" s="48">
        <v>1.4556</v>
      </c>
      <c r="F57" s="50">
        <v>24</v>
      </c>
      <c r="G57" s="48">
        <v>0.74326000000000003</v>
      </c>
      <c r="H57" s="49">
        <v>391</v>
      </c>
      <c r="I57" s="48">
        <v>12.109</v>
      </c>
      <c r="J57" s="49">
        <v>1011</v>
      </c>
      <c r="K57" s="48">
        <v>31.31</v>
      </c>
      <c r="L57" s="49">
        <v>1545</v>
      </c>
      <c r="M57" s="48">
        <v>47.8476</v>
      </c>
      <c r="N57" s="49">
        <v>1</v>
      </c>
      <c r="O57" s="48" t="s">
        <v>73</v>
      </c>
      <c r="P57" s="55">
        <v>210</v>
      </c>
      <c r="Q57" s="52">
        <v>6.5035999999999996</v>
      </c>
      <c r="R57" s="56">
        <v>117</v>
      </c>
      <c r="S57" s="52">
        <v>3.6234000000000002</v>
      </c>
      <c r="T57" s="58">
        <v>2235</v>
      </c>
      <c r="U57" s="59">
        <v>100</v>
      </c>
    </row>
    <row r="58" spans="1:23" s="22" customFormat="1" ht="15" customHeight="1" x14ac:dyDescent="0.25">
      <c r="A58" s="21" t="s">
        <v>16</v>
      </c>
      <c r="B58" s="23" t="s">
        <v>68</v>
      </c>
      <c r="C58" s="35">
        <v>125</v>
      </c>
      <c r="D58" s="33">
        <v>4</v>
      </c>
      <c r="E58" s="26">
        <v>3.2</v>
      </c>
      <c r="F58" s="27">
        <v>2</v>
      </c>
      <c r="G58" s="26">
        <v>1.6</v>
      </c>
      <c r="H58" s="32">
        <v>11</v>
      </c>
      <c r="I58" s="26">
        <v>8.8000000000000007</v>
      </c>
      <c r="J58" s="27">
        <v>5</v>
      </c>
      <c r="K58" s="26">
        <v>4</v>
      </c>
      <c r="L58" s="27">
        <v>98</v>
      </c>
      <c r="M58" s="26">
        <v>78.400000000000006</v>
      </c>
      <c r="N58" s="27">
        <v>0</v>
      </c>
      <c r="O58" s="26">
        <v>0</v>
      </c>
      <c r="P58" s="34">
        <v>5</v>
      </c>
      <c r="Q58" s="29">
        <v>4</v>
      </c>
      <c r="R58" s="25">
        <v>3</v>
      </c>
      <c r="S58" s="29">
        <v>2.4</v>
      </c>
      <c r="T58" s="30">
        <v>366</v>
      </c>
      <c r="U58" s="31">
        <v>100</v>
      </c>
    </row>
    <row r="59" spans="1:23" s="22" customFormat="1" ht="15" customHeight="1" thickBot="1" x14ac:dyDescent="0.3">
      <c r="A59" s="21" t="s">
        <v>16</v>
      </c>
      <c r="B59" s="60" t="s">
        <v>70</v>
      </c>
      <c r="C59" s="61">
        <v>0</v>
      </c>
      <c r="D59" s="62">
        <v>0</v>
      </c>
      <c r="E59" s="63">
        <v>0</v>
      </c>
      <c r="F59" s="64">
        <v>0</v>
      </c>
      <c r="G59" s="63">
        <v>0</v>
      </c>
      <c r="H59" s="65">
        <v>0</v>
      </c>
      <c r="I59" s="63">
        <v>0</v>
      </c>
      <c r="J59" s="64">
        <v>0</v>
      </c>
      <c r="K59" s="63">
        <v>0</v>
      </c>
      <c r="L59" s="64">
        <v>0</v>
      </c>
      <c r="M59" s="63">
        <v>0</v>
      </c>
      <c r="N59" s="64">
        <v>0</v>
      </c>
      <c r="O59" s="63">
        <v>0</v>
      </c>
      <c r="P59" s="66">
        <v>0</v>
      </c>
      <c r="Q59" s="67">
        <v>0</v>
      </c>
      <c r="R59" s="68">
        <v>0</v>
      </c>
      <c r="S59" s="67">
        <v>0</v>
      </c>
      <c r="T59" s="69">
        <v>1099</v>
      </c>
      <c r="U59" s="70">
        <v>100</v>
      </c>
    </row>
    <row r="60" spans="1:23" s="38" customFormat="1" ht="15" customHeight="1" x14ac:dyDescent="0.25">
      <c r="A60" s="40"/>
      <c r="B60" s="44" t="s">
        <v>74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42"/>
      <c r="S60" s="43"/>
      <c r="T60" s="37"/>
      <c r="U60" s="37"/>
    </row>
    <row r="61" spans="1:23" s="38" customFormat="1" ht="15" customHeight="1" x14ac:dyDescent="0.25">
      <c r="A61" s="40"/>
      <c r="B61" s="41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Native.")</f>
        <v>NOTE: Table reads (for 50 states, District of Columbia, and Puerto Rico totals):  Of all 57,181 public school students served under IDEA subjected to physical restraint, 508 (0.9%) were American Indian or Alaska Native.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2"/>
      <c r="U61" s="43"/>
    </row>
    <row r="62" spans="1:23" s="22" customFormat="1" ht="15" customHeight="1" x14ac:dyDescent="0.25">
      <c r="A62" s="21"/>
      <c r="B62" s="72" t="s">
        <v>72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 spans="1:23" s="38" customFormat="1" ht="14.1" customHeight="1" x14ac:dyDescent="0.25">
      <c r="B63" s="72" t="s">
        <v>69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</row>
    <row r="64" spans="1:23" s="38" customFormat="1" ht="15" customHeight="1" x14ac:dyDescent="0.25">
      <c r="A64" s="4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3"/>
      <c r="T64" s="37"/>
      <c r="U64" s="37"/>
    </row>
    <row r="65" spans="1:23" s="38" customFormat="1" ht="15" customHeight="1" x14ac:dyDescent="0.25">
      <c r="A65" s="4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3"/>
      <c r="T65" s="37"/>
      <c r="U65" s="37"/>
    </row>
    <row r="66" spans="1:23" s="38" customFormat="1" ht="15" customHeight="1" x14ac:dyDescent="0.25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6"/>
      <c r="T66" s="1"/>
      <c r="U66" s="1"/>
      <c r="V66" s="7"/>
      <c r="W66" s="7"/>
    </row>
  </sheetData>
  <sortState xmlns:xlrd2="http://schemas.microsoft.com/office/spreadsheetml/2017/richdata2" ref="A8:U59">
    <sortCondition ref="B8:B59"/>
  </sortState>
  <mergeCells count="15">
    <mergeCell ref="B62:W62"/>
    <mergeCell ref="B63:W63"/>
    <mergeCell ref="U4:U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T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6"/>
  <sheetViews>
    <sheetView showGridLines="0" zoomScale="80" zoomScaleNormal="80" workbookViewId="0"/>
  </sheetViews>
  <sheetFormatPr defaultColWidth="12.125" defaultRowHeight="15" customHeight="1" x14ac:dyDescent="0.25"/>
  <cols>
    <col min="1" max="1" width="16" style="10" customWidth="1"/>
    <col min="2" max="2" width="54.625" style="1" customWidth="1"/>
    <col min="3" max="17" width="14.75" style="1" customWidth="1"/>
    <col min="18" max="18" width="14.75" style="5" customWidth="1"/>
    <col min="19" max="19" width="14.75" style="6" customWidth="1"/>
    <col min="20" max="21" width="14.75" style="1" customWidth="1"/>
    <col min="22" max="16384" width="12.125" style="7"/>
  </cols>
  <sheetData>
    <row r="2" spans="1:21" s="2" customFormat="1" ht="15" customHeight="1" x14ac:dyDescent="0.3">
      <c r="A2" s="9"/>
      <c r="B2" s="45" t="str">
        <f>CONCATENATE("Number and percentage of public school male students with disabilities ",A7, ", by race/ethnicity and English proficiency, by state: School Year 2017-18")</f>
        <v>Number and percentage of public school male students with disabilities served under IDEA subjected to physical restraint, by race/ethnicity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</row>
    <row r="4" spans="1:21" s="12" customFormat="1" ht="25.05" customHeight="1" x14ac:dyDescent="0.25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91" t="s">
        <v>15</v>
      </c>
      <c r="U4" s="73" t="s">
        <v>13</v>
      </c>
    </row>
    <row r="5" spans="1:21" s="12" customFormat="1" ht="25.05" customHeight="1" x14ac:dyDescent="0.25">
      <c r="A5" s="11"/>
      <c r="B5" s="81"/>
      <c r="C5" s="83"/>
      <c r="D5" s="75" t="s">
        <v>1</v>
      </c>
      <c r="E5" s="76"/>
      <c r="F5" s="77" t="s">
        <v>2</v>
      </c>
      <c r="G5" s="76"/>
      <c r="H5" s="78" t="s">
        <v>3</v>
      </c>
      <c r="I5" s="76"/>
      <c r="J5" s="78" t="s">
        <v>4</v>
      </c>
      <c r="K5" s="76"/>
      <c r="L5" s="78" t="s">
        <v>5</v>
      </c>
      <c r="M5" s="76"/>
      <c r="N5" s="78" t="s">
        <v>6</v>
      </c>
      <c r="O5" s="76"/>
      <c r="P5" s="78" t="s">
        <v>7</v>
      </c>
      <c r="Q5" s="79"/>
      <c r="R5" s="89"/>
      <c r="S5" s="90"/>
      <c r="T5" s="92"/>
      <c r="U5" s="74"/>
    </row>
    <row r="6" spans="1:21" s="12" customFormat="1" ht="15" customHeight="1" thickBot="1" x14ac:dyDescent="0.3">
      <c r="A6" s="11"/>
      <c r="B6" s="13"/>
      <c r="C6" s="3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6" t="s">
        <v>8</v>
      </c>
      <c r="S6" s="18" t="s">
        <v>9</v>
      </c>
      <c r="T6" s="19"/>
      <c r="U6" s="20"/>
    </row>
    <row r="7" spans="1:21" s="22" customFormat="1" ht="15" customHeight="1" x14ac:dyDescent="0.25">
      <c r="A7" s="21" t="str">
        <f>Total!A7</f>
        <v>served under IDEA subjected to physical restraint</v>
      </c>
      <c r="B7" s="71" t="s">
        <v>71</v>
      </c>
      <c r="C7" s="46">
        <v>47723</v>
      </c>
      <c r="D7" s="47">
        <v>425</v>
      </c>
      <c r="E7" s="48">
        <v>0.89059999999999995</v>
      </c>
      <c r="F7" s="49">
        <v>614</v>
      </c>
      <c r="G7" s="48">
        <v>1.2865899999999999</v>
      </c>
      <c r="H7" s="49">
        <v>6794</v>
      </c>
      <c r="I7" s="48">
        <v>14.2363</v>
      </c>
      <c r="J7" s="49">
        <v>11970</v>
      </c>
      <c r="K7" s="48">
        <v>25.0822</v>
      </c>
      <c r="L7" s="49">
        <v>24953</v>
      </c>
      <c r="M7" s="48">
        <v>52.287199999999999</v>
      </c>
      <c r="N7" s="50">
        <v>52</v>
      </c>
      <c r="O7" s="48">
        <v>0.10896</v>
      </c>
      <c r="P7" s="51">
        <v>2925</v>
      </c>
      <c r="Q7" s="52">
        <v>6.1291000000000002</v>
      </c>
      <c r="R7" s="53">
        <v>1796</v>
      </c>
      <c r="S7" s="52">
        <v>3.7633999999999999</v>
      </c>
      <c r="T7" s="58">
        <v>97632</v>
      </c>
      <c r="U7" s="59">
        <v>99.957999999999998</v>
      </c>
    </row>
    <row r="8" spans="1:21" s="22" customFormat="1" ht="15" customHeight="1" x14ac:dyDescent="0.25">
      <c r="A8" s="21" t="s">
        <v>16</v>
      </c>
      <c r="B8" s="23" t="s">
        <v>19</v>
      </c>
      <c r="C8" s="24">
        <v>706</v>
      </c>
      <c r="D8" s="25">
        <v>3</v>
      </c>
      <c r="E8" s="26">
        <v>0.4249</v>
      </c>
      <c r="F8" s="27">
        <v>2</v>
      </c>
      <c r="G8" s="26">
        <v>0.28328999999999999</v>
      </c>
      <c r="H8" s="32">
        <v>20</v>
      </c>
      <c r="I8" s="26">
        <v>2.8329</v>
      </c>
      <c r="J8" s="27">
        <v>294</v>
      </c>
      <c r="K8" s="26">
        <v>41.643099999999997</v>
      </c>
      <c r="L8" s="27">
        <v>381</v>
      </c>
      <c r="M8" s="26">
        <v>53.966000000000001</v>
      </c>
      <c r="N8" s="27">
        <v>0</v>
      </c>
      <c r="O8" s="26">
        <v>0</v>
      </c>
      <c r="P8" s="34">
        <v>6</v>
      </c>
      <c r="Q8" s="29">
        <v>0.84989999999999999</v>
      </c>
      <c r="R8" s="25">
        <v>4</v>
      </c>
      <c r="S8" s="29">
        <v>0.56659999999999999</v>
      </c>
      <c r="T8" s="30">
        <v>1390</v>
      </c>
      <c r="U8" s="31">
        <v>100</v>
      </c>
    </row>
    <row r="9" spans="1:21" s="22" customFormat="1" ht="15" customHeight="1" x14ac:dyDescent="0.25">
      <c r="A9" s="21" t="s">
        <v>16</v>
      </c>
      <c r="B9" s="54" t="s">
        <v>18</v>
      </c>
      <c r="C9" s="46">
        <v>206</v>
      </c>
      <c r="D9" s="47">
        <v>47</v>
      </c>
      <c r="E9" s="48">
        <v>22.8155</v>
      </c>
      <c r="F9" s="49">
        <v>4</v>
      </c>
      <c r="G9" s="48">
        <v>1.9417500000000001</v>
      </c>
      <c r="H9" s="49">
        <v>16</v>
      </c>
      <c r="I9" s="48">
        <v>7.7670000000000003</v>
      </c>
      <c r="J9" s="50">
        <v>10</v>
      </c>
      <c r="K9" s="48">
        <v>4.8544</v>
      </c>
      <c r="L9" s="50">
        <v>69</v>
      </c>
      <c r="M9" s="48">
        <v>33.495100000000001</v>
      </c>
      <c r="N9" s="49">
        <v>2</v>
      </c>
      <c r="O9" s="48">
        <v>0.97087000000000001</v>
      </c>
      <c r="P9" s="55">
        <v>58</v>
      </c>
      <c r="Q9" s="52">
        <v>28.1553</v>
      </c>
      <c r="R9" s="56">
        <v>17</v>
      </c>
      <c r="S9" s="52">
        <v>8.2523999999999997</v>
      </c>
      <c r="T9" s="58">
        <v>506</v>
      </c>
      <c r="U9" s="59">
        <v>100</v>
      </c>
    </row>
    <row r="10" spans="1:21" s="22" customFormat="1" ht="15" customHeight="1" x14ac:dyDescent="0.25">
      <c r="A10" s="21" t="s">
        <v>16</v>
      </c>
      <c r="B10" s="23" t="s">
        <v>21</v>
      </c>
      <c r="C10" s="24">
        <v>766</v>
      </c>
      <c r="D10" s="33">
        <v>37</v>
      </c>
      <c r="E10" s="26">
        <v>4.8303000000000003</v>
      </c>
      <c r="F10" s="27">
        <v>5</v>
      </c>
      <c r="G10" s="26">
        <v>0.65273999999999999</v>
      </c>
      <c r="H10" s="32">
        <v>215</v>
      </c>
      <c r="I10" s="26">
        <v>28.067900000000002</v>
      </c>
      <c r="J10" s="27">
        <v>118</v>
      </c>
      <c r="K10" s="26">
        <v>15.4047</v>
      </c>
      <c r="L10" s="32">
        <v>357</v>
      </c>
      <c r="M10" s="26">
        <v>46.605699999999999</v>
      </c>
      <c r="N10" s="32">
        <v>0</v>
      </c>
      <c r="O10" s="26">
        <v>0</v>
      </c>
      <c r="P10" s="28">
        <v>34</v>
      </c>
      <c r="Q10" s="29">
        <v>4.4386000000000001</v>
      </c>
      <c r="R10" s="33">
        <v>34</v>
      </c>
      <c r="S10" s="29">
        <v>4.4386000000000001</v>
      </c>
      <c r="T10" s="30">
        <v>2000</v>
      </c>
      <c r="U10" s="31">
        <v>100</v>
      </c>
    </row>
    <row r="11" spans="1:21" s="22" customFormat="1" ht="15" customHeight="1" x14ac:dyDescent="0.25">
      <c r="A11" s="21" t="s">
        <v>16</v>
      </c>
      <c r="B11" s="54" t="s">
        <v>20</v>
      </c>
      <c r="C11" s="46">
        <v>118</v>
      </c>
      <c r="D11" s="47">
        <v>1</v>
      </c>
      <c r="E11" s="48">
        <v>0.84750000000000003</v>
      </c>
      <c r="F11" s="50">
        <v>1</v>
      </c>
      <c r="G11" s="48">
        <v>0.84745999999999999</v>
      </c>
      <c r="H11" s="49">
        <v>6</v>
      </c>
      <c r="I11" s="48">
        <v>5.0846999999999998</v>
      </c>
      <c r="J11" s="49">
        <v>27</v>
      </c>
      <c r="K11" s="48">
        <v>22.881399999999999</v>
      </c>
      <c r="L11" s="49">
        <v>81</v>
      </c>
      <c r="M11" s="48">
        <v>68.644099999999995</v>
      </c>
      <c r="N11" s="49">
        <v>0</v>
      </c>
      <c r="O11" s="48">
        <v>0</v>
      </c>
      <c r="P11" s="55">
        <v>2</v>
      </c>
      <c r="Q11" s="52">
        <v>1.6949000000000001</v>
      </c>
      <c r="R11" s="56">
        <v>8</v>
      </c>
      <c r="S11" s="52">
        <v>6.7797000000000001</v>
      </c>
      <c r="T11" s="58">
        <v>1088</v>
      </c>
      <c r="U11" s="59">
        <v>100</v>
      </c>
    </row>
    <row r="12" spans="1:21" s="22" customFormat="1" ht="15" customHeight="1" x14ac:dyDescent="0.25">
      <c r="A12" s="21" t="s">
        <v>16</v>
      </c>
      <c r="B12" s="23" t="s">
        <v>22</v>
      </c>
      <c r="C12" s="24">
        <v>1477</v>
      </c>
      <c r="D12" s="25">
        <v>15</v>
      </c>
      <c r="E12" s="26">
        <v>1.0156000000000001</v>
      </c>
      <c r="F12" s="32">
        <v>44</v>
      </c>
      <c r="G12" s="26">
        <v>2.9790100000000002</v>
      </c>
      <c r="H12" s="27">
        <v>573</v>
      </c>
      <c r="I12" s="26">
        <v>38.794899999999998</v>
      </c>
      <c r="J12" s="27">
        <v>235</v>
      </c>
      <c r="K12" s="26">
        <v>15.910600000000001</v>
      </c>
      <c r="L12" s="27">
        <v>556</v>
      </c>
      <c r="M12" s="26">
        <v>37.643900000000002</v>
      </c>
      <c r="N12" s="32">
        <v>4</v>
      </c>
      <c r="O12" s="26">
        <v>0.27082000000000001</v>
      </c>
      <c r="P12" s="34">
        <v>60</v>
      </c>
      <c r="Q12" s="29">
        <v>4.0622999999999996</v>
      </c>
      <c r="R12" s="33">
        <v>177</v>
      </c>
      <c r="S12" s="29">
        <v>11.9838</v>
      </c>
      <c r="T12" s="30">
        <v>10121</v>
      </c>
      <c r="U12" s="31">
        <v>100</v>
      </c>
    </row>
    <row r="13" spans="1:21" s="22" customFormat="1" ht="15" customHeight="1" x14ac:dyDescent="0.25">
      <c r="A13" s="21" t="s">
        <v>16</v>
      </c>
      <c r="B13" s="54" t="s">
        <v>23</v>
      </c>
      <c r="C13" s="46">
        <v>350</v>
      </c>
      <c r="D13" s="47">
        <v>1</v>
      </c>
      <c r="E13" s="48">
        <v>0.28570000000000001</v>
      </c>
      <c r="F13" s="50">
        <v>6</v>
      </c>
      <c r="G13" s="48">
        <v>1.7142900000000001</v>
      </c>
      <c r="H13" s="49">
        <v>113</v>
      </c>
      <c r="I13" s="48">
        <v>32.285699999999999</v>
      </c>
      <c r="J13" s="50">
        <v>38</v>
      </c>
      <c r="K13" s="48">
        <v>10.857100000000001</v>
      </c>
      <c r="L13" s="49">
        <v>168</v>
      </c>
      <c r="M13" s="48">
        <v>48</v>
      </c>
      <c r="N13" s="49">
        <v>2</v>
      </c>
      <c r="O13" s="48">
        <v>0.57142999999999999</v>
      </c>
      <c r="P13" s="51">
        <v>22</v>
      </c>
      <c r="Q13" s="52">
        <v>6.2857000000000003</v>
      </c>
      <c r="R13" s="47">
        <v>30</v>
      </c>
      <c r="S13" s="52">
        <v>8.5714000000000006</v>
      </c>
      <c r="T13" s="58">
        <v>1908</v>
      </c>
      <c r="U13" s="59">
        <v>100</v>
      </c>
    </row>
    <row r="14" spans="1:21" s="22" customFormat="1" ht="15" customHeight="1" x14ac:dyDescent="0.25">
      <c r="A14" s="21" t="s">
        <v>16</v>
      </c>
      <c r="B14" s="23" t="s">
        <v>24</v>
      </c>
      <c r="C14" s="35">
        <v>1370</v>
      </c>
      <c r="D14" s="25">
        <v>6</v>
      </c>
      <c r="E14" s="26">
        <v>0.438</v>
      </c>
      <c r="F14" s="27">
        <v>20</v>
      </c>
      <c r="G14" s="26">
        <v>1.4598500000000001</v>
      </c>
      <c r="H14" s="32">
        <v>407</v>
      </c>
      <c r="I14" s="26">
        <v>29.707999999999998</v>
      </c>
      <c r="J14" s="32">
        <v>284</v>
      </c>
      <c r="K14" s="26">
        <v>20.729900000000001</v>
      </c>
      <c r="L14" s="32">
        <v>581</v>
      </c>
      <c r="M14" s="26">
        <v>42.408799999999999</v>
      </c>
      <c r="N14" s="27">
        <v>2</v>
      </c>
      <c r="O14" s="26">
        <v>0.14599000000000001</v>
      </c>
      <c r="P14" s="28">
        <v>70</v>
      </c>
      <c r="Q14" s="29">
        <v>5.1094999999999997</v>
      </c>
      <c r="R14" s="33">
        <v>87</v>
      </c>
      <c r="S14" s="29">
        <v>6.3503999999999996</v>
      </c>
      <c r="T14" s="30">
        <v>1214</v>
      </c>
      <c r="U14" s="31">
        <v>100</v>
      </c>
    </row>
    <row r="15" spans="1:21" s="22" customFormat="1" ht="15" customHeight="1" x14ac:dyDescent="0.25">
      <c r="A15" s="21" t="s">
        <v>16</v>
      </c>
      <c r="B15" s="54" t="s">
        <v>26</v>
      </c>
      <c r="C15" s="57">
        <v>402</v>
      </c>
      <c r="D15" s="47">
        <v>0</v>
      </c>
      <c r="E15" s="48">
        <v>0</v>
      </c>
      <c r="F15" s="49">
        <v>3</v>
      </c>
      <c r="G15" s="48">
        <v>0.74626999999999999</v>
      </c>
      <c r="H15" s="49">
        <v>34</v>
      </c>
      <c r="I15" s="48">
        <v>8.4577000000000009</v>
      </c>
      <c r="J15" s="50">
        <v>192</v>
      </c>
      <c r="K15" s="48">
        <v>47.761200000000002</v>
      </c>
      <c r="L15" s="49">
        <v>165</v>
      </c>
      <c r="M15" s="48">
        <v>41.044800000000002</v>
      </c>
      <c r="N15" s="50">
        <v>0</v>
      </c>
      <c r="O15" s="48">
        <v>0</v>
      </c>
      <c r="P15" s="51">
        <v>8</v>
      </c>
      <c r="Q15" s="52">
        <v>1.99</v>
      </c>
      <c r="R15" s="56">
        <v>5</v>
      </c>
      <c r="S15" s="52">
        <v>1.2438</v>
      </c>
      <c r="T15" s="58">
        <v>231</v>
      </c>
      <c r="U15" s="59">
        <v>100</v>
      </c>
    </row>
    <row r="16" spans="1:21" s="22" customFormat="1" ht="15" customHeight="1" x14ac:dyDescent="0.25">
      <c r="A16" s="21" t="s">
        <v>16</v>
      </c>
      <c r="B16" s="23" t="s">
        <v>25</v>
      </c>
      <c r="C16" s="35">
        <v>97</v>
      </c>
      <c r="D16" s="33">
        <v>0</v>
      </c>
      <c r="E16" s="26">
        <v>0</v>
      </c>
      <c r="F16" s="32">
        <v>0</v>
      </c>
      <c r="G16" s="26">
        <v>0</v>
      </c>
      <c r="H16" s="27">
        <v>4</v>
      </c>
      <c r="I16" s="26">
        <v>4.1237000000000004</v>
      </c>
      <c r="J16" s="32">
        <v>91</v>
      </c>
      <c r="K16" s="26">
        <v>93.814400000000006</v>
      </c>
      <c r="L16" s="27">
        <v>1</v>
      </c>
      <c r="M16" s="26">
        <v>1.0308999999999999</v>
      </c>
      <c r="N16" s="32">
        <v>0</v>
      </c>
      <c r="O16" s="26">
        <v>0</v>
      </c>
      <c r="P16" s="28">
        <v>1</v>
      </c>
      <c r="Q16" s="29">
        <v>1.0308999999999999</v>
      </c>
      <c r="R16" s="25">
        <v>3</v>
      </c>
      <c r="S16" s="29">
        <v>3.0928</v>
      </c>
      <c r="T16" s="30">
        <v>228</v>
      </c>
      <c r="U16" s="31">
        <v>100</v>
      </c>
    </row>
    <row r="17" spans="1:21" s="22" customFormat="1" ht="15" customHeight="1" x14ac:dyDescent="0.25">
      <c r="A17" s="21" t="s">
        <v>16</v>
      </c>
      <c r="B17" s="54" t="s">
        <v>27</v>
      </c>
      <c r="C17" s="46">
        <v>2401</v>
      </c>
      <c r="D17" s="47">
        <v>1</v>
      </c>
      <c r="E17" s="48" t="s">
        <v>73</v>
      </c>
      <c r="F17" s="50">
        <v>12</v>
      </c>
      <c r="G17" s="48">
        <v>0.49979000000000001</v>
      </c>
      <c r="H17" s="49">
        <v>399</v>
      </c>
      <c r="I17" s="48">
        <v>16.618099999999998</v>
      </c>
      <c r="J17" s="50">
        <v>824</v>
      </c>
      <c r="K17" s="48">
        <v>34.319000000000003</v>
      </c>
      <c r="L17" s="50">
        <v>1032</v>
      </c>
      <c r="M17" s="48">
        <v>42.982100000000003</v>
      </c>
      <c r="N17" s="50">
        <v>1</v>
      </c>
      <c r="O17" s="48" t="s">
        <v>73</v>
      </c>
      <c r="P17" s="55">
        <v>132</v>
      </c>
      <c r="Q17" s="52">
        <v>5.4977</v>
      </c>
      <c r="R17" s="47">
        <v>60</v>
      </c>
      <c r="S17" s="52">
        <v>2.4990000000000001</v>
      </c>
      <c r="T17" s="58">
        <v>3976</v>
      </c>
      <c r="U17" s="59">
        <v>100</v>
      </c>
    </row>
    <row r="18" spans="1:21" s="22" customFormat="1" ht="15" customHeight="1" x14ac:dyDescent="0.25">
      <c r="A18" s="21" t="s">
        <v>16</v>
      </c>
      <c r="B18" s="23" t="s">
        <v>28</v>
      </c>
      <c r="C18" s="24">
        <v>1789</v>
      </c>
      <c r="D18" s="33">
        <v>2</v>
      </c>
      <c r="E18" s="26">
        <v>0.1118</v>
      </c>
      <c r="F18" s="27">
        <v>11</v>
      </c>
      <c r="G18" s="26">
        <v>0.61487000000000003</v>
      </c>
      <c r="H18" s="27">
        <v>121</v>
      </c>
      <c r="I18" s="26">
        <v>6.7636000000000003</v>
      </c>
      <c r="J18" s="27">
        <v>779</v>
      </c>
      <c r="K18" s="26">
        <v>43.543900000000001</v>
      </c>
      <c r="L18" s="27">
        <v>774</v>
      </c>
      <c r="M18" s="26">
        <v>43.264400000000002</v>
      </c>
      <c r="N18" s="27">
        <v>1</v>
      </c>
      <c r="O18" s="26">
        <v>5.5899999999999998E-2</v>
      </c>
      <c r="P18" s="28">
        <v>101</v>
      </c>
      <c r="Q18" s="29">
        <v>5.6456</v>
      </c>
      <c r="R18" s="33">
        <v>43</v>
      </c>
      <c r="S18" s="29">
        <v>2.4036</v>
      </c>
      <c r="T18" s="30">
        <v>2416</v>
      </c>
      <c r="U18" s="31">
        <v>100</v>
      </c>
    </row>
    <row r="19" spans="1:21" s="22" customFormat="1" ht="15" customHeight="1" x14ac:dyDescent="0.25">
      <c r="A19" s="21" t="s">
        <v>16</v>
      </c>
      <c r="B19" s="54" t="s">
        <v>29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58">
        <v>292</v>
      </c>
      <c r="U19" s="59">
        <v>100</v>
      </c>
    </row>
    <row r="20" spans="1:21" s="22" customFormat="1" ht="15" customHeight="1" x14ac:dyDescent="0.25">
      <c r="A20" s="21" t="s">
        <v>16</v>
      </c>
      <c r="B20" s="23" t="s">
        <v>31</v>
      </c>
      <c r="C20" s="35">
        <v>68</v>
      </c>
      <c r="D20" s="33">
        <v>4</v>
      </c>
      <c r="E20" s="26">
        <v>5.8823999999999996</v>
      </c>
      <c r="F20" s="32">
        <v>0</v>
      </c>
      <c r="G20" s="26">
        <v>0</v>
      </c>
      <c r="H20" s="27">
        <v>7</v>
      </c>
      <c r="I20" s="26">
        <v>10.2941</v>
      </c>
      <c r="J20" s="32">
        <v>2</v>
      </c>
      <c r="K20" s="26">
        <v>2.9411999999999998</v>
      </c>
      <c r="L20" s="32">
        <v>54</v>
      </c>
      <c r="M20" s="26">
        <v>79.411799999999999</v>
      </c>
      <c r="N20" s="32">
        <v>0</v>
      </c>
      <c r="O20" s="26">
        <v>0</v>
      </c>
      <c r="P20" s="28">
        <v>1</v>
      </c>
      <c r="Q20" s="29">
        <v>1.4705999999999999</v>
      </c>
      <c r="R20" s="33">
        <v>2</v>
      </c>
      <c r="S20" s="29">
        <v>2.9411999999999998</v>
      </c>
      <c r="T20" s="30">
        <v>725</v>
      </c>
      <c r="U20" s="31">
        <v>100</v>
      </c>
    </row>
    <row r="21" spans="1:21" s="22" customFormat="1" ht="15" customHeight="1" x14ac:dyDescent="0.25">
      <c r="A21" s="21" t="s">
        <v>16</v>
      </c>
      <c r="B21" s="54" t="s">
        <v>32</v>
      </c>
      <c r="C21" s="46">
        <v>2001</v>
      </c>
      <c r="D21" s="56">
        <v>1</v>
      </c>
      <c r="E21" s="48">
        <v>0.05</v>
      </c>
      <c r="F21" s="49">
        <v>29</v>
      </c>
      <c r="G21" s="48">
        <v>1.4492799999999999</v>
      </c>
      <c r="H21" s="50">
        <v>272</v>
      </c>
      <c r="I21" s="48">
        <v>13.5932</v>
      </c>
      <c r="J21" s="49">
        <v>562</v>
      </c>
      <c r="K21" s="48">
        <v>28.085999999999999</v>
      </c>
      <c r="L21" s="49">
        <v>1044</v>
      </c>
      <c r="M21" s="48">
        <v>52.173900000000003</v>
      </c>
      <c r="N21" s="49">
        <v>0</v>
      </c>
      <c r="O21" s="48">
        <v>0</v>
      </c>
      <c r="P21" s="55">
        <v>93</v>
      </c>
      <c r="Q21" s="52">
        <v>4.6477000000000004</v>
      </c>
      <c r="R21" s="47">
        <v>123</v>
      </c>
      <c r="S21" s="52">
        <v>6.1468999999999996</v>
      </c>
      <c r="T21" s="58">
        <v>4145</v>
      </c>
      <c r="U21" s="59">
        <v>100</v>
      </c>
    </row>
    <row r="22" spans="1:21" s="22" customFormat="1" ht="15" customHeight="1" x14ac:dyDescent="0.25">
      <c r="A22" s="21" t="s">
        <v>16</v>
      </c>
      <c r="B22" s="23" t="s">
        <v>33</v>
      </c>
      <c r="C22" s="24">
        <v>1728</v>
      </c>
      <c r="D22" s="25">
        <v>2</v>
      </c>
      <c r="E22" s="26">
        <v>0.1157</v>
      </c>
      <c r="F22" s="32">
        <v>13</v>
      </c>
      <c r="G22" s="26">
        <v>0.75231000000000003</v>
      </c>
      <c r="H22" s="32">
        <v>76</v>
      </c>
      <c r="I22" s="26">
        <v>4.3981000000000003</v>
      </c>
      <c r="J22" s="27">
        <v>288</v>
      </c>
      <c r="K22" s="26">
        <v>16.666699999999999</v>
      </c>
      <c r="L22" s="27">
        <v>1217</v>
      </c>
      <c r="M22" s="26">
        <v>70.428200000000004</v>
      </c>
      <c r="N22" s="27">
        <v>0</v>
      </c>
      <c r="O22" s="26">
        <v>0</v>
      </c>
      <c r="P22" s="34">
        <v>132</v>
      </c>
      <c r="Q22" s="29">
        <v>7.6388999999999996</v>
      </c>
      <c r="R22" s="33">
        <v>29</v>
      </c>
      <c r="S22" s="29">
        <v>1.6781999999999999</v>
      </c>
      <c r="T22" s="30">
        <v>1886</v>
      </c>
      <c r="U22" s="31">
        <v>100</v>
      </c>
    </row>
    <row r="23" spans="1:21" s="22" customFormat="1" ht="15" customHeight="1" x14ac:dyDescent="0.25">
      <c r="A23" s="21" t="s">
        <v>16</v>
      </c>
      <c r="B23" s="54" t="s">
        <v>30</v>
      </c>
      <c r="C23" s="46">
        <v>1526</v>
      </c>
      <c r="D23" s="47">
        <v>4</v>
      </c>
      <c r="E23" s="48">
        <v>0.2621</v>
      </c>
      <c r="F23" s="49">
        <v>7</v>
      </c>
      <c r="G23" s="48">
        <v>0.45872000000000002</v>
      </c>
      <c r="H23" s="49">
        <v>80</v>
      </c>
      <c r="I23" s="48">
        <v>5.2424999999999997</v>
      </c>
      <c r="J23" s="49">
        <v>342</v>
      </c>
      <c r="K23" s="48">
        <v>22.4115</v>
      </c>
      <c r="L23" s="49">
        <v>961</v>
      </c>
      <c r="M23" s="48">
        <v>62.975099999999998</v>
      </c>
      <c r="N23" s="49">
        <v>1</v>
      </c>
      <c r="O23" s="48">
        <v>6.5530000000000005E-2</v>
      </c>
      <c r="P23" s="55">
        <v>131</v>
      </c>
      <c r="Q23" s="52">
        <v>8.5845000000000002</v>
      </c>
      <c r="R23" s="56">
        <v>27</v>
      </c>
      <c r="S23" s="52">
        <v>1.7693000000000001</v>
      </c>
      <c r="T23" s="58">
        <v>1343</v>
      </c>
      <c r="U23" s="59">
        <v>100</v>
      </c>
    </row>
    <row r="24" spans="1:21" s="22" customFormat="1" ht="15" customHeight="1" x14ac:dyDescent="0.25">
      <c r="A24" s="21" t="s">
        <v>16</v>
      </c>
      <c r="B24" s="23" t="s">
        <v>34</v>
      </c>
      <c r="C24" s="24">
        <v>782</v>
      </c>
      <c r="D24" s="33">
        <v>5</v>
      </c>
      <c r="E24" s="26">
        <v>0.63939999999999997</v>
      </c>
      <c r="F24" s="27">
        <v>4</v>
      </c>
      <c r="G24" s="26">
        <v>0.51151000000000002</v>
      </c>
      <c r="H24" s="32">
        <v>78</v>
      </c>
      <c r="I24" s="26">
        <v>9.9743999999999993</v>
      </c>
      <c r="J24" s="27">
        <v>125</v>
      </c>
      <c r="K24" s="26">
        <v>15.9847</v>
      </c>
      <c r="L24" s="27">
        <v>494</v>
      </c>
      <c r="M24" s="26">
        <v>63.171399999999998</v>
      </c>
      <c r="N24" s="27">
        <v>0</v>
      </c>
      <c r="O24" s="26">
        <v>0</v>
      </c>
      <c r="P24" s="34">
        <v>76</v>
      </c>
      <c r="Q24" s="29">
        <v>9.7187000000000001</v>
      </c>
      <c r="R24" s="33">
        <v>21</v>
      </c>
      <c r="S24" s="29">
        <v>2.6854</v>
      </c>
      <c r="T24" s="30">
        <v>1350</v>
      </c>
      <c r="U24" s="31">
        <v>100</v>
      </c>
    </row>
    <row r="25" spans="1:21" s="22" customFormat="1" ht="15" customHeight="1" x14ac:dyDescent="0.25">
      <c r="A25" s="21" t="s">
        <v>16</v>
      </c>
      <c r="B25" s="54" t="s">
        <v>35</v>
      </c>
      <c r="C25" s="57">
        <v>1359</v>
      </c>
      <c r="D25" s="47">
        <v>1</v>
      </c>
      <c r="E25" s="48">
        <v>7.3599999999999999E-2</v>
      </c>
      <c r="F25" s="49">
        <v>6</v>
      </c>
      <c r="G25" s="48">
        <v>0.4415</v>
      </c>
      <c r="H25" s="49">
        <v>64</v>
      </c>
      <c r="I25" s="48">
        <v>4.7092999999999998</v>
      </c>
      <c r="J25" s="49">
        <v>451</v>
      </c>
      <c r="K25" s="48">
        <v>33.186199999999999</v>
      </c>
      <c r="L25" s="50">
        <v>733</v>
      </c>
      <c r="M25" s="48">
        <v>53.936700000000002</v>
      </c>
      <c r="N25" s="49">
        <v>1</v>
      </c>
      <c r="O25" s="48">
        <v>7.3580000000000007E-2</v>
      </c>
      <c r="P25" s="55">
        <v>103</v>
      </c>
      <c r="Q25" s="52">
        <v>7.5791000000000004</v>
      </c>
      <c r="R25" s="47">
        <v>27</v>
      </c>
      <c r="S25" s="52">
        <v>1.9867999999999999</v>
      </c>
      <c r="T25" s="58">
        <v>1401</v>
      </c>
      <c r="U25" s="59">
        <v>100</v>
      </c>
    </row>
    <row r="26" spans="1:21" s="22" customFormat="1" ht="15" customHeight="1" x14ac:dyDescent="0.25">
      <c r="A26" s="21" t="s">
        <v>16</v>
      </c>
      <c r="B26" s="23" t="s">
        <v>36</v>
      </c>
      <c r="C26" s="24">
        <v>74</v>
      </c>
      <c r="D26" s="25">
        <v>0</v>
      </c>
      <c r="E26" s="26">
        <v>0</v>
      </c>
      <c r="F26" s="32">
        <v>0</v>
      </c>
      <c r="G26" s="26">
        <v>0</v>
      </c>
      <c r="H26" s="32">
        <v>1</v>
      </c>
      <c r="I26" s="26">
        <v>1.3513999999999999</v>
      </c>
      <c r="J26" s="27">
        <v>36</v>
      </c>
      <c r="K26" s="26">
        <v>48.648600000000002</v>
      </c>
      <c r="L26" s="27">
        <v>32</v>
      </c>
      <c r="M26" s="26">
        <v>43.243200000000002</v>
      </c>
      <c r="N26" s="32">
        <v>0</v>
      </c>
      <c r="O26" s="26">
        <v>0</v>
      </c>
      <c r="P26" s="34">
        <v>5</v>
      </c>
      <c r="Q26" s="29">
        <v>6.7568000000000001</v>
      </c>
      <c r="R26" s="25">
        <v>0</v>
      </c>
      <c r="S26" s="29">
        <v>0</v>
      </c>
      <c r="T26" s="30">
        <v>1365</v>
      </c>
      <c r="U26" s="31">
        <v>100</v>
      </c>
    </row>
    <row r="27" spans="1:21" s="22" customFormat="1" ht="15" customHeight="1" x14ac:dyDescent="0.25">
      <c r="A27" s="21" t="s">
        <v>16</v>
      </c>
      <c r="B27" s="54" t="s">
        <v>39</v>
      </c>
      <c r="C27" s="57">
        <v>677</v>
      </c>
      <c r="D27" s="56">
        <v>5</v>
      </c>
      <c r="E27" s="48">
        <v>0.73860000000000003</v>
      </c>
      <c r="F27" s="49">
        <v>2</v>
      </c>
      <c r="G27" s="48">
        <v>0.29542000000000002</v>
      </c>
      <c r="H27" s="49">
        <v>14</v>
      </c>
      <c r="I27" s="48">
        <v>2.0678999999999998</v>
      </c>
      <c r="J27" s="49">
        <v>37</v>
      </c>
      <c r="K27" s="48">
        <v>5.4653</v>
      </c>
      <c r="L27" s="50">
        <v>598</v>
      </c>
      <c r="M27" s="48">
        <v>88.3309</v>
      </c>
      <c r="N27" s="49">
        <v>1</v>
      </c>
      <c r="O27" s="48">
        <v>0.14771000000000001</v>
      </c>
      <c r="P27" s="55">
        <v>20</v>
      </c>
      <c r="Q27" s="52">
        <v>2.9542000000000002</v>
      </c>
      <c r="R27" s="56">
        <v>16</v>
      </c>
      <c r="S27" s="52">
        <v>2.3633999999999999</v>
      </c>
      <c r="T27" s="58">
        <v>579</v>
      </c>
      <c r="U27" s="59">
        <v>100</v>
      </c>
    </row>
    <row r="28" spans="1:21" s="22" customFormat="1" ht="15" customHeight="1" x14ac:dyDescent="0.25">
      <c r="A28" s="21" t="s">
        <v>16</v>
      </c>
      <c r="B28" s="23" t="s">
        <v>38</v>
      </c>
      <c r="C28" s="35">
        <v>1183</v>
      </c>
      <c r="D28" s="33">
        <v>1</v>
      </c>
      <c r="E28" s="26">
        <v>8.4500000000000006E-2</v>
      </c>
      <c r="F28" s="27">
        <v>26</v>
      </c>
      <c r="G28" s="26">
        <v>2.1978</v>
      </c>
      <c r="H28" s="27">
        <v>95</v>
      </c>
      <c r="I28" s="26">
        <v>8.0304000000000002</v>
      </c>
      <c r="J28" s="27">
        <v>555</v>
      </c>
      <c r="K28" s="26">
        <v>46.9146</v>
      </c>
      <c r="L28" s="32">
        <v>416</v>
      </c>
      <c r="M28" s="26">
        <v>35.1648</v>
      </c>
      <c r="N28" s="27">
        <v>0</v>
      </c>
      <c r="O28" s="26">
        <v>0</v>
      </c>
      <c r="P28" s="28">
        <v>90</v>
      </c>
      <c r="Q28" s="29">
        <v>7.6078000000000001</v>
      </c>
      <c r="R28" s="25">
        <v>46</v>
      </c>
      <c r="S28" s="29">
        <v>3.8883999999999999</v>
      </c>
      <c r="T28" s="30">
        <v>1414</v>
      </c>
      <c r="U28" s="31">
        <v>100</v>
      </c>
    </row>
    <row r="29" spans="1:21" s="22" customFormat="1" ht="15" customHeight="1" x14ac:dyDescent="0.25">
      <c r="A29" s="21" t="s">
        <v>16</v>
      </c>
      <c r="B29" s="54" t="s">
        <v>37</v>
      </c>
      <c r="C29" s="46">
        <v>1439</v>
      </c>
      <c r="D29" s="47">
        <v>5</v>
      </c>
      <c r="E29" s="48">
        <v>0.34749999999999998</v>
      </c>
      <c r="F29" s="49">
        <v>22</v>
      </c>
      <c r="G29" s="48">
        <v>1.52884</v>
      </c>
      <c r="H29" s="50">
        <v>416</v>
      </c>
      <c r="I29" s="48">
        <v>28.908999999999999</v>
      </c>
      <c r="J29" s="49">
        <v>219</v>
      </c>
      <c r="K29" s="48">
        <v>15.2189</v>
      </c>
      <c r="L29" s="50">
        <v>682</v>
      </c>
      <c r="M29" s="48">
        <v>47.393999999999998</v>
      </c>
      <c r="N29" s="49">
        <v>0</v>
      </c>
      <c r="O29" s="48">
        <v>0</v>
      </c>
      <c r="P29" s="55">
        <v>95</v>
      </c>
      <c r="Q29" s="52">
        <v>6.6017999999999999</v>
      </c>
      <c r="R29" s="47">
        <v>124</v>
      </c>
      <c r="S29" s="52">
        <v>8.6171000000000006</v>
      </c>
      <c r="T29" s="58">
        <v>1870</v>
      </c>
      <c r="U29" s="59">
        <v>99.465000000000003</v>
      </c>
    </row>
    <row r="30" spans="1:21" s="22" customFormat="1" ht="15" customHeight="1" x14ac:dyDescent="0.25">
      <c r="A30" s="21" t="s">
        <v>16</v>
      </c>
      <c r="B30" s="23" t="s">
        <v>40</v>
      </c>
      <c r="C30" s="24">
        <v>1381</v>
      </c>
      <c r="D30" s="33">
        <v>16</v>
      </c>
      <c r="E30" s="26">
        <v>1.1586000000000001</v>
      </c>
      <c r="F30" s="32">
        <v>7</v>
      </c>
      <c r="G30" s="26">
        <v>0.50688</v>
      </c>
      <c r="H30" s="27">
        <v>50</v>
      </c>
      <c r="I30" s="26">
        <v>3.6206</v>
      </c>
      <c r="J30" s="27">
        <v>188</v>
      </c>
      <c r="K30" s="26">
        <v>13.613300000000001</v>
      </c>
      <c r="L30" s="27">
        <v>1045</v>
      </c>
      <c r="M30" s="26">
        <v>75.669799999999995</v>
      </c>
      <c r="N30" s="27">
        <v>1</v>
      </c>
      <c r="O30" s="26">
        <v>7.2410000000000002E-2</v>
      </c>
      <c r="P30" s="28">
        <v>74</v>
      </c>
      <c r="Q30" s="29">
        <v>5.3583999999999996</v>
      </c>
      <c r="R30" s="25">
        <v>12</v>
      </c>
      <c r="S30" s="29">
        <v>0.86890000000000001</v>
      </c>
      <c r="T30" s="30">
        <v>3559</v>
      </c>
      <c r="U30" s="31">
        <v>100</v>
      </c>
    </row>
    <row r="31" spans="1:21" s="22" customFormat="1" ht="15" customHeight="1" x14ac:dyDescent="0.25">
      <c r="A31" s="21" t="s">
        <v>16</v>
      </c>
      <c r="B31" s="54" t="s">
        <v>41</v>
      </c>
      <c r="C31" s="57">
        <v>1928</v>
      </c>
      <c r="D31" s="47">
        <v>62</v>
      </c>
      <c r="E31" s="48">
        <v>3.2158000000000002</v>
      </c>
      <c r="F31" s="50">
        <v>39</v>
      </c>
      <c r="G31" s="48">
        <v>2.0228199999999998</v>
      </c>
      <c r="H31" s="49">
        <v>160</v>
      </c>
      <c r="I31" s="48">
        <v>8.2988</v>
      </c>
      <c r="J31" s="50">
        <v>572</v>
      </c>
      <c r="K31" s="48">
        <v>29.667999999999999</v>
      </c>
      <c r="L31" s="49">
        <v>958</v>
      </c>
      <c r="M31" s="48">
        <v>49.688800000000001</v>
      </c>
      <c r="N31" s="49">
        <v>0</v>
      </c>
      <c r="O31" s="48">
        <v>0</v>
      </c>
      <c r="P31" s="51">
        <v>137</v>
      </c>
      <c r="Q31" s="52">
        <v>7.1058000000000003</v>
      </c>
      <c r="R31" s="47">
        <v>64</v>
      </c>
      <c r="S31" s="52">
        <v>3.3195000000000001</v>
      </c>
      <c r="T31" s="58">
        <v>2232</v>
      </c>
      <c r="U31" s="59">
        <v>100</v>
      </c>
    </row>
    <row r="32" spans="1:21" s="22" customFormat="1" ht="15" customHeight="1" x14ac:dyDescent="0.25">
      <c r="A32" s="21" t="s">
        <v>16</v>
      </c>
      <c r="B32" s="23" t="s">
        <v>43</v>
      </c>
      <c r="C32" s="24">
        <v>178</v>
      </c>
      <c r="D32" s="25">
        <v>0</v>
      </c>
      <c r="E32" s="26">
        <v>0</v>
      </c>
      <c r="F32" s="27">
        <v>0</v>
      </c>
      <c r="G32" s="26">
        <v>0</v>
      </c>
      <c r="H32" s="27">
        <v>3</v>
      </c>
      <c r="I32" s="26">
        <v>1.6854</v>
      </c>
      <c r="J32" s="27">
        <v>99</v>
      </c>
      <c r="K32" s="26">
        <v>55.618000000000002</v>
      </c>
      <c r="L32" s="32">
        <v>75</v>
      </c>
      <c r="M32" s="26">
        <v>42.134799999999998</v>
      </c>
      <c r="N32" s="32">
        <v>0</v>
      </c>
      <c r="O32" s="26">
        <v>0</v>
      </c>
      <c r="P32" s="34">
        <v>1</v>
      </c>
      <c r="Q32" s="29">
        <v>0.56179999999999997</v>
      </c>
      <c r="R32" s="33">
        <v>2</v>
      </c>
      <c r="S32" s="29">
        <v>1.1235999999999999</v>
      </c>
      <c r="T32" s="30">
        <v>960</v>
      </c>
      <c r="U32" s="31">
        <v>100</v>
      </c>
    </row>
    <row r="33" spans="1:21" s="22" customFormat="1" ht="15" customHeight="1" x14ac:dyDescent="0.25">
      <c r="A33" s="21" t="s">
        <v>16</v>
      </c>
      <c r="B33" s="54" t="s">
        <v>42</v>
      </c>
      <c r="C33" s="46">
        <v>1306</v>
      </c>
      <c r="D33" s="56">
        <v>1</v>
      </c>
      <c r="E33" s="48">
        <v>7.6600000000000001E-2</v>
      </c>
      <c r="F33" s="49">
        <v>8</v>
      </c>
      <c r="G33" s="48">
        <v>0.61255999999999999</v>
      </c>
      <c r="H33" s="50">
        <v>46</v>
      </c>
      <c r="I33" s="48">
        <v>3.5222000000000002</v>
      </c>
      <c r="J33" s="49">
        <v>240</v>
      </c>
      <c r="K33" s="48">
        <v>18.3767</v>
      </c>
      <c r="L33" s="49">
        <v>939</v>
      </c>
      <c r="M33" s="48">
        <v>71.898899999999998</v>
      </c>
      <c r="N33" s="50">
        <v>0</v>
      </c>
      <c r="O33" s="48">
        <v>0</v>
      </c>
      <c r="P33" s="55">
        <v>72</v>
      </c>
      <c r="Q33" s="52">
        <v>5.5129999999999999</v>
      </c>
      <c r="R33" s="56">
        <v>11</v>
      </c>
      <c r="S33" s="52">
        <v>0.84230000000000005</v>
      </c>
      <c r="T33" s="58">
        <v>2381</v>
      </c>
      <c r="U33" s="59">
        <v>100</v>
      </c>
    </row>
    <row r="34" spans="1:21" s="22" customFormat="1" ht="15" customHeight="1" x14ac:dyDescent="0.25">
      <c r="A34" s="21" t="s">
        <v>16</v>
      </c>
      <c r="B34" s="23" t="s">
        <v>44</v>
      </c>
      <c r="C34" s="35">
        <v>62</v>
      </c>
      <c r="D34" s="25">
        <v>6</v>
      </c>
      <c r="E34" s="26">
        <v>9.6774000000000004</v>
      </c>
      <c r="F34" s="27">
        <v>0</v>
      </c>
      <c r="G34" s="26">
        <v>0</v>
      </c>
      <c r="H34" s="32">
        <v>0</v>
      </c>
      <c r="I34" s="26">
        <v>0</v>
      </c>
      <c r="J34" s="27">
        <v>2</v>
      </c>
      <c r="K34" s="26">
        <v>3.2258</v>
      </c>
      <c r="L34" s="32">
        <v>49</v>
      </c>
      <c r="M34" s="26">
        <v>79.032300000000006</v>
      </c>
      <c r="N34" s="32">
        <v>0</v>
      </c>
      <c r="O34" s="26">
        <v>0</v>
      </c>
      <c r="P34" s="28">
        <v>5</v>
      </c>
      <c r="Q34" s="29">
        <v>8.0645000000000007</v>
      </c>
      <c r="R34" s="33">
        <v>1</v>
      </c>
      <c r="S34" s="29">
        <v>1.6129</v>
      </c>
      <c r="T34" s="30">
        <v>823</v>
      </c>
      <c r="U34" s="31">
        <v>96.233000000000004</v>
      </c>
    </row>
    <row r="35" spans="1:21" s="22" customFormat="1" ht="15" customHeight="1" x14ac:dyDescent="0.25">
      <c r="A35" s="21" t="s">
        <v>16</v>
      </c>
      <c r="B35" s="54" t="s">
        <v>47</v>
      </c>
      <c r="C35" s="57">
        <v>375</v>
      </c>
      <c r="D35" s="56">
        <v>18</v>
      </c>
      <c r="E35" s="48">
        <v>4.8</v>
      </c>
      <c r="F35" s="49">
        <v>1</v>
      </c>
      <c r="G35" s="48">
        <v>0.26667000000000002</v>
      </c>
      <c r="H35" s="50">
        <v>43</v>
      </c>
      <c r="I35" s="48">
        <v>11.466699999999999</v>
      </c>
      <c r="J35" s="49">
        <v>52</v>
      </c>
      <c r="K35" s="48">
        <v>13.8667</v>
      </c>
      <c r="L35" s="50">
        <v>211</v>
      </c>
      <c r="M35" s="48">
        <v>56.2667</v>
      </c>
      <c r="N35" s="49">
        <v>0</v>
      </c>
      <c r="O35" s="48">
        <v>0</v>
      </c>
      <c r="P35" s="55">
        <v>50</v>
      </c>
      <c r="Q35" s="52">
        <v>13.333299999999999</v>
      </c>
      <c r="R35" s="56">
        <v>10</v>
      </c>
      <c r="S35" s="52">
        <v>2.6667000000000001</v>
      </c>
      <c r="T35" s="58">
        <v>1055</v>
      </c>
      <c r="U35" s="59">
        <v>100</v>
      </c>
    </row>
    <row r="36" spans="1:21" s="22" customFormat="1" ht="15" customHeight="1" x14ac:dyDescent="0.25">
      <c r="A36" s="21" t="s">
        <v>16</v>
      </c>
      <c r="B36" s="23" t="s">
        <v>51</v>
      </c>
      <c r="C36" s="35">
        <v>987</v>
      </c>
      <c r="D36" s="33">
        <v>7</v>
      </c>
      <c r="E36" s="26">
        <v>0.70920000000000005</v>
      </c>
      <c r="F36" s="27">
        <v>32</v>
      </c>
      <c r="G36" s="26">
        <v>3.2421500000000001</v>
      </c>
      <c r="H36" s="27">
        <v>211</v>
      </c>
      <c r="I36" s="26">
        <v>21.3779</v>
      </c>
      <c r="J36" s="32">
        <v>316</v>
      </c>
      <c r="K36" s="26">
        <v>32.016199999999998</v>
      </c>
      <c r="L36" s="32">
        <v>335</v>
      </c>
      <c r="M36" s="26">
        <v>33.941200000000002</v>
      </c>
      <c r="N36" s="27">
        <v>2</v>
      </c>
      <c r="O36" s="26">
        <v>0.20263</v>
      </c>
      <c r="P36" s="34">
        <v>84</v>
      </c>
      <c r="Q36" s="29">
        <v>8.5106000000000002</v>
      </c>
      <c r="R36" s="33">
        <v>14</v>
      </c>
      <c r="S36" s="29">
        <v>1.4184000000000001</v>
      </c>
      <c r="T36" s="30">
        <v>704</v>
      </c>
      <c r="U36" s="31">
        <v>100</v>
      </c>
    </row>
    <row r="37" spans="1:21" s="22" customFormat="1" ht="15" customHeight="1" x14ac:dyDescent="0.25">
      <c r="A37" s="21" t="s">
        <v>16</v>
      </c>
      <c r="B37" s="54" t="s">
        <v>48</v>
      </c>
      <c r="C37" s="46">
        <v>245</v>
      </c>
      <c r="D37" s="47">
        <v>0</v>
      </c>
      <c r="E37" s="48">
        <v>0</v>
      </c>
      <c r="F37" s="49">
        <v>3</v>
      </c>
      <c r="G37" s="48">
        <v>1.2244900000000001</v>
      </c>
      <c r="H37" s="49">
        <v>16</v>
      </c>
      <c r="I37" s="48">
        <v>6.5305999999999997</v>
      </c>
      <c r="J37" s="49">
        <v>14</v>
      </c>
      <c r="K37" s="48">
        <v>5.7142999999999997</v>
      </c>
      <c r="L37" s="49">
        <v>198</v>
      </c>
      <c r="M37" s="48">
        <v>80.816299999999998</v>
      </c>
      <c r="N37" s="50">
        <v>1</v>
      </c>
      <c r="O37" s="48">
        <v>0.40816000000000002</v>
      </c>
      <c r="P37" s="55">
        <v>13</v>
      </c>
      <c r="Q37" s="52">
        <v>5.3060999999999998</v>
      </c>
      <c r="R37" s="56">
        <v>8</v>
      </c>
      <c r="S37" s="52">
        <v>3.2652999999999999</v>
      </c>
      <c r="T37" s="58">
        <v>491</v>
      </c>
      <c r="U37" s="59">
        <v>100</v>
      </c>
    </row>
    <row r="38" spans="1:21" s="22" customFormat="1" ht="15" customHeight="1" x14ac:dyDescent="0.25">
      <c r="A38" s="21" t="s">
        <v>16</v>
      </c>
      <c r="B38" s="23" t="s">
        <v>49</v>
      </c>
      <c r="C38" s="24">
        <v>1569</v>
      </c>
      <c r="D38" s="25">
        <v>4</v>
      </c>
      <c r="E38" s="26">
        <v>0.25490000000000002</v>
      </c>
      <c r="F38" s="27">
        <v>80</v>
      </c>
      <c r="G38" s="26">
        <v>5.0987900000000002</v>
      </c>
      <c r="H38" s="27">
        <v>266</v>
      </c>
      <c r="I38" s="26">
        <v>16.953499999999998</v>
      </c>
      <c r="J38" s="27">
        <v>417</v>
      </c>
      <c r="K38" s="26">
        <v>26.577400000000001</v>
      </c>
      <c r="L38" s="27">
        <v>744</v>
      </c>
      <c r="M38" s="26">
        <v>47.418700000000001</v>
      </c>
      <c r="N38" s="27">
        <v>4</v>
      </c>
      <c r="O38" s="26">
        <v>0.25494</v>
      </c>
      <c r="P38" s="28">
        <v>54</v>
      </c>
      <c r="Q38" s="29">
        <v>3.4417</v>
      </c>
      <c r="R38" s="33">
        <v>7</v>
      </c>
      <c r="S38" s="29">
        <v>0.4461</v>
      </c>
      <c r="T38" s="30">
        <v>2561</v>
      </c>
      <c r="U38" s="31">
        <v>100</v>
      </c>
    </row>
    <row r="39" spans="1:21" s="22" customFormat="1" ht="15" customHeight="1" x14ac:dyDescent="0.25">
      <c r="A39" s="21" t="s">
        <v>16</v>
      </c>
      <c r="B39" s="54" t="s">
        <v>50</v>
      </c>
      <c r="C39" s="46">
        <v>66</v>
      </c>
      <c r="D39" s="56">
        <v>1</v>
      </c>
      <c r="E39" s="48">
        <v>1.5152000000000001</v>
      </c>
      <c r="F39" s="49">
        <v>1</v>
      </c>
      <c r="G39" s="48">
        <v>1.51515</v>
      </c>
      <c r="H39" s="50">
        <v>30</v>
      </c>
      <c r="I39" s="48">
        <v>45.454500000000003</v>
      </c>
      <c r="J39" s="49">
        <v>3</v>
      </c>
      <c r="K39" s="48">
        <v>4.5454999999999997</v>
      </c>
      <c r="L39" s="50">
        <v>31</v>
      </c>
      <c r="M39" s="48">
        <v>46.969700000000003</v>
      </c>
      <c r="N39" s="49">
        <v>0</v>
      </c>
      <c r="O39" s="48">
        <v>0</v>
      </c>
      <c r="P39" s="55">
        <v>0</v>
      </c>
      <c r="Q39" s="52">
        <v>0</v>
      </c>
      <c r="R39" s="47">
        <v>3</v>
      </c>
      <c r="S39" s="52">
        <v>4.5454999999999997</v>
      </c>
      <c r="T39" s="58">
        <v>866</v>
      </c>
      <c r="U39" s="59">
        <v>100</v>
      </c>
    </row>
    <row r="40" spans="1:21" s="22" customFormat="1" ht="15" customHeight="1" x14ac:dyDescent="0.25">
      <c r="A40" s="21" t="s">
        <v>16</v>
      </c>
      <c r="B40" s="23" t="s">
        <v>52</v>
      </c>
      <c r="C40" s="35">
        <v>1805</v>
      </c>
      <c r="D40" s="25">
        <v>3</v>
      </c>
      <c r="E40" s="26">
        <v>0.16619999999999999</v>
      </c>
      <c r="F40" s="27">
        <v>12</v>
      </c>
      <c r="G40" s="26">
        <v>0.66481999999999997</v>
      </c>
      <c r="H40" s="27">
        <v>195</v>
      </c>
      <c r="I40" s="26">
        <v>10.8033</v>
      </c>
      <c r="J40" s="32">
        <v>428</v>
      </c>
      <c r="K40" s="26">
        <v>23.7119</v>
      </c>
      <c r="L40" s="32">
        <v>1087</v>
      </c>
      <c r="M40" s="26">
        <v>60.221600000000002</v>
      </c>
      <c r="N40" s="27">
        <v>0</v>
      </c>
      <c r="O40" s="26">
        <v>0</v>
      </c>
      <c r="P40" s="28">
        <v>80</v>
      </c>
      <c r="Q40" s="29">
        <v>4.4321000000000002</v>
      </c>
      <c r="R40" s="33">
        <v>8</v>
      </c>
      <c r="S40" s="29">
        <v>0.44319999999999998</v>
      </c>
      <c r="T40" s="30">
        <v>4873</v>
      </c>
      <c r="U40" s="31">
        <v>100</v>
      </c>
    </row>
    <row r="41" spans="1:21" s="22" customFormat="1" ht="15" customHeight="1" x14ac:dyDescent="0.25">
      <c r="A41" s="21" t="s">
        <v>16</v>
      </c>
      <c r="B41" s="54" t="s">
        <v>45</v>
      </c>
      <c r="C41" s="46">
        <v>257</v>
      </c>
      <c r="D41" s="56">
        <v>0</v>
      </c>
      <c r="E41" s="48">
        <v>0</v>
      </c>
      <c r="F41" s="49">
        <v>1</v>
      </c>
      <c r="G41" s="48">
        <v>0.38911000000000001</v>
      </c>
      <c r="H41" s="49">
        <v>8</v>
      </c>
      <c r="I41" s="48">
        <v>3.1128</v>
      </c>
      <c r="J41" s="49">
        <v>114</v>
      </c>
      <c r="K41" s="48">
        <v>44.357999999999997</v>
      </c>
      <c r="L41" s="50">
        <v>114</v>
      </c>
      <c r="M41" s="48">
        <v>44.357999999999997</v>
      </c>
      <c r="N41" s="50">
        <v>0</v>
      </c>
      <c r="O41" s="48">
        <v>0</v>
      </c>
      <c r="P41" s="51">
        <v>20</v>
      </c>
      <c r="Q41" s="52">
        <v>7.7820999999999998</v>
      </c>
      <c r="R41" s="47">
        <v>4</v>
      </c>
      <c r="S41" s="52">
        <v>1.5564</v>
      </c>
      <c r="T41" s="58">
        <v>2661</v>
      </c>
      <c r="U41" s="59">
        <v>100</v>
      </c>
    </row>
    <row r="42" spans="1:21" s="22" customFormat="1" ht="15" customHeight="1" x14ac:dyDescent="0.25">
      <c r="A42" s="21" t="s">
        <v>16</v>
      </c>
      <c r="B42" s="23" t="s">
        <v>46</v>
      </c>
      <c r="C42" s="35">
        <v>215</v>
      </c>
      <c r="D42" s="25">
        <v>16</v>
      </c>
      <c r="E42" s="26">
        <v>7.4419000000000004</v>
      </c>
      <c r="F42" s="27">
        <v>0</v>
      </c>
      <c r="G42" s="26">
        <v>0</v>
      </c>
      <c r="H42" s="27">
        <v>6</v>
      </c>
      <c r="I42" s="26">
        <v>2.7907000000000002</v>
      </c>
      <c r="J42" s="32">
        <v>22</v>
      </c>
      <c r="K42" s="26">
        <v>10.2326</v>
      </c>
      <c r="L42" s="32">
        <v>168</v>
      </c>
      <c r="M42" s="26">
        <v>78.139499999999998</v>
      </c>
      <c r="N42" s="32">
        <v>0</v>
      </c>
      <c r="O42" s="26">
        <v>0</v>
      </c>
      <c r="P42" s="28">
        <v>3</v>
      </c>
      <c r="Q42" s="29">
        <v>1.3953</v>
      </c>
      <c r="R42" s="33">
        <v>3</v>
      </c>
      <c r="S42" s="29">
        <v>1.3953</v>
      </c>
      <c r="T42" s="30">
        <v>483</v>
      </c>
      <c r="U42" s="31">
        <v>100</v>
      </c>
    </row>
    <row r="43" spans="1:21" s="22" customFormat="1" ht="15" customHeight="1" x14ac:dyDescent="0.25">
      <c r="A43" s="21" t="s">
        <v>16</v>
      </c>
      <c r="B43" s="54" t="s">
        <v>53</v>
      </c>
      <c r="C43" s="46">
        <v>1844</v>
      </c>
      <c r="D43" s="47">
        <v>0</v>
      </c>
      <c r="E43" s="48">
        <v>0</v>
      </c>
      <c r="F43" s="49">
        <v>12</v>
      </c>
      <c r="G43" s="48">
        <v>0.65076000000000001</v>
      </c>
      <c r="H43" s="50">
        <v>37</v>
      </c>
      <c r="I43" s="48">
        <v>2.0065</v>
      </c>
      <c r="J43" s="49">
        <v>663</v>
      </c>
      <c r="K43" s="48">
        <v>35.9544</v>
      </c>
      <c r="L43" s="49">
        <v>1002</v>
      </c>
      <c r="M43" s="48">
        <v>54.3384</v>
      </c>
      <c r="N43" s="49">
        <v>0</v>
      </c>
      <c r="O43" s="48">
        <v>0</v>
      </c>
      <c r="P43" s="51">
        <v>130</v>
      </c>
      <c r="Q43" s="52">
        <v>7.0499000000000001</v>
      </c>
      <c r="R43" s="56">
        <v>11</v>
      </c>
      <c r="S43" s="52">
        <v>0.59650000000000003</v>
      </c>
      <c r="T43" s="58">
        <v>3593</v>
      </c>
      <c r="U43" s="59">
        <v>100</v>
      </c>
    </row>
    <row r="44" spans="1:21" s="22" customFormat="1" ht="15" customHeight="1" x14ac:dyDescent="0.25">
      <c r="A44" s="21" t="s">
        <v>16</v>
      </c>
      <c r="B44" s="23" t="s">
        <v>54</v>
      </c>
      <c r="C44" s="24">
        <v>265</v>
      </c>
      <c r="D44" s="25">
        <v>31</v>
      </c>
      <c r="E44" s="26">
        <v>11.6981</v>
      </c>
      <c r="F44" s="32">
        <v>0</v>
      </c>
      <c r="G44" s="26">
        <v>0</v>
      </c>
      <c r="H44" s="27">
        <v>16</v>
      </c>
      <c r="I44" s="26">
        <v>6.0377000000000001</v>
      </c>
      <c r="J44" s="27">
        <v>52</v>
      </c>
      <c r="K44" s="26">
        <v>19.622599999999998</v>
      </c>
      <c r="L44" s="27">
        <v>135</v>
      </c>
      <c r="M44" s="26">
        <v>50.943399999999997</v>
      </c>
      <c r="N44" s="32">
        <v>0</v>
      </c>
      <c r="O44" s="26">
        <v>0</v>
      </c>
      <c r="P44" s="34">
        <v>31</v>
      </c>
      <c r="Q44" s="29">
        <v>11.6981</v>
      </c>
      <c r="R44" s="33">
        <v>8</v>
      </c>
      <c r="S44" s="29">
        <v>3.0188999999999999</v>
      </c>
      <c r="T44" s="30">
        <v>1816</v>
      </c>
      <c r="U44" s="31">
        <v>100</v>
      </c>
    </row>
    <row r="45" spans="1:21" s="22" customFormat="1" ht="15" customHeight="1" x14ac:dyDescent="0.25">
      <c r="A45" s="21" t="s">
        <v>16</v>
      </c>
      <c r="B45" s="54" t="s">
        <v>55</v>
      </c>
      <c r="C45" s="46">
        <v>862</v>
      </c>
      <c r="D45" s="56">
        <v>14</v>
      </c>
      <c r="E45" s="48">
        <v>1.6241000000000001</v>
      </c>
      <c r="F45" s="49">
        <v>14</v>
      </c>
      <c r="G45" s="48">
        <v>1.6241300000000001</v>
      </c>
      <c r="H45" s="50">
        <v>118</v>
      </c>
      <c r="I45" s="48">
        <v>13.6891</v>
      </c>
      <c r="J45" s="49">
        <v>54</v>
      </c>
      <c r="K45" s="48">
        <v>6.2645</v>
      </c>
      <c r="L45" s="50">
        <v>572</v>
      </c>
      <c r="M45" s="48">
        <v>66.357299999999995</v>
      </c>
      <c r="N45" s="49">
        <v>7</v>
      </c>
      <c r="O45" s="48">
        <v>0.81206</v>
      </c>
      <c r="P45" s="51">
        <v>83</v>
      </c>
      <c r="Q45" s="52">
        <v>9.6288</v>
      </c>
      <c r="R45" s="47">
        <v>39</v>
      </c>
      <c r="S45" s="52">
        <v>4.5244</v>
      </c>
      <c r="T45" s="58">
        <v>1289</v>
      </c>
      <c r="U45" s="59">
        <v>100</v>
      </c>
    </row>
    <row r="46" spans="1:21" s="22" customFormat="1" ht="15" customHeight="1" x14ac:dyDescent="0.25">
      <c r="A46" s="21" t="s">
        <v>16</v>
      </c>
      <c r="B46" s="23" t="s">
        <v>56</v>
      </c>
      <c r="C46" s="24">
        <v>1658</v>
      </c>
      <c r="D46" s="25">
        <v>4</v>
      </c>
      <c r="E46" s="26">
        <v>0.24129999999999999</v>
      </c>
      <c r="F46" s="27">
        <v>13</v>
      </c>
      <c r="G46" s="26">
        <v>0.78408</v>
      </c>
      <c r="H46" s="27">
        <v>186</v>
      </c>
      <c r="I46" s="26">
        <v>11.218299999999999</v>
      </c>
      <c r="J46" s="27">
        <v>409</v>
      </c>
      <c r="K46" s="26">
        <v>24.668299999999999</v>
      </c>
      <c r="L46" s="32">
        <v>946</v>
      </c>
      <c r="M46" s="26">
        <v>57.056699999999999</v>
      </c>
      <c r="N46" s="32">
        <v>1</v>
      </c>
      <c r="O46" s="26">
        <v>6.0310000000000002E-2</v>
      </c>
      <c r="P46" s="34">
        <v>99</v>
      </c>
      <c r="Q46" s="29">
        <v>5.9710000000000001</v>
      </c>
      <c r="R46" s="25">
        <v>11</v>
      </c>
      <c r="S46" s="29">
        <v>0.66339999999999999</v>
      </c>
      <c r="T46" s="30">
        <v>3006</v>
      </c>
      <c r="U46" s="31">
        <v>100</v>
      </c>
    </row>
    <row r="47" spans="1:21" s="22" customFormat="1" ht="15" customHeight="1" x14ac:dyDescent="0.25">
      <c r="A47" s="21" t="s">
        <v>16</v>
      </c>
      <c r="B47" s="54" t="s">
        <v>57</v>
      </c>
      <c r="C47" s="57">
        <v>387</v>
      </c>
      <c r="D47" s="47">
        <v>3</v>
      </c>
      <c r="E47" s="48">
        <v>0.7752</v>
      </c>
      <c r="F47" s="50">
        <v>5</v>
      </c>
      <c r="G47" s="48">
        <v>1.29199</v>
      </c>
      <c r="H47" s="50">
        <v>74</v>
      </c>
      <c r="I47" s="48">
        <v>19.121400000000001</v>
      </c>
      <c r="J47" s="50">
        <v>49</v>
      </c>
      <c r="K47" s="48">
        <v>12.6615</v>
      </c>
      <c r="L47" s="50">
        <v>229</v>
      </c>
      <c r="M47" s="48">
        <v>59.173099999999998</v>
      </c>
      <c r="N47" s="49">
        <v>0</v>
      </c>
      <c r="O47" s="48">
        <v>0</v>
      </c>
      <c r="P47" s="51">
        <v>27</v>
      </c>
      <c r="Q47" s="52">
        <v>6.9767000000000001</v>
      </c>
      <c r="R47" s="56">
        <v>20</v>
      </c>
      <c r="S47" s="52">
        <v>5.1680000000000001</v>
      </c>
      <c r="T47" s="58">
        <v>312</v>
      </c>
      <c r="U47" s="59">
        <v>100</v>
      </c>
    </row>
    <row r="48" spans="1:21" s="22" customFormat="1" ht="15" customHeight="1" x14ac:dyDescent="0.25">
      <c r="A48" s="21" t="s">
        <v>16</v>
      </c>
      <c r="B48" s="23" t="s">
        <v>58</v>
      </c>
      <c r="C48" s="24">
        <v>263</v>
      </c>
      <c r="D48" s="33">
        <v>0</v>
      </c>
      <c r="E48" s="26">
        <v>0</v>
      </c>
      <c r="F48" s="27">
        <v>2</v>
      </c>
      <c r="G48" s="26">
        <v>0.76046000000000002</v>
      </c>
      <c r="H48" s="32">
        <v>10</v>
      </c>
      <c r="I48" s="26">
        <v>3.8022999999999998</v>
      </c>
      <c r="J48" s="27">
        <v>147</v>
      </c>
      <c r="K48" s="26">
        <v>55.893500000000003</v>
      </c>
      <c r="L48" s="27">
        <v>92</v>
      </c>
      <c r="M48" s="26">
        <v>34.981000000000002</v>
      </c>
      <c r="N48" s="32">
        <v>0</v>
      </c>
      <c r="O48" s="26">
        <v>0</v>
      </c>
      <c r="P48" s="34">
        <v>12</v>
      </c>
      <c r="Q48" s="29">
        <v>4.5627000000000004</v>
      </c>
      <c r="R48" s="33">
        <v>12</v>
      </c>
      <c r="S48" s="29">
        <v>4.5627000000000004</v>
      </c>
      <c r="T48" s="30">
        <v>1243</v>
      </c>
      <c r="U48" s="31">
        <v>100</v>
      </c>
    </row>
    <row r="49" spans="1:23" s="22" customFormat="1" ht="15" customHeight="1" x14ac:dyDescent="0.25">
      <c r="A49" s="21" t="s">
        <v>16</v>
      </c>
      <c r="B49" s="54" t="s">
        <v>59</v>
      </c>
      <c r="C49" s="57">
        <v>170</v>
      </c>
      <c r="D49" s="47">
        <v>12</v>
      </c>
      <c r="E49" s="48">
        <v>7.0587999999999997</v>
      </c>
      <c r="F49" s="49">
        <v>0</v>
      </c>
      <c r="G49" s="48">
        <v>0</v>
      </c>
      <c r="H49" s="49">
        <v>3</v>
      </c>
      <c r="I49" s="48">
        <v>1.7646999999999999</v>
      </c>
      <c r="J49" s="49">
        <v>14</v>
      </c>
      <c r="K49" s="48">
        <v>8.2353000000000005</v>
      </c>
      <c r="L49" s="50">
        <v>123</v>
      </c>
      <c r="M49" s="48">
        <v>72.352900000000005</v>
      </c>
      <c r="N49" s="50">
        <v>0</v>
      </c>
      <c r="O49" s="48">
        <v>0</v>
      </c>
      <c r="P49" s="51">
        <v>18</v>
      </c>
      <c r="Q49" s="52">
        <v>10.588200000000001</v>
      </c>
      <c r="R49" s="56">
        <v>3</v>
      </c>
      <c r="S49" s="52">
        <v>1.7646999999999999</v>
      </c>
      <c r="T49" s="58">
        <v>698</v>
      </c>
      <c r="U49" s="59">
        <v>100</v>
      </c>
    </row>
    <row r="50" spans="1:23" s="22" customFormat="1" ht="15" customHeight="1" x14ac:dyDescent="0.25">
      <c r="A50" s="21" t="s">
        <v>16</v>
      </c>
      <c r="B50" s="23" t="s">
        <v>60</v>
      </c>
      <c r="C50" s="24">
        <v>652</v>
      </c>
      <c r="D50" s="25">
        <v>0</v>
      </c>
      <c r="E50" s="26">
        <v>0</v>
      </c>
      <c r="F50" s="27">
        <v>5</v>
      </c>
      <c r="G50" s="26">
        <v>0.76687000000000005</v>
      </c>
      <c r="H50" s="32">
        <v>21</v>
      </c>
      <c r="I50" s="26">
        <v>3.2208999999999999</v>
      </c>
      <c r="J50" s="27">
        <v>149</v>
      </c>
      <c r="K50" s="26">
        <v>22.852799999999998</v>
      </c>
      <c r="L50" s="27">
        <v>448</v>
      </c>
      <c r="M50" s="26">
        <v>68.711699999999993</v>
      </c>
      <c r="N50" s="32">
        <v>0</v>
      </c>
      <c r="O50" s="26">
        <v>0</v>
      </c>
      <c r="P50" s="34">
        <v>29</v>
      </c>
      <c r="Q50" s="29">
        <v>4.4478999999999997</v>
      </c>
      <c r="R50" s="25">
        <v>5</v>
      </c>
      <c r="S50" s="29">
        <v>0.76690000000000003</v>
      </c>
      <c r="T50" s="30">
        <v>1777</v>
      </c>
      <c r="U50" s="31">
        <v>100</v>
      </c>
    </row>
    <row r="51" spans="1:23" s="22" customFormat="1" ht="15" customHeight="1" x14ac:dyDescent="0.25">
      <c r="A51" s="21" t="s">
        <v>16</v>
      </c>
      <c r="B51" s="54" t="s">
        <v>61</v>
      </c>
      <c r="C51" s="46">
        <v>4397</v>
      </c>
      <c r="D51" s="47">
        <v>15</v>
      </c>
      <c r="E51" s="48">
        <v>0.34110000000000001</v>
      </c>
      <c r="F51" s="50">
        <v>50</v>
      </c>
      <c r="G51" s="48">
        <v>1.13714</v>
      </c>
      <c r="H51" s="49">
        <v>1501</v>
      </c>
      <c r="I51" s="48">
        <v>34.136899999999997</v>
      </c>
      <c r="J51" s="49">
        <v>1035</v>
      </c>
      <c r="K51" s="48">
        <v>23.538799999999998</v>
      </c>
      <c r="L51" s="49">
        <v>1624</v>
      </c>
      <c r="M51" s="48">
        <v>36.9343</v>
      </c>
      <c r="N51" s="50">
        <v>2</v>
      </c>
      <c r="O51" s="48" t="s">
        <v>73</v>
      </c>
      <c r="P51" s="51">
        <v>170</v>
      </c>
      <c r="Q51" s="52">
        <v>3.8662999999999998</v>
      </c>
      <c r="R51" s="47">
        <v>341</v>
      </c>
      <c r="S51" s="52">
        <v>7.7553000000000001</v>
      </c>
      <c r="T51" s="58">
        <v>8758</v>
      </c>
      <c r="U51" s="59">
        <v>100</v>
      </c>
    </row>
    <row r="52" spans="1:23" s="22" customFormat="1" ht="15" customHeight="1" x14ac:dyDescent="0.25">
      <c r="A52" s="21" t="s">
        <v>16</v>
      </c>
      <c r="B52" s="23" t="s">
        <v>62</v>
      </c>
      <c r="C52" s="24">
        <v>310</v>
      </c>
      <c r="D52" s="33">
        <v>2</v>
      </c>
      <c r="E52" s="26">
        <v>0.6452</v>
      </c>
      <c r="F52" s="27">
        <v>4</v>
      </c>
      <c r="G52" s="26">
        <v>1.2903199999999999</v>
      </c>
      <c r="H52" s="32">
        <v>30</v>
      </c>
      <c r="I52" s="26">
        <v>9.6774000000000004</v>
      </c>
      <c r="J52" s="32">
        <v>6</v>
      </c>
      <c r="K52" s="26">
        <v>1.9355</v>
      </c>
      <c r="L52" s="27">
        <v>257</v>
      </c>
      <c r="M52" s="26">
        <v>82.903199999999998</v>
      </c>
      <c r="N52" s="32">
        <v>3</v>
      </c>
      <c r="O52" s="26">
        <v>0.96774000000000004</v>
      </c>
      <c r="P52" s="28">
        <v>8</v>
      </c>
      <c r="Q52" s="29">
        <v>2.5806</v>
      </c>
      <c r="R52" s="25">
        <v>12</v>
      </c>
      <c r="S52" s="29">
        <v>3.871</v>
      </c>
      <c r="T52" s="30">
        <v>1029</v>
      </c>
      <c r="U52" s="31">
        <v>100</v>
      </c>
    </row>
    <row r="53" spans="1:23" s="22" customFormat="1" ht="15" customHeight="1" x14ac:dyDescent="0.25">
      <c r="A53" s="21" t="s">
        <v>16</v>
      </c>
      <c r="B53" s="54" t="s">
        <v>63</v>
      </c>
      <c r="C53" s="57">
        <v>269</v>
      </c>
      <c r="D53" s="56">
        <v>1</v>
      </c>
      <c r="E53" s="48">
        <v>0.37169999999999997</v>
      </c>
      <c r="F53" s="49">
        <v>0</v>
      </c>
      <c r="G53" s="48">
        <v>0</v>
      </c>
      <c r="H53" s="50">
        <v>4</v>
      </c>
      <c r="I53" s="48">
        <v>1.4870000000000001</v>
      </c>
      <c r="J53" s="49">
        <v>8</v>
      </c>
      <c r="K53" s="48">
        <v>2.9740000000000002</v>
      </c>
      <c r="L53" s="50">
        <v>248</v>
      </c>
      <c r="M53" s="48">
        <v>92.193299999999994</v>
      </c>
      <c r="N53" s="50">
        <v>1</v>
      </c>
      <c r="O53" s="48">
        <v>0.37175000000000002</v>
      </c>
      <c r="P53" s="51">
        <v>7</v>
      </c>
      <c r="Q53" s="52">
        <v>2.6021999999999998</v>
      </c>
      <c r="R53" s="56">
        <v>3</v>
      </c>
      <c r="S53" s="52">
        <v>1.1152</v>
      </c>
      <c r="T53" s="58">
        <v>302</v>
      </c>
      <c r="U53" s="59">
        <v>100</v>
      </c>
    </row>
    <row r="54" spans="1:23" s="22" customFormat="1" ht="15" customHeight="1" x14ac:dyDescent="0.25">
      <c r="A54" s="21" t="s">
        <v>16</v>
      </c>
      <c r="B54" s="23" t="s">
        <v>64</v>
      </c>
      <c r="C54" s="24">
        <v>925</v>
      </c>
      <c r="D54" s="33">
        <v>1</v>
      </c>
      <c r="E54" s="26">
        <v>0.1081</v>
      </c>
      <c r="F54" s="27">
        <v>16</v>
      </c>
      <c r="G54" s="36">
        <v>1.72973</v>
      </c>
      <c r="H54" s="32">
        <v>92</v>
      </c>
      <c r="I54" s="36">
        <v>9.9459</v>
      </c>
      <c r="J54" s="27">
        <v>430</v>
      </c>
      <c r="K54" s="26">
        <v>46.486499999999999</v>
      </c>
      <c r="L54" s="27">
        <v>315</v>
      </c>
      <c r="M54" s="26">
        <v>34.054099999999998</v>
      </c>
      <c r="N54" s="27">
        <v>3</v>
      </c>
      <c r="O54" s="26">
        <v>0.32432</v>
      </c>
      <c r="P54" s="34">
        <v>68</v>
      </c>
      <c r="Q54" s="29">
        <v>7.3513999999999999</v>
      </c>
      <c r="R54" s="25">
        <v>65</v>
      </c>
      <c r="S54" s="29">
        <v>7.0270000000000001</v>
      </c>
      <c r="T54" s="30">
        <v>1982</v>
      </c>
      <c r="U54" s="31">
        <v>100</v>
      </c>
    </row>
    <row r="55" spans="1:23" s="22" customFormat="1" ht="15" customHeight="1" x14ac:dyDescent="0.25">
      <c r="A55" s="21" t="s">
        <v>16</v>
      </c>
      <c r="B55" s="54" t="s">
        <v>65</v>
      </c>
      <c r="C55" s="46">
        <v>1934</v>
      </c>
      <c r="D55" s="47">
        <v>25</v>
      </c>
      <c r="E55" s="48">
        <v>1.2927</v>
      </c>
      <c r="F55" s="49">
        <v>68</v>
      </c>
      <c r="G55" s="48">
        <v>3.5160300000000002</v>
      </c>
      <c r="H55" s="50">
        <v>303</v>
      </c>
      <c r="I55" s="48">
        <v>15.667</v>
      </c>
      <c r="J55" s="50">
        <v>157</v>
      </c>
      <c r="K55" s="48">
        <v>8.1179000000000006</v>
      </c>
      <c r="L55" s="49">
        <v>1147</v>
      </c>
      <c r="M55" s="48">
        <v>59.307099999999998</v>
      </c>
      <c r="N55" s="49">
        <v>11</v>
      </c>
      <c r="O55" s="48">
        <v>0.56877</v>
      </c>
      <c r="P55" s="55">
        <v>223</v>
      </c>
      <c r="Q55" s="52">
        <v>11.5305</v>
      </c>
      <c r="R55" s="47">
        <v>131</v>
      </c>
      <c r="S55" s="52">
        <v>6.7735000000000003</v>
      </c>
      <c r="T55" s="58">
        <v>2339</v>
      </c>
      <c r="U55" s="59">
        <v>100</v>
      </c>
    </row>
    <row r="56" spans="1:23" s="22" customFormat="1" ht="15" customHeight="1" x14ac:dyDescent="0.25">
      <c r="A56" s="21" t="s">
        <v>16</v>
      </c>
      <c r="B56" s="23" t="s">
        <v>66</v>
      </c>
      <c r="C56" s="24">
        <v>133</v>
      </c>
      <c r="D56" s="25">
        <v>0</v>
      </c>
      <c r="E56" s="26">
        <v>0</v>
      </c>
      <c r="F56" s="27">
        <v>1</v>
      </c>
      <c r="G56" s="26">
        <v>0.75187999999999999</v>
      </c>
      <c r="H56" s="27">
        <v>5</v>
      </c>
      <c r="I56" s="26">
        <v>3.7593999999999999</v>
      </c>
      <c r="J56" s="32">
        <v>15</v>
      </c>
      <c r="K56" s="26">
        <v>11.2782</v>
      </c>
      <c r="L56" s="27">
        <v>95</v>
      </c>
      <c r="M56" s="26">
        <v>71.428600000000003</v>
      </c>
      <c r="N56" s="32">
        <v>0</v>
      </c>
      <c r="O56" s="26">
        <v>0</v>
      </c>
      <c r="P56" s="28">
        <v>17</v>
      </c>
      <c r="Q56" s="29">
        <v>12.782</v>
      </c>
      <c r="R56" s="33">
        <v>1</v>
      </c>
      <c r="S56" s="29">
        <v>0.75190000000000001</v>
      </c>
      <c r="T56" s="30">
        <v>691</v>
      </c>
      <c r="U56" s="31">
        <v>100</v>
      </c>
    </row>
    <row r="57" spans="1:23" s="22" customFormat="1" ht="15" customHeight="1" x14ac:dyDescent="0.25">
      <c r="A57" s="21" t="s">
        <v>16</v>
      </c>
      <c r="B57" s="54" t="s">
        <v>67</v>
      </c>
      <c r="C57" s="46">
        <v>2666</v>
      </c>
      <c r="D57" s="47">
        <v>39</v>
      </c>
      <c r="E57" s="48">
        <v>1.4629000000000001</v>
      </c>
      <c r="F57" s="50">
        <v>23</v>
      </c>
      <c r="G57" s="48">
        <v>0.86272000000000004</v>
      </c>
      <c r="H57" s="49">
        <v>342</v>
      </c>
      <c r="I57" s="48">
        <v>12.828200000000001</v>
      </c>
      <c r="J57" s="49">
        <v>802</v>
      </c>
      <c r="K57" s="48">
        <v>30.0825</v>
      </c>
      <c r="L57" s="49">
        <v>1293</v>
      </c>
      <c r="M57" s="48">
        <v>48.499600000000001</v>
      </c>
      <c r="N57" s="49">
        <v>1</v>
      </c>
      <c r="O57" s="48" t="s">
        <v>73</v>
      </c>
      <c r="P57" s="55">
        <v>166</v>
      </c>
      <c r="Q57" s="52">
        <v>6.2266000000000004</v>
      </c>
      <c r="R57" s="56">
        <v>101</v>
      </c>
      <c r="S57" s="52">
        <v>3.7884000000000002</v>
      </c>
      <c r="T57" s="58">
        <v>2235</v>
      </c>
      <c r="U57" s="59">
        <v>100</v>
      </c>
    </row>
    <row r="58" spans="1:23" s="22" customFormat="1" ht="15" customHeight="1" x14ac:dyDescent="0.25">
      <c r="A58" s="21" t="s">
        <v>16</v>
      </c>
      <c r="B58" s="23" t="s">
        <v>68</v>
      </c>
      <c r="C58" s="35">
        <v>95</v>
      </c>
      <c r="D58" s="33">
        <v>3</v>
      </c>
      <c r="E58" s="26">
        <v>3.1579000000000002</v>
      </c>
      <c r="F58" s="27">
        <v>0</v>
      </c>
      <c r="G58" s="26">
        <v>0</v>
      </c>
      <c r="H58" s="32">
        <v>7</v>
      </c>
      <c r="I58" s="26">
        <v>7.3684000000000003</v>
      </c>
      <c r="J58" s="27">
        <v>4</v>
      </c>
      <c r="K58" s="26">
        <v>4.2104999999999997</v>
      </c>
      <c r="L58" s="27">
        <v>77</v>
      </c>
      <c r="M58" s="26">
        <v>81.052599999999998</v>
      </c>
      <c r="N58" s="27">
        <v>0</v>
      </c>
      <c r="O58" s="26">
        <v>0</v>
      </c>
      <c r="P58" s="34">
        <v>4</v>
      </c>
      <c r="Q58" s="29">
        <v>4.2104999999999997</v>
      </c>
      <c r="R58" s="25">
        <v>3</v>
      </c>
      <c r="S58" s="29">
        <v>3.1579000000000002</v>
      </c>
      <c r="T58" s="30">
        <v>366</v>
      </c>
      <c r="U58" s="31">
        <v>100</v>
      </c>
    </row>
    <row r="59" spans="1:23" s="22" customFormat="1" ht="15" customHeight="1" thickBot="1" x14ac:dyDescent="0.3">
      <c r="A59" s="21" t="s">
        <v>16</v>
      </c>
      <c r="B59" s="60" t="s">
        <v>70</v>
      </c>
      <c r="C59" s="61">
        <v>0</v>
      </c>
      <c r="D59" s="62">
        <v>0</v>
      </c>
      <c r="E59" s="63">
        <v>0</v>
      </c>
      <c r="F59" s="64">
        <v>0</v>
      </c>
      <c r="G59" s="63">
        <v>0</v>
      </c>
      <c r="H59" s="65">
        <v>0</v>
      </c>
      <c r="I59" s="63">
        <v>0</v>
      </c>
      <c r="J59" s="64">
        <v>0</v>
      </c>
      <c r="K59" s="63">
        <v>0</v>
      </c>
      <c r="L59" s="64">
        <v>0</v>
      </c>
      <c r="M59" s="63">
        <v>0</v>
      </c>
      <c r="N59" s="64">
        <v>0</v>
      </c>
      <c r="O59" s="63">
        <v>0</v>
      </c>
      <c r="P59" s="66">
        <v>0</v>
      </c>
      <c r="Q59" s="67">
        <v>0</v>
      </c>
      <c r="R59" s="68">
        <v>0</v>
      </c>
      <c r="S59" s="67">
        <v>0</v>
      </c>
      <c r="T59" s="69">
        <v>1099</v>
      </c>
      <c r="U59" s="70">
        <v>100</v>
      </c>
    </row>
    <row r="60" spans="1:23" s="38" customFormat="1" ht="15" customHeight="1" x14ac:dyDescent="0.25">
      <c r="A60" s="40"/>
      <c r="B60" s="44" t="s">
        <v>74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42"/>
      <c r="S60" s="43"/>
      <c r="T60" s="37"/>
      <c r="U60" s="37"/>
    </row>
    <row r="61" spans="1:23" s="38" customFormat="1" ht="15" customHeight="1" x14ac:dyDescent="0.25">
      <c r="A61" s="40"/>
      <c r="B61" s="41" t="str">
        <f>CONCATENATE("NOTE: Table reads (for 50 states, District of Columbia, and Puerto Rico totals):  Of all ",IF(ISTEXT(C7),LEFT(C7,3),TEXT(C7,"#,##0"))," public school male students ", A7, ", ", IF(ISTEXT(D7),LEFT(D7,3),TEXT(D7,"#,##0"))," (", TEXT(E7,"0.0"),"%) were American Indian or Alaska Native.")</f>
        <v>NOTE: Table reads (for 50 states, District of Columbia, and Puerto Rico totals):  Of all 47,723 public school male students served under IDEA subjected to physical restraint, 425 (0.9%) were American Indian or Alaska Native.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2"/>
      <c r="U61" s="43"/>
    </row>
    <row r="62" spans="1:23" s="22" customFormat="1" ht="15" customHeight="1" x14ac:dyDescent="0.25">
      <c r="A62" s="21"/>
      <c r="B62" s="72" t="s">
        <v>72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 spans="1:23" s="38" customFormat="1" ht="14.1" customHeight="1" x14ac:dyDescent="0.25">
      <c r="B63" s="72" t="s">
        <v>69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</row>
    <row r="64" spans="1:23" s="38" customFormat="1" ht="15" customHeight="1" x14ac:dyDescent="0.25">
      <c r="A64" s="4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3"/>
      <c r="T64" s="37"/>
      <c r="U64" s="37"/>
    </row>
    <row r="65" spans="1:23" s="38" customFormat="1" ht="15" customHeight="1" x14ac:dyDescent="0.25">
      <c r="A65" s="4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3"/>
      <c r="T65" s="37"/>
      <c r="U65" s="37"/>
    </row>
    <row r="66" spans="1:23" s="38" customFormat="1" ht="15" customHeight="1" x14ac:dyDescent="0.25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6"/>
      <c r="T66" s="1"/>
      <c r="U66" s="1"/>
      <c r="V66" s="7"/>
      <c r="W66" s="7"/>
    </row>
  </sheetData>
  <sortState xmlns:xlrd2="http://schemas.microsoft.com/office/spreadsheetml/2017/richdata2" ref="A8:U59">
    <sortCondition ref="B8:B59"/>
  </sortState>
  <mergeCells count="15">
    <mergeCell ref="B62:W62"/>
    <mergeCell ref="B63:W63"/>
    <mergeCell ref="B4:B5"/>
    <mergeCell ref="R4:S5"/>
    <mergeCell ref="T4:T5"/>
    <mergeCell ref="C4:C5"/>
    <mergeCell ref="U4:U5"/>
    <mergeCell ref="N5:O5"/>
    <mergeCell ref="P5:Q5"/>
    <mergeCell ref="D4:Q4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6"/>
  <sheetViews>
    <sheetView showGridLines="0" zoomScale="80" zoomScaleNormal="80" workbookViewId="0"/>
  </sheetViews>
  <sheetFormatPr defaultColWidth="12.125" defaultRowHeight="15" customHeight="1" x14ac:dyDescent="0.25"/>
  <cols>
    <col min="1" max="1" width="16" style="10" customWidth="1"/>
    <col min="2" max="2" width="55.5" style="1" customWidth="1"/>
    <col min="3" max="17" width="14.75" style="1" customWidth="1"/>
    <col min="18" max="18" width="14.75" style="5" customWidth="1"/>
    <col min="19" max="19" width="14.75" style="6" customWidth="1"/>
    <col min="20" max="21" width="14.75" style="1" customWidth="1"/>
    <col min="22" max="16384" width="12.125" style="7"/>
  </cols>
  <sheetData>
    <row r="2" spans="1:21" s="2" customFormat="1" ht="15" customHeight="1" x14ac:dyDescent="0.3">
      <c r="A2" s="9"/>
      <c r="B2" s="45" t="str">
        <f>CONCATENATE("Number and percentage of public school female students with disabiities ",A7, ", by race/ethnicity and English proficiency, by state: School Year 2017-18")</f>
        <v>Number and percentage of public school female students with disabiities served under IDEA subjected to physical restraint, by race/ethnicity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</row>
    <row r="4" spans="1:21" s="12" customFormat="1" ht="25.05" customHeight="1" x14ac:dyDescent="0.25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91" t="s">
        <v>15</v>
      </c>
      <c r="U4" s="73" t="s">
        <v>13</v>
      </c>
    </row>
    <row r="5" spans="1:21" s="12" customFormat="1" ht="25.05" customHeight="1" x14ac:dyDescent="0.25">
      <c r="A5" s="11"/>
      <c r="B5" s="81"/>
      <c r="C5" s="83"/>
      <c r="D5" s="75" t="s">
        <v>1</v>
      </c>
      <c r="E5" s="76"/>
      <c r="F5" s="77" t="s">
        <v>2</v>
      </c>
      <c r="G5" s="76"/>
      <c r="H5" s="78" t="s">
        <v>3</v>
      </c>
      <c r="I5" s="76"/>
      <c r="J5" s="78" t="s">
        <v>4</v>
      </c>
      <c r="K5" s="76"/>
      <c r="L5" s="78" t="s">
        <v>5</v>
      </c>
      <c r="M5" s="76"/>
      <c r="N5" s="78" t="s">
        <v>6</v>
      </c>
      <c r="O5" s="76"/>
      <c r="P5" s="78" t="s">
        <v>7</v>
      </c>
      <c r="Q5" s="79"/>
      <c r="R5" s="89"/>
      <c r="S5" s="90"/>
      <c r="T5" s="92"/>
      <c r="U5" s="74"/>
    </row>
    <row r="6" spans="1:21" s="12" customFormat="1" ht="15" customHeight="1" thickBot="1" x14ac:dyDescent="0.3">
      <c r="A6" s="11"/>
      <c r="B6" s="13"/>
      <c r="C6" s="3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6" t="s">
        <v>8</v>
      </c>
      <c r="S6" s="18" t="s">
        <v>9</v>
      </c>
      <c r="T6" s="19"/>
      <c r="U6" s="20"/>
    </row>
    <row r="7" spans="1:21" s="22" customFormat="1" ht="15" customHeight="1" x14ac:dyDescent="0.25">
      <c r="A7" s="21" t="str">
        <f>Total!A7</f>
        <v>served under IDEA subjected to physical restraint</v>
      </c>
      <c r="B7" s="71" t="s">
        <v>71</v>
      </c>
      <c r="C7" s="46">
        <v>9458</v>
      </c>
      <c r="D7" s="47">
        <v>83</v>
      </c>
      <c r="E7" s="48">
        <v>0.87760000000000005</v>
      </c>
      <c r="F7" s="49">
        <v>113</v>
      </c>
      <c r="G7" s="48">
        <v>1.19476</v>
      </c>
      <c r="H7" s="49">
        <v>1182</v>
      </c>
      <c r="I7" s="48">
        <v>12.497400000000001</v>
      </c>
      <c r="J7" s="49">
        <v>2753</v>
      </c>
      <c r="K7" s="48">
        <v>29.108000000000001</v>
      </c>
      <c r="L7" s="49">
        <v>4788</v>
      </c>
      <c r="M7" s="48">
        <v>50.624000000000002</v>
      </c>
      <c r="N7" s="50">
        <v>8</v>
      </c>
      <c r="O7" s="48">
        <v>8.4580000000000002E-2</v>
      </c>
      <c r="P7" s="51">
        <v>531</v>
      </c>
      <c r="Q7" s="52">
        <v>5.6143000000000001</v>
      </c>
      <c r="R7" s="53">
        <v>274</v>
      </c>
      <c r="S7" s="52">
        <v>2.8970199999999999</v>
      </c>
      <c r="T7" s="58">
        <v>97632</v>
      </c>
      <c r="U7" s="59">
        <v>99.957999999999998</v>
      </c>
    </row>
    <row r="8" spans="1:21" s="22" customFormat="1" ht="15" customHeight="1" x14ac:dyDescent="0.25">
      <c r="A8" s="21" t="s">
        <v>16</v>
      </c>
      <c r="B8" s="23" t="s">
        <v>19</v>
      </c>
      <c r="C8" s="24">
        <v>179</v>
      </c>
      <c r="D8" s="25">
        <v>0</v>
      </c>
      <c r="E8" s="26">
        <v>0</v>
      </c>
      <c r="F8" s="27">
        <v>2</v>
      </c>
      <c r="G8" s="26">
        <v>1.1173200000000001</v>
      </c>
      <c r="H8" s="32">
        <v>3</v>
      </c>
      <c r="I8" s="26">
        <v>1.6759999999999999</v>
      </c>
      <c r="J8" s="27">
        <v>85</v>
      </c>
      <c r="K8" s="26">
        <v>47.485999999999997</v>
      </c>
      <c r="L8" s="27">
        <v>89</v>
      </c>
      <c r="M8" s="26">
        <v>49.720999999999997</v>
      </c>
      <c r="N8" s="27">
        <v>0</v>
      </c>
      <c r="O8" s="26">
        <v>0</v>
      </c>
      <c r="P8" s="34">
        <v>0</v>
      </c>
      <c r="Q8" s="29">
        <v>0</v>
      </c>
      <c r="R8" s="25">
        <v>2</v>
      </c>
      <c r="S8" s="29">
        <v>1.1173200000000001</v>
      </c>
      <c r="T8" s="30">
        <v>1390</v>
      </c>
      <c r="U8" s="31">
        <v>100</v>
      </c>
    </row>
    <row r="9" spans="1:21" s="22" customFormat="1" ht="15" customHeight="1" x14ac:dyDescent="0.25">
      <c r="A9" s="21" t="s">
        <v>16</v>
      </c>
      <c r="B9" s="54" t="s">
        <v>18</v>
      </c>
      <c r="C9" s="46">
        <v>30</v>
      </c>
      <c r="D9" s="47">
        <v>6</v>
      </c>
      <c r="E9" s="48">
        <v>20</v>
      </c>
      <c r="F9" s="49">
        <v>1</v>
      </c>
      <c r="G9" s="48">
        <v>3.3333300000000001</v>
      </c>
      <c r="H9" s="49">
        <v>3</v>
      </c>
      <c r="I9" s="48">
        <v>10</v>
      </c>
      <c r="J9" s="50">
        <v>2</v>
      </c>
      <c r="K9" s="48">
        <v>6.6669999999999998</v>
      </c>
      <c r="L9" s="50">
        <v>11</v>
      </c>
      <c r="M9" s="48">
        <v>36.667000000000002</v>
      </c>
      <c r="N9" s="49">
        <v>0</v>
      </c>
      <c r="O9" s="48">
        <v>0</v>
      </c>
      <c r="P9" s="55">
        <v>7</v>
      </c>
      <c r="Q9" s="52">
        <v>23.333300000000001</v>
      </c>
      <c r="R9" s="56">
        <v>2</v>
      </c>
      <c r="S9" s="52">
        <v>6.6666699999999999</v>
      </c>
      <c r="T9" s="58">
        <v>506</v>
      </c>
      <c r="U9" s="59">
        <v>100</v>
      </c>
    </row>
    <row r="10" spans="1:21" s="22" customFormat="1" ht="15" customHeight="1" x14ac:dyDescent="0.25">
      <c r="A10" s="21" t="s">
        <v>16</v>
      </c>
      <c r="B10" s="23" t="s">
        <v>21</v>
      </c>
      <c r="C10" s="24">
        <v>142</v>
      </c>
      <c r="D10" s="33">
        <v>7</v>
      </c>
      <c r="E10" s="26">
        <v>4.9295999999999998</v>
      </c>
      <c r="F10" s="27">
        <v>1</v>
      </c>
      <c r="G10" s="26">
        <v>0.70423000000000002</v>
      </c>
      <c r="H10" s="32">
        <v>29</v>
      </c>
      <c r="I10" s="26">
        <v>20.422499999999999</v>
      </c>
      <c r="J10" s="27">
        <v>25</v>
      </c>
      <c r="K10" s="26">
        <v>17.606000000000002</v>
      </c>
      <c r="L10" s="32">
        <v>71</v>
      </c>
      <c r="M10" s="26">
        <v>50</v>
      </c>
      <c r="N10" s="32">
        <v>0</v>
      </c>
      <c r="O10" s="26">
        <v>0</v>
      </c>
      <c r="P10" s="28">
        <v>9</v>
      </c>
      <c r="Q10" s="29">
        <v>6.3380000000000001</v>
      </c>
      <c r="R10" s="33">
        <v>3</v>
      </c>
      <c r="S10" s="29">
        <v>2.1126800000000001</v>
      </c>
      <c r="T10" s="30">
        <v>2000</v>
      </c>
      <c r="U10" s="31">
        <v>100</v>
      </c>
    </row>
    <row r="11" spans="1:21" s="22" customFormat="1" ht="15" customHeight="1" x14ac:dyDescent="0.25">
      <c r="A11" s="21" t="s">
        <v>16</v>
      </c>
      <c r="B11" s="54" t="s">
        <v>20</v>
      </c>
      <c r="C11" s="46">
        <v>34</v>
      </c>
      <c r="D11" s="47">
        <v>0</v>
      </c>
      <c r="E11" s="48">
        <v>0</v>
      </c>
      <c r="F11" s="50">
        <v>0</v>
      </c>
      <c r="G11" s="48">
        <v>0</v>
      </c>
      <c r="H11" s="49">
        <v>1</v>
      </c>
      <c r="I11" s="48">
        <v>2.9411999999999998</v>
      </c>
      <c r="J11" s="49">
        <v>9</v>
      </c>
      <c r="K11" s="48">
        <v>26.471</v>
      </c>
      <c r="L11" s="49">
        <v>24</v>
      </c>
      <c r="M11" s="48">
        <v>70.587999999999994</v>
      </c>
      <c r="N11" s="49">
        <v>0</v>
      </c>
      <c r="O11" s="48">
        <v>0</v>
      </c>
      <c r="P11" s="55">
        <v>0</v>
      </c>
      <c r="Q11" s="52">
        <v>0</v>
      </c>
      <c r="R11" s="56">
        <v>0</v>
      </c>
      <c r="S11" s="52">
        <v>0</v>
      </c>
      <c r="T11" s="58">
        <v>1088</v>
      </c>
      <c r="U11" s="59">
        <v>100</v>
      </c>
    </row>
    <row r="12" spans="1:21" s="22" customFormat="1" ht="15" customHeight="1" x14ac:dyDescent="0.25">
      <c r="A12" s="21" t="s">
        <v>16</v>
      </c>
      <c r="B12" s="23" t="s">
        <v>22</v>
      </c>
      <c r="C12" s="24">
        <v>257</v>
      </c>
      <c r="D12" s="25">
        <v>4</v>
      </c>
      <c r="E12" s="26">
        <v>1.5564</v>
      </c>
      <c r="F12" s="32">
        <v>6</v>
      </c>
      <c r="G12" s="26">
        <v>2.3346300000000002</v>
      </c>
      <c r="H12" s="27">
        <v>66</v>
      </c>
      <c r="I12" s="26">
        <v>25.680900000000001</v>
      </c>
      <c r="J12" s="27">
        <v>56</v>
      </c>
      <c r="K12" s="26">
        <v>21.79</v>
      </c>
      <c r="L12" s="27">
        <v>113</v>
      </c>
      <c r="M12" s="26">
        <v>43.969000000000001</v>
      </c>
      <c r="N12" s="32">
        <v>1</v>
      </c>
      <c r="O12" s="26">
        <v>0.38911000000000001</v>
      </c>
      <c r="P12" s="34">
        <v>11</v>
      </c>
      <c r="Q12" s="29">
        <v>4.2801999999999998</v>
      </c>
      <c r="R12" s="33">
        <v>18</v>
      </c>
      <c r="S12" s="29">
        <v>7.0038900000000002</v>
      </c>
      <c r="T12" s="30">
        <v>10121</v>
      </c>
      <c r="U12" s="31">
        <v>100</v>
      </c>
    </row>
    <row r="13" spans="1:21" s="22" customFormat="1" ht="15" customHeight="1" x14ac:dyDescent="0.25">
      <c r="A13" s="21" t="s">
        <v>16</v>
      </c>
      <c r="B13" s="54" t="s">
        <v>23</v>
      </c>
      <c r="C13" s="46">
        <v>47</v>
      </c>
      <c r="D13" s="47">
        <v>1</v>
      </c>
      <c r="E13" s="48">
        <v>2.1276999999999999</v>
      </c>
      <c r="F13" s="50">
        <v>1</v>
      </c>
      <c r="G13" s="48">
        <v>2.1276600000000001</v>
      </c>
      <c r="H13" s="49">
        <v>7</v>
      </c>
      <c r="I13" s="48">
        <v>14.893599999999999</v>
      </c>
      <c r="J13" s="50">
        <v>8</v>
      </c>
      <c r="K13" s="48">
        <v>17.021000000000001</v>
      </c>
      <c r="L13" s="49">
        <v>24</v>
      </c>
      <c r="M13" s="48">
        <v>51.064</v>
      </c>
      <c r="N13" s="49">
        <v>0</v>
      </c>
      <c r="O13" s="48">
        <v>0</v>
      </c>
      <c r="P13" s="51">
        <v>6</v>
      </c>
      <c r="Q13" s="52">
        <v>12.766</v>
      </c>
      <c r="R13" s="47">
        <v>3</v>
      </c>
      <c r="S13" s="52">
        <v>6.3829799999999999</v>
      </c>
      <c r="T13" s="58">
        <v>1908</v>
      </c>
      <c r="U13" s="59">
        <v>100</v>
      </c>
    </row>
    <row r="14" spans="1:21" s="22" customFormat="1" ht="15" customHeight="1" x14ac:dyDescent="0.25">
      <c r="A14" s="21" t="s">
        <v>16</v>
      </c>
      <c r="B14" s="23" t="s">
        <v>24</v>
      </c>
      <c r="C14" s="35">
        <v>261</v>
      </c>
      <c r="D14" s="25">
        <v>1</v>
      </c>
      <c r="E14" s="26">
        <v>0.3831</v>
      </c>
      <c r="F14" s="27">
        <v>5</v>
      </c>
      <c r="G14" s="26">
        <v>1.91571</v>
      </c>
      <c r="H14" s="32">
        <v>81</v>
      </c>
      <c r="I14" s="26">
        <v>31.034500000000001</v>
      </c>
      <c r="J14" s="32">
        <v>69</v>
      </c>
      <c r="K14" s="26">
        <v>26.437000000000001</v>
      </c>
      <c r="L14" s="32">
        <v>98</v>
      </c>
      <c r="M14" s="26">
        <v>37.548000000000002</v>
      </c>
      <c r="N14" s="27">
        <v>0</v>
      </c>
      <c r="O14" s="26">
        <v>0</v>
      </c>
      <c r="P14" s="28">
        <v>7</v>
      </c>
      <c r="Q14" s="29">
        <v>2.6819999999999999</v>
      </c>
      <c r="R14" s="33">
        <v>11</v>
      </c>
      <c r="S14" s="29">
        <v>4.2145599999999996</v>
      </c>
      <c r="T14" s="30">
        <v>1214</v>
      </c>
      <c r="U14" s="31">
        <v>100</v>
      </c>
    </row>
    <row r="15" spans="1:21" s="22" customFormat="1" ht="15" customHeight="1" x14ac:dyDescent="0.25">
      <c r="A15" s="21" t="s">
        <v>16</v>
      </c>
      <c r="B15" s="54" t="s">
        <v>26</v>
      </c>
      <c r="C15" s="57">
        <v>67</v>
      </c>
      <c r="D15" s="47">
        <v>0</v>
      </c>
      <c r="E15" s="48">
        <v>0</v>
      </c>
      <c r="F15" s="49">
        <v>0</v>
      </c>
      <c r="G15" s="48">
        <v>0</v>
      </c>
      <c r="H15" s="49">
        <v>6</v>
      </c>
      <c r="I15" s="48">
        <v>8.9551999999999996</v>
      </c>
      <c r="J15" s="50">
        <v>35</v>
      </c>
      <c r="K15" s="48">
        <v>52.238999999999997</v>
      </c>
      <c r="L15" s="49">
        <v>22</v>
      </c>
      <c r="M15" s="48">
        <v>32.835999999999999</v>
      </c>
      <c r="N15" s="50">
        <v>0</v>
      </c>
      <c r="O15" s="48">
        <v>0</v>
      </c>
      <c r="P15" s="51">
        <v>4</v>
      </c>
      <c r="Q15" s="52">
        <v>5.9701000000000004</v>
      </c>
      <c r="R15" s="56">
        <v>0</v>
      </c>
      <c r="S15" s="52">
        <v>0</v>
      </c>
      <c r="T15" s="58">
        <v>231</v>
      </c>
      <c r="U15" s="59">
        <v>100</v>
      </c>
    </row>
    <row r="16" spans="1:21" s="22" customFormat="1" ht="15" customHeight="1" x14ac:dyDescent="0.25">
      <c r="A16" s="21" t="s">
        <v>16</v>
      </c>
      <c r="B16" s="23" t="s">
        <v>25</v>
      </c>
      <c r="C16" s="35">
        <v>36</v>
      </c>
      <c r="D16" s="33">
        <v>0</v>
      </c>
      <c r="E16" s="26">
        <v>0</v>
      </c>
      <c r="F16" s="32">
        <v>0</v>
      </c>
      <c r="G16" s="26">
        <v>0</v>
      </c>
      <c r="H16" s="27">
        <v>0</v>
      </c>
      <c r="I16" s="26">
        <v>0</v>
      </c>
      <c r="J16" s="32">
        <v>36</v>
      </c>
      <c r="K16" s="26">
        <v>100</v>
      </c>
      <c r="L16" s="27">
        <v>0</v>
      </c>
      <c r="M16" s="26">
        <v>0</v>
      </c>
      <c r="N16" s="32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30">
        <v>228</v>
      </c>
      <c r="U16" s="31">
        <v>100</v>
      </c>
    </row>
    <row r="17" spans="1:21" s="22" customFormat="1" ht="15" customHeight="1" x14ac:dyDescent="0.25">
      <c r="A17" s="21" t="s">
        <v>16</v>
      </c>
      <c r="B17" s="54" t="s">
        <v>27</v>
      </c>
      <c r="C17" s="46">
        <v>490</v>
      </c>
      <c r="D17" s="47">
        <v>1</v>
      </c>
      <c r="E17" s="48">
        <v>0.2041</v>
      </c>
      <c r="F17" s="50">
        <v>4</v>
      </c>
      <c r="G17" s="48">
        <v>0.81633</v>
      </c>
      <c r="H17" s="49">
        <v>86</v>
      </c>
      <c r="I17" s="48">
        <v>17.550999999999998</v>
      </c>
      <c r="J17" s="50">
        <v>168</v>
      </c>
      <c r="K17" s="48">
        <v>34.286000000000001</v>
      </c>
      <c r="L17" s="50">
        <v>209</v>
      </c>
      <c r="M17" s="48">
        <v>42.652999999999999</v>
      </c>
      <c r="N17" s="50">
        <v>1</v>
      </c>
      <c r="O17" s="48">
        <v>0.20408000000000001</v>
      </c>
      <c r="P17" s="55">
        <v>21</v>
      </c>
      <c r="Q17" s="52">
        <v>4.2857000000000003</v>
      </c>
      <c r="R17" s="47">
        <v>3</v>
      </c>
      <c r="S17" s="52">
        <v>0.61224000000000001</v>
      </c>
      <c r="T17" s="58">
        <v>3976</v>
      </c>
      <c r="U17" s="59">
        <v>100</v>
      </c>
    </row>
    <row r="18" spans="1:21" s="22" customFormat="1" ht="15" customHeight="1" x14ac:dyDescent="0.25">
      <c r="A18" s="21" t="s">
        <v>16</v>
      </c>
      <c r="B18" s="23" t="s">
        <v>28</v>
      </c>
      <c r="C18" s="24">
        <v>284</v>
      </c>
      <c r="D18" s="33">
        <v>0</v>
      </c>
      <c r="E18" s="26">
        <v>0</v>
      </c>
      <c r="F18" s="27">
        <v>0</v>
      </c>
      <c r="G18" s="26">
        <v>0</v>
      </c>
      <c r="H18" s="27">
        <v>17</v>
      </c>
      <c r="I18" s="26">
        <v>5.9859</v>
      </c>
      <c r="J18" s="27">
        <v>148</v>
      </c>
      <c r="K18" s="26">
        <v>52.113</v>
      </c>
      <c r="L18" s="27">
        <v>109</v>
      </c>
      <c r="M18" s="26">
        <v>38.380000000000003</v>
      </c>
      <c r="N18" s="27">
        <v>0</v>
      </c>
      <c r="O18" s="26">
        <v>0</v>
      </c>
      <c r="P18" s="28">
        <v>10</v>
      </c>
      <c r="Q18" s="29">
        <v>3.5211000000000001</v>
      </c>
      <c r="R18" s="33">
        <v>6</v>
      </c>
      <c r="S18" s="29">
        <v>2.1126800000000001</v>
      </c>
      <c r="T18" s="30">
        <v>2416</v>
      </c>
      <c r="U18" s="31">
        <v>100</v>
      </c>
    </row>
    <row r="19" spans="1:21" s="22" customFormat="1" ht="15" customHeight="1" x14ac:dyDescent="0.25">
      <c r="A19" s="21" t="s">
        <v>16</v>
      </c>
      <c r="B19" s="54" t="s">
        <v>29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58">
        <v>292</v>
      </c>
      <c r="U19" s="59">
        <v>100</v>
      </c>
    </row>
    <row r="20" spans="1:21" s="22" customFormat="1" ht="15" customHeight="1" x14ac:dyDescent="0.25">
      <c r="A20" s="21" t="s">
        <v>16</v>
      </c>
      <c r="B20" s="23" t="s">
        <v>31</v>
      </c>
      <c r="C20" s="35">
        <v>20</v>
      </c>
      <c r="D20" s="33">
        <v>1</v>
      </c>
      <c r="E20" s="26">
        <v>5</v>
      </c>
      <c r="F20" s="32">
        <v>0</v>
      </c>
      <c r="G20" s="26">
        <v>0</v>
      </c>
      <c r="H20" s="27">
        <v>1</v>
      </c>
      <c r="I20" s="26">
        <v>5</v>
      </c>
      <c r="J20" s="32">
        <v>0</v>
      </c>
      <c r="K20" s="26">
        <v>0</v>
      </c>
      <c r="L20" s="32">
        <v>18</v>
      </c>
      <c r="M20" s="26">
        <v>90</v>
      </c>
      <c r="N20" s="32">
        <v>0</v>
      </c>
      <c r="O20" s="26">
        <v>0</v>
      </c>
      <c r="P20" s="28">
        <v>0</v>
      </c>
      <c r="Q20" s="29">
        <v>0</v>
      </c>
      <c r="R20" s="33">
        <v>0</v>
      </c>
      <c r="S20" s="29">
        <v>0</v>
      </c>
      <c r="T20" s="30">
        <v>725</v>
      </c>
      <c r="U20" s="31">
        <v>100</v>
      </c>
    </row>
    <row r="21" spans="1:21" s="22" customFormat="1" ht="15" customHeight="1" x14ac:dyDescent="0.25">
      <c r="A21" s="21" t="s">
        <v>16</v>
      </c>
      <c r="B21" s="54" t="s">
        <v>32</v>
      </c>
      <c r="C21" s="46">
        <v>431</v>
      </c>
      <c r="D21" s="56">
        <v>1</v>
      </c>
      <c r="E21" s="48">
        <v>0.23200000000000001</v>
      </c>
      <c r="F21" s="49">
        <v>7</v>
      </c>
      <c r="G21" s="48">
        <v>1.6241300000000001</v>
      </c>
      <c r="H21" s="50">
        <v>52</v>
      </c>
      <c r="I21" s="48">
        <v>12.065</v>
      </c>
      <c r="J21" s="49">
        <v>169</v>
      </c>
      <c r="K21" s="48">
        <v>39.210999999999999</v>
      </c>
      <c r="L21" s="49">
        <v>185</v>
      </c>
      <c r="M21" s="48">
        <v>42.923000000000002</v>
      </c>
      <c r="N21" s="49">
        <v>0</v>
      </c>
      <c r="O21" s="48">
        <v>0</v>
      </c>
      <c r="P21" s="55">
        <v>17</v>
      </c>
      <c r="Q21" s="52">
        <v>3.9443000000000001</v>
      </c>
      <c r="R21" s="47">
        <v>16</v>
      </c>
      <c r="S21" s="52">
        <v>3.7122999999999999</v>
      </c>
      <c r="T21" s="58">
        <v>4145</v>
      </c>
      <c r="U21" s="59">
        <v>100</v>
      </c>
    </row>
    <row r="22" spans="1:21" s="22" customFormat="1" ht="15" customHeight="1" x14ac:dyDescent="0.25">
      <c r="A22" s="21" t="s">
        <v>16</v>
      </c>
      <c r="B22" s="23" t="s">
        <v>33</v>
      </c>
      <c r="C22" s="24">
        <v>401</v>
      </c>
      <c r="D22" s="25">
        <v>0</v>
      </c>
      <c r="E22" s="26">
        <v>0</v>
      </c>
      <c r="F22" s="32">
        <v>2</v>
      </c>
      <c r="G22" s="26">
        <v>0.49875000000000003</v>
      </c>
      <c r="H22" s="32">
        <v>11</v>
      </c>
      <c r="I22" s="26">
        <v>2.7431000000000001</v>
      </c>
      <c r="J22" s="27">
        <v>73</v>
      </c>
      <c r="K22" s="26">
        <v>18.204000000000001</v>
      </c>
      <c r="L22" s="27">
        <v>292</v>
      </c>
      <c r="M22" s="26">
        <v>72.817999999999998</v>
      </c>
      <c r="N22" s="27">
        <v>2</v>
      </c>
      <c r="O22" s="26">
        <v>0.49875000000000003</v>
      </c>
      <c r="P22" s="34">
        <v>21</v>
      </c>
      <c r="Q22" s="29">
        <v>5.2369000000000003</v>
      </c>
      <c r="R22" s="33">
        <v>9</v>
      </c>
      <c r="S22" s="29">
        <v>2.2443900000000001</v>
      </c>
      <c r="T22" s="30">
        <v>1886</v>
      </c>
      <c r="U22" s="31">
        <v>100</v>
      </c>
    </row>
    <row r="23" spans="1:21" s="22" customFormat="1" ht="15" customHeight="1" x14ac:dyDescent="0.25">
      <c r="A23" s="21" t="s">
        <v>16</v>
      </c>
      <c r="B23" s="54" t="s">
        <v>30</v>
      </c>
      <c r="C23" s="46">
        <v>305</v>
      </c>
      <c r="D23" s="47">
        <v>2</v>
      </c>
      <c r="E23" s="48">
        <v>0.65569999999999995</v>
      </c>
      <c r="F23" s="49">
        <v>1</v>
      </c>
      <c r="G23" s="48">
        <v>0.32786999999999999</v>
      </c>
      <c r="H23" s="49">
        <v>22</v>
      </c>
      <c r="I23" s="48">
        <v>7.2130999999999998</v>
      </c>
      <c r="J23" s="49">
        <v>71</v>
      </c>
      <c r="K23" s="48">
        <v>23.279</v>
      </c>
      <c r="L23" s="49">
        <v>181</v>
      </c>
      <c r="M23" s="48">
        <v>59.344000000000001</v>
      </c>
      <c r="N23" s="49">
        <v>1</v>
      </c>
      <c r="O23" s="48">
        <v>0.32786999999999999</v>
      </c>
      <c r="P23" s="55">
        <v>27</v>
      </c>
      <c r="Q23" s="52">
        <v>8.8524999999999991</v>
      </c>
      <c r="R23" s="56">
        <v>7</v>
      </c>
      <c r="S23" s="52">
        <v>2.29508</v>
      </c>
      <c r="T23" s="58">
        <v>1343</v>
      </c>
      <c r="U23" s="59">
        <v>100</v>
      </c>
    </row>
    <row r="24" spans="1:21" s="22" customFormat="1" ht="15" customHeight="1" x14ac:dyDescent="0.25">
      <c r="A24" s="21" t="s">
        <v>16</v>
      </c>
      <c r="B24" s="23" t="s">
        <v>34</v>
      </c>
      <c r="C24" s="24">
        <v>149</v>
      </c>
      <c r="D24" s="33">
        <v>0</v>
      </c>
      <c r="E24" s="26">
        <v>0</v>
      </c>
      <c r="F24" s="27">
        <v>3</v>
      </c>
      <c r="G24" s="26">
        <v>2.01342</v>
      </c>
      <c r="H24" s="32">
        <v>13</v>
      </c>
      <c r="I24" s="26">
        <v>8.7248000000000001</v>
      </c>
      <c r="J24" s="27">
        <v>20</v>
      </c>
      <c r="K24" s="26">
        <v>13.423</v>
      </c>
      <c r="L24" s="27">
        <v>102</v>
      </c>
      <c r="M24" s="26">
        <v>68.456000000000003</v>
      </c>
      <c r="N24" s="27">
        <v>0</v>
      </c>
      <c r="O24" s="26">
        <v>0</v>
      </c>
      <c r="P24" s="34">
        <v>11</v>
      </c>
      <c r="Q24" s="29">
        <v>7.3826000000000001</v>
      </c>
      <c r="R24" s="33">
        <v>2</v>
      </c>
      <c r="S24" s="29">
        <v>1.3422799999999999</v>
      </c>
      <c r="T24" s="30">
        <v>1350</v>
      </c>
      <c r="U24" s="31">
        <v>100</v>
      </c>
    </row>
    <row r="25" spans="1:21" s="22" customFormat="1" ht="15" customHeight="1" x14ac:dyDescent="0.25">
      <c r="A25" s="21" t="s">
        <v>16</v>
      </c>
      <c r="B25" s="54" t="s">
        <v>35</v>
      </c>
      <c r="C25" s="57">
        <v>265</v>
      </c>
      <c r="D25" s="47">
        <v>0</v>
      </c>
      <c r="E25" s="48">
        <v>0</v>
      </c>
      <c r="F25" s="49">
        <v>2</v>
      </c>
      <c r="G25" s="48">
        <v>0.75471999999999995</v>
      </c>
      <c r="H25" s="49">
        <v>12</v>
      </c>
      <c r="I25" s="48">
        <v>4.5282999999999998</v>
      </c>
      <c r="J25" s="49">
        <v>103</v>
      </c>
      <c r="K25" s="48">
        <v>38.868000000000002</v>
      </c>
      <c r="L25" s="50">
        <v>133</v>
      </c>
      <c r="M25" s="48">
        <v>50.189</v>
      </c>
      <c r="N25" s="49">
        <v>0</v>
      </c>
      <c r="O25" s="48">
        <v>0</v>
      </c>
      <c r="P25" s="55">
        <v>15</v>
      </c>
      <c r="Q25" s="52">
        <v>5.6604000000000001</v>
      </c>
      <c r="R25" s="47">
        <v>4</v>
      </c>
      <c r="S25" s="52">
        <v>1.50943</v>
      </c>
      <c r="T25" s="58">
        <v>1401</v>
      </c>
      <c r="U25" s="59">
        <v>100</v>
      </c>
    </row>
    <row r="26" spans="1:21" s="22" customFormat="1" ht="15" customHeight="1" x14ac:dyDescent="0.25">
      <c r="A26" s="21" t="s">
        <v>16</v>
      </c>
      <c r="B26" s="23" t="s">
        <v>36</v>
      </c>
      <c r="C26" s="24">
        <v>18</v>
      </c>
      <c r="D26" s="25">
        <v>0</v>
      </c>
      <c r="E26" s="26">
        <v>0</v>
      </c>
      <c r="F26" s="32">
        <v>0</v>
      </c>
      <c r="G26" s="26">
        <v>0</v>
      </c>
      <c r="H26" s="32">
        <v>0</v>
      </c>
      <c r="I26" s="26">
        <v>0</v>
      </c>
      <c r="J26" s="27">
        <v>12</v>
      </c>
      <c r="K26" s="26">
        <v>66.667000000000002</v>
      </c>
      <c r="L26" s="27">
        <v>5</v>
      </c>
      <c r="M26" s="26">
        <v>27.777999999999999</v>
      </c>
      <c r="N26" s="32">
        <v>0</v>
      </c>
      <c r="O26" s="26">
        <v>0</v>
      </c>
      <c r="P26" s="34">
        <v>1</v>
      </c>
      <c r="Q26" s="29">
        <v>5.5556000000000001</v>
      </c>
      <c r="R26" s="25">
        <v>0</v>
      </c>
      <c r="S26" s="29">
        <v>0</v>
      </c>
      <c r="T26" s="30">
        <v>1365</v>
      </c>
      <c r="U26" s="31">
        <v>100</v>
      </c>
    </row>
    <row r="27" spans="1:21" s="22" customFormat="1" ht="15" customHeight="1" x14ac:dyDescent="0.25">
      <c r="A27" s="21" t="s">
        <v>16</v>
      </c>
      <c r="B27" s="54" t="s">
        <v>39</v>
      </c>
      <c r="C27" s="57">
        <v>134</v>
      </c>
      <c r="D27" s="56">
        <v>1</v>
      </c>
      <c r="E27" s="48">
        <v>0.74629999999999996</v>
      </c>
      <c r="F27" s="49">
        <v>0</v>
      </c>
      <c r="G27" s="48">
        <v>0</v>
      </c>
      <c r="H27" s="49">
        <v>2</v>
      </c>
      <c r="I27" s="48">
        <v>1.4924999999999999</v>
      </c>
      <c r="J27" s="49">
        <v>7</v>
      </c>
      <c r="K27" s="48">
        <v>5.2240000000000002</v>
      </c>
      <c r="L27" s="50">
        <v>115</v>
      </c>
      <c r="M27" s="48">
        <v>85.820999999999998</v>
      </c>
      <c r="N27" s="49">
        <v>0</v>
      </c>
      <c r="O27" s="48">
        <v>0</v>
      </c>
      <c r="P27" s="55">
        <v>9</v>
      </c>
      <c r="Q27" s="52">
        <v>6.7164000000000001</v>
      </c>
      <c r="R27" s="56">
        <v>3</v>
      </c>
      <c r="S27" s="52">
        <v>2.23881</v>
      </c>
      <c r="T27" s="58">
        <v>579</v>
      </c>
      <c r="U27" s="59">
        <v>100</v>
      </c>
    </row>
    <row r="28" spans="1:21" s="22" customFormat="1" ht="15" customHeight="1" x14ac:dyDescent="0.25">
      <c r="A28" s="21" t="s">
        <v>16</v>
      </c>
      <c r="B28" s="23" t="s">
        <v>38</v>
      </c>
      <c r="C28" s="35">
        <v>211</v>
      </c>
      <c r="D28" s="33">
        <v>1</v>
      </c>
      <c r="E28" s="26">
        <v>0.47389999999999999</v>
      </c>
      <c r="F28" s="27">
        <v>6</v>
      </c>
      <c r="G28" s="26">
        <v>2.8435999999999999</v>
      </c>
      <c r="H28" s="27">
        <v>14</v>
      </c>
      <c r="I28" s="26">
        <v>6.6351000000000004</v>
      </c>
      <c r="J28" s="27">
        <v>97</v>
      </c>
      <c r="K28" s="26">
        <v>45.972000000000001</v>
      </c>
      <c r="L28" s="32">
        <v>74</v>
      </c>
      <c r="M28" s="26">
        <v>35.070999999999998</v>
      </c>
      <c r="N28" s="27">
        <v>0</v>
      </c>
      <c r="O28" s="26">
        <v>0</v>
      </c>
      <c r="P28" s="28">
        <v>19</v>
      </c>
      <c r="Q28" s="29">
        <v>9.0046999999999997</v>
      </c>
      <c r="R28" s="25">
        <v>6</v>
      </c>
      <c r="S28" s="29">
        <v>2.8435999999999999</v>
      </c>
      <c r="T28" s="30">
        <v>1414</v>
      </c>
      <c r="U28" s="31">
        <v>100</v>
      </c>
    </row>
    <row r="29" spans="1:21" s="22" customFormat="1" ht="15" customHeight="1" x14ac:dyDescent="0.25">
      <c r="A29" s="21" t="s">
        <v>16</v>
      </c>
      <c r="B29" s="54" t="s">
        <v>37</v>
      </c>
      <c r="C29" s="46">
        <v>309</v>
      </c>
      <c r="D29" s="47">
        <v>0</v>
      </c>
      <c r="E29" s="48">
        <v>0</v>
      </c>
      <c r="F29" s="49">
        <v>4</v>
      </c>
      <c r="G29" s="48">
        <v>1.2945</v>
      </c>
      <c r="H29" s="50">
        <v>89</v>
      </c>
      <c r="I29" s="48">
        <v>28.802600000000002</v>
      </c>
      <c r="J29" s="49">
        <v>53</v>
      </c>
      <c r="K29" s="48">
        <v>17.152000000000001</v>
      </c>
      <c r="L29" s="50">
        <v>149</v>
      </c>
      <c r="M29" s="48">
        <v>48.22</v>
      </c>
      <c r="N29" s="49">
        <v>0</v>
      </c>
      <c r="O29" s="48">
        <v>0</v>
      </c>
      <c r="P29" s="55">
        <v>14</v>
      </c>
      <c r="Q29" s="52">
        <v>4.5307000000000004</v>
      </c>
      <c r="R29" s="47">
        <v>17</v>
      </c>
      <c r="S29" s="52">
        <v>5.50162</v>
      </c>
      <c r="T29" s="58">
        <v>1870</v>
      </c>
      <c r="U29" s="59">
        <v>99.465000000000003</v>
      </c>
    </row>
    <row r="30" spans="1:21" s="22" customFormat="1" ht="15" customHeight="1" x14ac:dyDescent="0.25">
      <c r="A30" s="21" t="s">
        <v>16</v>
      </c>
      <c r="B30" s="23" t="s">
        <v>40</v>
      </c>
      <c r="C30" s="24">
        <v>256</v>
      </c>
      <c r="D30" s="33">
        <v>3</v>
      </c>
      <c r="E30" s="26">
        <v>1.1718999999999999</v>
      </c>
      <c r="F30" s="32">
        <v>6</v>
      </c>
      <c r="G30" s="26">
        <v>2.34375</v>
      </c>
      <c r="H30" s="27">
        <v>14</v>
      </c>
      <c r="I30" s="26">
        <v>5.4687999999999999</v>
      </c>
      <c r="J30" s="27">
        <v>42</v>
      </c>
      <c r="K30" s="26">
        <v>16.405999999999999</v>
      </c>
      <c r="L30" s="27">
        <v>178</v>
      </c>
      <c r="M30" s="26">
        <v>69.531000000000006</v>
      </c>
      <c r="N30" s="27">
        <v>0</v>
      </c>
      <c r="O30" s="26">
        <v>0</v>
      </c>
      <c r="P30" s="28">
        <v>13</v>
      </c>
      <c r="Q30" s="29">
        <v>5.0781000000000001</v>
      </c>
      <c r="R30" s="25">
        <v>5</v>
      </c>
      <c r="S30" s="29">
        <v>1.95313</v>
      </c>
      <c r="T30" s="30">
        <v>3559</v>
      </c>
      <c r="U30" s="31">
        <v>100</v>
      </c>
    </row>
    <row r="31" spans="1:21" s="22" customFormat="1" ht="15" customHeight="1" x14ac:dyDescent="0.25">
      <c r="A31" s="21" t="s">
        <v>16</v>
      </c>
      <c r="B31" s="54" t="s">
        <v>41</v>
      </c>
      <c r="C31" s="57">
        <v>380</v>
      </c>
      <c r="D31" s="47">
        <v>8</v>
      </c>
      <c r="E31" s="48">
        <v>2.1053000000000002</v>
      </c>
      <c r="F31" s="50">
        <v>4</v>
      </c>
      <c r="G31" s="48">
        <v>1.05263</v>
      </c>
      <c r="H31" s="49">
        <v>27</v>
      </c>
      <c r="I31" s="48">
        <v>7.1052999999999997</v>
      </c>
      <c r="J31" s="50">
        <v>144</v>
      </c>
      <c r="K31" s="48">
        <v>37.895000000000003</v>
      </c>
      <c r="L31" s="49">
        <v>167</v>
      </c>
      <c r="M31" s="48">
        <v>43.947000000000003</v>
      </c>
      <c r="N31" s="49">
        <v>0</v>
      </c>
      <c r="O31" s="48">
        <v>0</v>
      </c>
      <c r="P31" s="51">
        <v>30</v>
      </c>
      <c r="Q31" s="52">
        <v>7.8947000000000003</v>
      </c>
      <c r="R31" s="47">
        <v>10</v>
      </c>
      <c r="S31" s="52">
        <v>2.63158</v>
      </c>
      <c r="T31" s="58">
        <v>2232</v>
      </c>
      <c r="U31" s="59">
        <v>100</v>
      </c>
    </row>
    <row r="32" spans="1:21" s="22" customFormat="1" ht="15" customHeight="1" x14ac:dyDescent="0.25">
      <c r="A32" s="21" t="s">
        <v>16</v>
      </c>
      <c r="B32" s="23" t="s">
        <v>43</v>
      </c>
      <c r="C32" s="24">
        <v>27</v>
      </c>
      <c r="D32" s="25">
        <v>0</v>
      </c>
      <c r="E32" s="26">
        <v>0</v>
      </c>
      <c r="F32" s="27">
        <v>0</v>
      </c>
      <c r="G32" s="26">
        <v>0</v>
      </c>
      <c r="H32" s="27">
        <v>1</v>
      </c>
      <c r="I32" s="26">
        <v>3.7037</v>
      </c>
      <c r="J32" s="27">
        <v>20</v>
      </c>
      <c r="K32" s="26">
        <v>74.073999999999998</v>
      </c>
      <c r="L32" s="32">
        <v>6</v>
      </c>
      <c r="M32" s="26">
        <v>22.222000000000001</v>
      </c>
      <c r="N32" s="32">
        <v>0</v>
      </c>
      <c r="O32" s="26">
        <v>0</v>
      </c>
      <c r="P32" s="34">
        <v>0</v>
      </c>
      <c r="Q32" s="29">
        <v>0</v>
      </c>
      <c r="R32" s="33">
        <v>0</v>
      </c>
      <c r="S32" s="29">
        <v>0</v>
      </c>
      <c r="T32" s="30">
        <v>960</v>
      </c>
      <c r="U32" s="31">
        <v>100</v>
      </c>
    </row>
    <row r="33" spans="1:21" s="22" customFormat="1" ht="15" customHeight="1" x14ac:dyDescent="0.25">
      <c r="A33" s="21" t="s">
        <v>16</v>
      </c>
      <c r="B33" s="54" t="s">
        <v>42</v>
      </c>
      <c r="C33" s="46">
        <v>259</v>
      </c>
      <c r="D33" s="56">
        <v>0</v>
      </c>
      <c r="E33" s="48">
        <v>0</v>
      </c>
      <c r="F33" s="49">
        <v>0</v>
      </c>
      <c r="G33" s="48">
        <v>0</v>
      </c>
      <c r="H33" s="50">
        <v>3</v>
      </c>
      <c r="I33" s="48">
        <v>1.1583000000000001</v>
      </c>
      <c r="J33" s="49">
        <v>53</v>
      </c>
      <c r="K33" s="48">
        <v>20.463000000000001</v>
      </c>
      <c r="L33" s="49">
        <v>191</v>
      </c>
      <c r="M33" s="48">
        <v>73.745000000000005</v>
      </c>
      <c r="N33" s="50">
        <v>0</v>
      </c>
      <c r="O33" s="48">
        <v>0</v>
      </c>
      <c r="P33" s="55">
        <v>12</v>
      </c>
      <c r="Q33" s="52">
        <v>4.6332000000000004</v>
      </c>
      <c r="R33" s="56">
        <v>1</v>
      </c>
      <c r="S33" s="52">
        <v>0.3861</v>
      </c>
      <c r="T33" s="58">
        <v>2381</v>
      </c>
      <c r="U33" s="59">
        <v>100</v>
      </c>
    </row>
    <row r="34" spans="1:21" s="22" customFormat="1" ht="15" customHeight="1" x14ac:dyDescent="0.25">
      <c r="A34" s="21" t="s">
        <v>16</v>
      </c>
      <c r="B34" s="23" t="s">
        <v>44</v>
      </c>
      <c r="C34" s="35">
        <v>5</v>
      </c>
      <c r="D34" s="25">
        <v>0</v>
      </c>
      <c r="E34" s="26">
        <v>0</v>
      </c>
      <c r="F34" s="27">
        <v>0</v>
      </c>
      <c r="G34" s="26">
        <v>0</v>
      </c>
      <c r="H34" s="32">
        <v>0</v>
      </c>
      <c r="I34" s="26">
        <v>0</v>
      </c>
      <c r="J34" s="27">
        <v>0</v>
      </c>
      <c r="K34" s="26">
        <v>0</v>
      </c>
      <c r="L34" s="32">
        <v>5</v>
      </c>
      <c r="M34" s="26">
        <v>100</v>
      </c>
      <c r="N34" s="32">
        <v>0</v>
      </c>
      <c r="O34" s="26">
        <v>0</v>
      </c>
      <c r="P34" s="28">
        <v>0</v>
      </c>
      <c r="Q34" s="29">
        <v>0</v>
      </c>
      <c r="R34" s="33">
        <v>0</v>
      </c>
      <c r="S34" s="29">
        <v>0</v>
      </c>
      <c r="T34" s="30">
        <v>823</v>
      </c>
      <c r="U34" s="31">
        <v>96.233000000000004</v>
      </c>
    </row>
    <row r="35" spans="1:21" s="22" customFormat="1" ht="15" customHeight="1" x14ac:dyDescent="0.25">
      <c r="A35" s="21" t="s">
        <v>16</v>
      </c>
      <c r="B35" s="54" t="s">
        <v>47</v>
      </c>
      <c r="C35" s="57">
        <v>87</v>
      </c>
      <c r="D35" s="56">
        <v>5</v>
      </c>
      <c r="E35" s="48">
        <v>5.7470999999999997</v>
      </c>
      <c r="F35" s="49">
        <v>1</v>
      </c>
      <c r="G35" s="48">
        <v>1.14943</v>
      </c>
      <c r="H35" s="50">
        <v>11</v>
      </c>
      <c r="I35" s="48">
        <v>12.643700000000001</v>
      </c>
      <c r="J35" s="49">
        <v>15</v>
      </c>
      <c r="K35" s="48">
        <v>17.241</v>
      </c>
      <c r="L35" s="50">
        <v>45</v>
      </c>
      <c r="M35" s="48">
        <v>51.723999999999997</v>
      </c>
      <c r="N35" s="49">
        <v>0</v>
      </c>
      <c r="O35" s="48">
        <v>0</v>
      </c>
      <c r="P35" s="55">
        <v>10</v>
      </c>
      <c r="Q35" s="52">
        <v>11.494300000000001</v>
      </c>
      <c r="R35" s="56">
        <v>0</v>
      </c>
      <c r="S35" s="52">
        <v>0</v>
      </c>
      <c r="T35" s="58">
        <v>1055</v>
      </c>
      <c r="U35" s="59">
        <v>100</v>
      </c>
    </row>
    <row r="36" spans="1:21" s="22" customFormat="1" ht="15" customHeight="1" x14ac:dyDescent="0.25">
      <c r="A36" s="21" t="s">
        <v>16</v>
      </c>
      <c r="B36" s="23" t="s">
        <v>51</v>
      </c>
      <c r="C36" s="35">
        <v>181</v>
      </c>
      <c r="D36" s="33">
        <v>1</v>
      </c>
      <c r="E36" s="26">
        <v>0.55249999999999999</v>
      </c>
      <c r="F36" s="27">
        <v>6</v>
      </c>
      <c r="G36" s="26">
        <v>3.3149199999999999</v>
      </c>
      <c r="H36" s="27">
        <v>25</v>
      </c>
      <c r="I36" s="26">
        <v>13.812200000000001</v>
      </c>
      <c r="J36" s="32">
        <v>69</v>
      </c>
      <c r="K36" s="26">
        <v>38.122</v>
      </c>
      <c r="L36" s="32">
        <v>63</v>
      </c>
      <c r="M36" s="26">
        <v>34.807000000000002</v>
      </c>
      <c r="N36" s="27">
        <v>1</v>
      </c>
      <c r="O36" s="26">
        <v>0.55249000000000004</v>
      </c>
      <c r="P36" s="34">
        <v>16</v>
      </c>
      <c r="Q36" s="29">
        <v>8.8398000000000003</v>
      </c>
      <c r="R36" s="33">
        <v>2</v>
      </c>
      <c r="S36" s="29">
        <v>1.10497</v>
      </c>
      <c r="T36" s="30">
        <v>704</v>
      </c>
      <c r="U36" s="31">
        <v>100</v>
      </c>
    </row>
    <row r="37" spans="1:21" s="22" customFormat="1" ht="15" customHeight="1" x14ac:dyDescent="0.25">
      <c r="A37" s="21" t="s">
        <v>16</v>
      </c>
      <c r="B37" s="54" t="s">
        <v>48</v>
      </c>
      <c r="C37" s="46">
        <v>49</v>
      </c>
      <c r="D37" s="47">
        <v>0</v>
      </c>
      <c r="E37" s="48">
        <v>0</v>
      </c>
      <c r="F37" s="49">
        <v>0</v>
      </c>
      <c r="G37" s="48">
        <v>0</v>
      </c>
      <c r="H37" s="49">
        <v>5</v>
      </c>
      <c r="I37" s="48">
        <v>10.2041</v>
      </c>
      <c r="J37" s="49">
        <v>1</v>
      </c>
      <c r="K37" s="48">
        <v>2.0409999999999999</v>
      </c>
      <c r="L37" s="49">
        <v>38</v>
      </c>
      <c r="M37" s="48">
        <v>77.551000000000002</v>
      </c>
      <c r="N37" s="50">
        <v>0</v>
      </c>
      <c r="O37" s="48">
        <v>0</v>
      </c>
      <c r="P37" s="55">
        <v>5</v>
      </c>
      <c r="Q37" s="52">
        <v>10.2041</v>
      </c>
      <c r="R37" s="56">
        <v>2</v>
      </c>
      <c r="S37" s="52">
        <v>4.0816299999999996</v>
      </c>
      <c r="T37" s="58">
        <v>491</v>
      </c>
      <c r="U37" s="59">
        <v>100</v>
      </c>
    </row>
    <row r="38" spans="1:21" s="22" customFormat="1" ht="15" customHeight="1" x14ac:dyDescent="0.25">
      <c r="A38" s="21" t="s">
        <v>16</v>
      </c>
      <c r="B38" s="23" t="s">
        <v>49</v>
      </c>
      <c r="C38" s="24">
        <v>329</v>
      </c>
      <c r="D38" s="25">
        <v>1</v>
      </c>
      <c r="E38" s="26">
        <v>0.30399999999999999</v>
      </c>
      <c r="F38" s="27">
        <v>12</v>
      </c>
      <c r="G38" s="26">
        <v>3.6474199999999999</v>
      </c>
      <c r="H38" s="27">
        <v>51</v>
      </c>
      <c r="I38" s="26">
        <v>15.5015</v>
      </c>
      <c r="J38" s="27">
        <v>110</v>
      </c>
      <c r="K38" s="26">
        <v>33.435000000000002</v>
      </c>
      <c r="L38" s="27">
        <v>148</v>
      </c>
      <c r="M38" s="26">
        <v>44.984999999999999</v>
      </c>
      <c r="N38" s="27">
        <v>0</v>
      </c>
      <c r="O38" s="26">
        <v>0</v>
      </c>
      <c r="P38" s="28">
        <v>7</v>
      </c>
      <c r="Q38" s="29">
        <v>2.1276999999999999</v>
      </c>
      <c r="R38" s="33">
        <v>1</v>
      </c>
      <c r="S38" s="29">
        <v>0.30395</v>
      </c>
      <c r="T38" s="30">
        <v>2561</v>
      </c>
      <c r="U38" s="31">
        <v>100</v>
      </c>
    </row>
    <row r="39" spans="1:21" s="22" customFormat="1" ht="15" customHeight="1" x14ac:dyDescent="0.25">
      <c r="A39" s="21" t="s">
        <v>16</v>
      </c>
      <c r="B39" s="54" t="s">
        <v>50</v>
      </c>
      <c r="C39" s="46">
        <v>10</v>
      </c>
      <c r="D39" s="56">
        <v>0</v>
      </c>
      <c r="E39" s="48">
        <v>0</v>
      </c>
      <c r="F39" s="49">
        <v>0</v>
      </c>
      <c r="G39" s="48">
        <v>0</v>
      </c>
      <c r="H39" s="50">
        <v>5</v>
      </c>
      <c r="I39" s="48">
        <v>50</v>
      </c>
      <c r="J39" s="49">
        <v>2</v>
      </c>
      <c r="K39" s="48">
        <v>20</v>
      </c>
      <c r="L39" s="50">
        <v>3</v>
      </c>
      <c r="M39" s="48">
        <v>30</v>
      </c>
      <c r="N39" s="49">
        <v>0</v>
      </c>
      <c r="O39" s="48">
        <v>0</v>
      </c>
      <c r="P39" s="55">
        <v>0</v>
      </c>
      <c r="Q39" s="52">
        <v>0</v>
      </c>
      <c r="R39" s="47">
        <v>0</v>
      </c>
      <c r="S39" s="52">
        <v>0</v>
      </c>
      <c r="T39" s="58">
        <v>866</v>
      </c>
      <c r="U39" s="59">
        <v>100</v>
      </c>
    </row>
    <row r="40" spans="1:21" s="22" customFormat="1" ht="15" customHeight="1" x14ac:dyDescent="0.25">
      <c r="A40" s="21" t="s">
        <v>16</v>
      </c>
      <c r="B40" s="23" t="s">
        <v>52</v>
      </c>
      <c r="C40" s="35">
        <v>412</v>
      </c>
      <c r="D40" s="25">
        <v>0</v>
      </c>
      <c r="E40" s="26">
        <v>0</v>
      </c>
      <c r="F40" s="27">
        <v>2</v>
      </c>
      <c r="G40" s="26">
        <v>0.48543999999999998</v>
      </c>
      <c r="H40" s="27">
        <v>54</v>
      </c>
      <c r="I40" s="26">
        <v>13.1068</v>
      </c>
      <c r="J40" s="32">
        <v>110</v>
      </c>
      <c r="K40" s="26">
        <v>26.699000000000002</v>
      </c>
      <c r="L40" s="32">
        <v>232</v>
      </c>
      <c r="M40" s="26">
        <v>56.311</v>
      </c>
      <c r="N40" s="27">
        <v>1</v>
      </c>
      <c r="O40" s="26">
        <v>0.24271999999999999</v>
      </c>
      <c r="P40" s="28">
        <v>13</v>
      </c>
      <c r="Q40" s="29">
        <v>3.1553</v>
      </c>
      <c r="R40" s="33">
        <v>4</v>
      </c>
      <c r="S40" s="29">
        <v>0.97087000000000001</v>
      </c>
      <c r="T40" s="30">
        <v>4873</v>
      </c>
      <c r="U40" s="31">
        <v>100</v>
      </c>
    </row>
    <row r="41" spans="1:21" s="22" customFormat="1" ht="15" customHeight="1" x14ac:dyDescent="0.25">
      <c r="A41" s="21" t="s">
        <v>16</v>
      </c>
      <c r="B41" s="54" t="s">
        <v>45</v>
      </c>
      <c r="C41" s="46">
        <v>47</v>
      </c>
      <c r="D41" s="56">
        <v>0</v>
      </c>
      <c r="E41" s="48">
        <v>0</v>
      </c>
      <c r="F41" s="49">
        <v>0</v>
      </c>
      <c r="G41" s="48">
        <v>0</v>
      </c>
      <c r="H41" s="49">
        <v>3</v>
      </c>
      <c r="I41" s="48">
        <v>6.383</v>
      </c>
      <c r="J41" s="49">
        <v>18</v>
      </c>
      <c r="K41" s="48">
        <v>38.298000000000002</v>
      </c>
      <c r="L41" s="50">
        <v>22</v>
      </c>
      <c r="M41" s="48">
        <v>46.808999999999997</v>
      </c>
      <c r="N41" s="50">
        <v>0</v>
      </c>
      <c r="O41" s="48">
        <v>0</v>
      </c>
      <c r="P41" s="51">
        <v>4</v>
      </c>
      <c r="Q41" s="52">
        <v>8.5106000000000002</v>
      </c>
      <c r="R41" s="47">
        <v>0</v>
      </c>
      <c r="S41" s="52">
        <v>0</v>
      </c>
      <c r="T41" s="58">
        <v>2661</v>
      </c>
      <c r="U41" s="59">
        <v>100</v>
      </c>
    </row>
    <row r="42" spans="1:21" s="22" customFormat="1" ht="15" customHeight="1" x14ac:dyDescent="0.25">
      <c r="A42" s="21" t="s">
        <v>16</v>
      </c>
      <c r="B42" s="23" t="s">
        <v>46</v>
      </c>
      <c r="C42" s="35">
        <v>25</v>
      </c>
      <c r="D42" s="25">
        <v>4</v>
      </c>
      <c r="E42" s="26">
        <v>16</v>
      </c>
      <c r="F42" s="27">
        <v>0</v>
      </c>
      <c r="G42" s="26">
        <v>0</v>
      </c>
      <c r="H42" s="27">
        <v>1</v>
      </c>
      <c r="I42" s="26">
        <v>4</v>
      </c>
      <c r="J42" s="32">
        <v>4</v>
      </c>
      <c r="K42" s="26">
        <v>16</v>
      </c>
      <c r="L42" s="32">
        <v>16</v>
      </c>
      <c r="M42" s="26">
        <v>64</v>
      </c>
      <c r="N42" s="32">
        <v>0</v>
      </c>
      <c r="O42" s="26">
        <v>0</v>
      </c>
      <c r="P42" s="28">
        <v>0</v>
      </c>
      <c r="Q42" s="29">
        <v>0</v>
      </c>
      <c r="R42" s="33">
        <v>0</v>
      </c>
      <c r="S42" s="29">
        <v>0</v>
      </c>
      <c r="T42" s="30">
        <v>483</v>
      </c>
      <c r="U42" s="31">
        <v>100</v>
      </c>
    </row>
    <row r="43" spans="1:21" s="22" customFormat="1" ht="15" customHeight="1" x14ac:dyDescent="0.25">
      <c r="A43" s="21" t="s">
        <v>16</v>
      </c>
      <c r="B43" s="54" t="s">
        <v>53</v>
      </c>
      <c r="C43" s="46">
        <v>416</v>
      </c>
      <c r="D43" s="47">
        <v>0</v>
      </c>
      <c r="E43" s="48">
        <v>0</v>
      </c>
      <c r="F43" s="49">
        <v>1</v>
      </c>
      <c r="G43" s="48">
        <v>0.24038000000000001</v>
      </c>
      <c r="H43" s="50">
        <v>11</v>
      </c>
      <c r="I43" s="48">
        <v>2.6442000000000001</v>
      </c>
      <c r="J43" s="49">
        <v>166</v>
      </c>
      <c r="K43" s="48">
        <v>39.904000000000003</v>
      </c>
      <c r="L43" s="49">
        <v>203</v>
      </c>
      <c r="M43" s="48">
        <v>48.798000000000002</v>
      </c>
      <c r="N43" s="49">
        <v>0</v>
      </c>
      <c r="O43" s="48">
        <v>0</v>
      </c>
      <c r="P43" s="51">
        <v>35</v>
      </c>
      <c r="Q43" s="52">
        <v>8.4135000000000009</v>
      </c>
      <c r="R43" s="56">
        <v>5</v>
      </c>
      <c r="S43" s="52">
        <v>1.2019200000000001</v>
      </c>
      <c r="T43" s="58">
        <v>3593</v>
      </c>
      <c r="U43" s="59">
        <v>100</v>
      </c>
    </row>
    <row r="44" spans="1:21" s="22" customFormat="1" ht="15" customHeight="1" x14ac:dyDescent="0.25">
      <c r="A44" s="21" t="s">
        <v>16</v>
      </c>
      <c r="B44" s="23" t="s">
        <v>54</v>
      </c>
      <c r="C44" s="24">
        <v>65</v>
      </c>
      <c r="D44" s="25">
        <v>8</v>
      </c>
      <c r="E44" s="26">
        <v>12.307700000000001</v>
      </c>
      <c r="F44" s="32">
        <v>0</v>
      </c>
      <c r="G44" s="26">
        <v>0</v>
      </c>
      <c r="H44" s="27">
        <v>3</v>
      </c>
      <c r="I44" s="26">
        <v>4.6154000000000002</v>
      </c>
      <c r="J44" s="27">
        <v>22</v>
      </c>
      <c r="K44" s="26">
        <v>33.845999999999997</v>
      </c>
      <c r="L44" s="27">
        <v>30</v>
      </c>
      <c r="M44" s="26">
        <v>46.154000000000003</v>
      </c>
      <c r="N44" s="32">
        <v>0</v>
      </c>
      <c r="O44" s="26">
        <v>0</v>
      </c>
      <c r="P44" s="34">
        <v>2</v>
      </c>
      <c r="Q44" s="29">
        <v>3.0769000000000002</v>
      </c>
      <c r="R44" s="33">
        <v>2</v>
      </c>
      <c r="S44" s="29">
        <v>3.0769199999999999</v>
      </c>
      <c r="T44" s="30">
        <v>1816</v>
      </c>
      <c r="U44" s="31">
        <v>100</v>
      </c>
    </row>
    <row r="45" spans="1:21" s="22" customFormat="1" ht="15" customHeight="1" x14ac:dyDescent="0.25">
      <c r="A45" s="21" t="s">
        <v>16</v>
      </c>
      <c r="B45" s="54" t="s">
        <v>55</v>
      </c>
      <c r="C45" s="46">
        <v>157</v>
      </c>
      <c r="D45" s="56">
        <v>3</v>
      </c>
      <c r="E45" s="48">
        <v>1.9108000000000001</v>
      </c>
      <c r="F45" s="49">
        <v>5</v>
      </c>
      <c r="G45" s="48">
        <v>3.1847099999999999</v>
      </c>
      <c r="H45" s="50">
        <v>22</v>
      </c>
      <c r="I45" s="48">
        <v>14.012700000000001</v>
      </c>
      <c r="J45" s="49">
        <v>7</v>
      </c>
      <c r="K45" s="48">
        <v>4.4589999999999996</v>
      </c>
      <c r="L45" s="50">
        <v>104</v>
      </c>
      <c r="M45" s="48">
        <v>66.242000000000004</v>
      </c>
      <c r="N45" s="49">
        <v>0</v>
      </c>
      <c r="O45" s="48">
        <v>0</v>
      </c>
      <c r="P45" s="51">
        <v>16</v>
      </c>
      <c r="Q45" s="52">
        <v>10.1911</v>
      </c>
      <c r="R45" s="47">
        <v>4</v>
      </c>
      <c r="S45" s="52">
        <v>2.5477699999999999</v>
      </c>
      <c r="T45" s="58">
        <v>1289</v>
      </c>
      <c r="U45" s="59">
        <v>100</v>
      </c>
    </row>
    <row r="46" spans="1:21" s="22" customFormat="1" ht="15" customHeight="1" x14ac:dyDescent="0.25">
      <c r="A46" s="21" t="s">
        <v>16</v>
      </c>
      <c r="B46" s="23" t="s">
        <v>56</v>
      </c>
      <c r="C46" s="24">
        <v>323</v>
      </c>
      <c r="D46" s="25">
        <v>2</v>
      </c>
      <c r="E46" s="26">
        <v>0.61919999999999997</v>
      </c>
      <c r="F46" s="27">
        <v>2</v>
      </c>
      <c r="G46" s="26">
        <v>0.61919999999999997</v>
      </c>
      <c r="H46" s="27">
        <v>39</v>
      </c>
      <c r="I46" s="26">
        <v>12.074299999999999</v>
      </c>
      <c r="J46" s="27">
        <v>91</v>
      </c>
      <c r="K46" s="26">
        <v>28.172999999999998</v>
      </c>
      <c r="L46" s="32">
        <v>179</v>
      </c>
      <c r="M46" s="26">
        <v>55.417999999999999</v>
      </c>
      <c r="N46" s="32">
        <v>0</v>
      </c>
      <c r="O46" s="26">
        <v>0</v>
      </c>
      <c r="P46" s="34">
        <v>10</v>
      </c>
      <c r="Q46" s="29">
        <v>3.0960000000000001</v>
      </c>
      <c r="R46" s="25">
        <v>3</v>
      </c>
      <c r="S46" s="29">
        <v>0.92879</v>
      </c>
      <c r="T46" s="30">
        <v>3006</v>
      </c>
      <c r="U46" s="31">
        <v>100</v>
      </c>
    </row>
    <row r="47" spans="1:21" s="22" customFormat="1" ht="15" customHeight="1" x14ac:dyDescent="0.25">
      <c r="A47" s="21" t="s">
        <v>16</v>
      </c>
      <c r="B47" s="54" t="s">
        <v>57</v>
      </c>
      <c r="C47" s="57">
        <v>82</v>
      </c>
      <c r="D47" s="47">
        <v>1</v>
      </c>
      <c r="E47" s="48">
        <v>1.2195</v>
      </c>
      <c r="F47" s="50">
        <v>1</v>
      </c>
      <c r="G47" s="48">
        <v>1.2195100000000001</v>
      </c>
      <c r="H47" s="50">
        <v>13</v>
      </c>
      <c r="I47" s="48">
        <v>15.8537</v>
      </c>
      <c r="J47" s="50">
        <v>13</v>
      </c>
      <c r="K47" s="48">
        <v>15.853999999999999</v>
      </c>
      <c r="L47" s="50">
        <v>46</v>
      </c>
      <c r="M47" s="48">
        <v>56.097999999999999</v>
      </c>
      <c r="N47" s="49">
        <v>0</v>
      </c>
      <c r="O47" s="48">
        <v>0</v>
      </c>
      <c r="P47" s="51">
        <v>8</v>
      </c>
      <c r="Q47" s="52">
        <v>9.7561</v>
      </c>
      <c r="R47" s="56">
        <v>2</v>
      </c>
      <c r="S47" s="52">
        <v>2.4390200000000002</v>
      </c>
      <c r="T47" s="58">
        <v>312</v>
      </c>
      <c r="U47" s="59">
        <v>100</v>
      </c>
    </row>
    <row r="48" spans="1:21" s="22" customFormat="1" ht="15" customHeight="1" x14ac:dyDescent="0.25">
      <c r="A48" s="21" t="s">
        <v>16</v>
      </c>
      <c r="B48" s="23" t="s">
        <v>58</v>
      </c>
      <c r="C48" s="24">
        <v>52</v>
      </c>
      <c r="D48" s="33">
        <v>0</v>
      </c>
      <c r="E48" s="26">
        <v>0</v>
      </c>
      <c r="F48" s="27">
        <v>0</v>
      </c>
      <c r="G48" s="26">
        <v>0</v>
      </c>
      <c r="H48" s="32">
        <v>3</v>
      </c>
      <c r="I48" s="26">
        <v>5.7691999999999997</v>
      </c>
      <c r="J48" s="27">
        <v>30</v>
      </c>
      <c r="K48" s="26">
        <v>57.692</v>
      </c>
      <c r="L48" s="27">
        <v>15</v>
      </c>
      <c r="M48" s="26">
        <v>28.846</v>
      </c>
      <c r="N48" s="32">
        <v>0</v>
      </c>
      <c r="O48" s="26">
        <v>0</v>
      </c>
      <c r="P48" s="34">
        <v>4</v>
      </c>
      <c r="Q48" s="29">
        <v>7.6923000000000004</v>
      </c>
      <c r="R48" s="33">
        <v>3</v>
      </c>
      <c r="S48" s="29">
        <v>5.7692300000000003</v>
      </c>
      <c r="T48" s="30">
        <v>1243</v>
      </c>
      <c r="U48" s="31">
        <v>100</v>
      </c>
    </row>
    <row r="49" spans="1:23" s="22" customFormat="1" ht="15" customHeight="1" x14ac:dyDescent="0.25">
      <c r="A49" s="21" t="s">
        <v>16</v>
      </c>
      <c r="B49" s="54" t="s">
        <v>59</v>
      </c>
      <c r="C49" s="57">
        <v>28</v>
      </c>
      <c r="D49" s="47">
        <v>3</v>
      </c>
      <c r="E49" s="48">
        <v>10.7143</v>
      </c>
      <c r="F49" s="49">
        <v>0</v>
      </c>
      <c r="G49" s="48">
        <v>0</v>
      </c>
      <c r="H49" s="49">
        <v>1</v>
      </c>
      <c r="I49" s="48">
        <v>3.5714000000000001</v>
      </c>
      <c r="J49" s="49">
        <v>2</v>
      </c>
      <c r="K49" s="48">
        <v>7.1429999999999998</v>
      </c>
      <c r="L49" s="50">
        <v>21</v>
      </c>
      <c r="M49" s="48">
        <v>75</v>
      </c>
      <c r="N49" s="50">
        <v>0</v>
      </c>
      <c r="O49" s="48">
        <v>0</v>
      </c>
      <c r="P49" s="51">
        <v>1</v>
      </c>
      <c r="Q49" s="52">
        <v>3.5714000000000001</v>
      </c>
      <c r="R49" s="56">
        <v>0</v>
      </c>
      <c r="S49" s="52">
        <v>0</v>
      </c>
      <c r="T49" s="58">
        <v>698</v>
      </c>
      <c r="U49" s="59">
        <v>100</v>
      </c>
    </row>
    <row r="50" spans="1:23" s="22" customFormat="1" ht="15" customHeight="1" x14ac:dyDescent="0.25">
      <c r="A50" s="21" t="s">
        <v>16</v>
      </c>
      <c r="B50" s="23" t="s">
        <v>60</v>
      </c>
      <c r="C50" s="24">
        <v>135</v>
      </c>
      <c r="D50" s="25">
        <v>0</v>
      </c>
      <c r="E50" s="26">
        <v>0</v>
      </c>
      <c r="F50" s="27">
        <v>4</v>
      </c>
      <c r="G50" s="26">
        <v>2.9629599999999998</v>
      </c>
      <c r="H50" s="32">
        <v>2</v>
      </c>
      <c r="I50" s="26">
        <v>1.4815</v>
      </c>
      <c r="J50" s="27">
        <v>36</v>
      </c>
      <c r="K50" s="26">
        <v>26.667000000000002</v>
      </c>
      <c r="L50" s="27">
        <v>87</v>
      </c>
      <c r="M50" s="26">
        <v>64.444000000000003</v>
      </c>
      <c r="N50" s="32">
        <v>0</v>
      </c>
      <c r="O50" s="26">
        <v>0</v>
      </c>
      <c r="P50" s="34">
        <v>6</v>
      </c>
      <c r="Q50" s="29">
        <v>4.4443999999999999</v>
      </c>
      <c r="R50" s="25">
        <v>0</v>
      </c>
      <c r="S50" s="29">
        <v>0</v>
      </c>
      <c r="T50" s="30">
        <v>1777</v>
      </c>
      <c r="U50" s="31">
        <v>100</v>
      </c>
    </row>
    <row r="51" spans="1:23" s="22" customFormat="1" ht="15" customHeight="1" x14ac:dyDescent="0.25">
      <c r="A51" s="21" t="s">
        <v>16</v>
      </c>
      <c r="B51" s="54" t="s">
        <v>61</v>
      </c>
      <c r="C51" s="46">
        <v>780</v>
      </c>
      <c r="D51" s="47">
        <v>2</v>
      </c>
      <c r="E51" s="48">
        <v>0.25640000000000002</v>
      </c>
      <c r="F51" s="50">
        <v>9</v>
      </c>
      <c r="G51" s="48">
        <v>1.15385</v>
      </c>
      <c r="H51" s="49">
        <v>256</v>
      </c>
      <c r="I51" s="48">
        <v>32.820500000000003</v>
      </c>
      <c r="J51" s="49">
        <v>208</v>
      </c>
      <c r="K51" s="48">
        <v>26.667000000000002</v>
      </c>
      <c r="L51" s="49">
        <v>280</v>
      </c>
      <c r="M51" s="48">
        <v>35.896999999999998</v>
      </c>
      <c r="N51" s="50">
        <v>0</v>
      </c>
      <c r="O51" s="48">
        <v>0</v>
      </c>
      <c r="P51" s="51">
        <v>25</v>
      </c>
      <c r="Q51" s="52">
        <v>3.2050999999999998</v>
      </c>
      <c r="R51" s="47">
        <v>64</v>
      </c>
      <c r="S51" s="52">
        <v>8.2051300000000005</v>
      </c>
      <c r="T51" s="58">
        <v>8758</v>
      </c>
      <c r="U51" s="59">
        <v>100</v>
      </c>
    </row>
    <row r="52" spans="1:23" s="22" customFormat="1" ht="15" customHeight="1" x14ac:dyDescent="0.25">
      <c r="A52" s="21" t="s">
        <v>16</v>
      </c>
      <c r="B52" s="23" t="s">
        <v>62</v>
      </c>
      <c r="C52" s="24">
        <v>65</v>
      </c>
      <c r="D52" s="33">
        <v>0</v>
      </c>
      <c r="E52" s="26">
        <v>0</v>
      </c>
      <c r="F52" s="27">
        <v>2</v>
      </c>
      <c r="G52" s="26">
        <v>3.0769199999999999</v>
      </c>
      <c r="H52" s="32">
        <v>3</v>
      </c>
      <c r="I52" s="26">
        <v>4.6154000000000002</v>
      </c>
      <c r="J52" s="32">
        <v>0</v>
      </c>
      <c r="K52" s="26">
        <v>0</v>
      </c>
      <c r="L52" s="27">
        <v>58</v>
      </c>
      <c r="M52" s="26">
        <v>89.230999999999995</v>
      </c>
      <c r="N52" s="32">
        <v>0</v>
      </c>
      <c r="O52" s="26">
        <v>0</v>
      </c>
      <c r="P52" s="28">
        <v>2</v>
      </c>
      <c r="Q52" s="29">
        <v>3.0769000000000002</v>
      </c>
      <c r="R52" s="25">
        <v>0</v>
      </c>
      <c r="S52" s="29">
        <v>0</v>
      </c>
      <c r="T52" s="30">
        <v>1029</v>
      </c>
      <c r="U52" s="31">
        <v>100</v>
      </c>
    </row>
    <row r="53" spans="1:23" s="22" customFormat="1" ht="15" customHeight="1" x14ac:dyDescent="0.25">
      <c r="A53" s="21" t="s">
        <v>16</v>
      </c>
      <c r="B53" s="54" t="s">
        <v>63</v>
      </c>
      <c r="C53" s="57">
        <v>61</v>
      </c>
      <c r="D53" s="56">
        <v>0</v>
      </c>
      <c r="E53" s="48">
        <v>0</v>
      </c>
      <c r="F53" s="49">
        <v>1</v>
      </c>
      <c r="G53" s="48">
        <v>1.63934</v>
      </c>
      <c r="H53" s="50">
        <v>1</v>
      </c>
      <c r="I53" s="48">
        <v>1.6393</v>
      </c>
      <c r="J53" s="49">
        <v>2</v>
      </c>
      <c r="K53" s="48">
        <v>3.2789999999999999</v>
      </c>
      <c r="L53" s="50">
        <v>51</v>
      </c>
      <c r="M53" s="48">
        <v>83.606999999999999</v>
      </c>
      <c r="N53" s="50">
        <v>0</v>
      </c>
      <c r="O53" s="48">
        <v>0</v>
      </c>
      <c r="P53" s="51">
        <v>6</v>
      </c>
      <c r="Q53" s="52">
        <v>9.8361000000000001</v>
      </c>
      <c r="R53" s="56">
        <v>0</v>
      </c>
      <c r="S53" s="52">
        <v>0</v>
      </c>
      <c r="T53" s="58">
        <v>302</v>
      </c>
      <c r="U53" s="59">
        <v>100</v>
      </c>
    </row>
    <row r="54" spans="1:23" s="22" customFormat="1" ht="15" customHeight="1" x14ac:dyDescent="0.25">
      <c r="A54" s="21" t="s">
        <v>16</v>
      </c>
      <c r="B54" s="23" t="s">
        <v>64</v>
      </c>
      <c r="C54" s="24">
        <v>195</v>
      </c>
      <c r="D54" s="33">
        <v>1</v>
      </c>
      <c r="E54" s="26">
        <v>0.51280000000000003</v>
      </c>
      <c r="F54" s="27">
        <v>3</v>
      </c>
      <c r="G54" s="36">
        <v>1.5384599999999999</v>
      </c>
      <c r="H54" s="32">
        <v>17</v>
      </c>
      <c r="I54" s="36">
        <v>8.7179000000000002</v>
      </c>
      <c r="J54" s="27">
        <v>98</v>
      </c>
      <c r="K54" s="26">
        <v>50.256</v>
      </c>
      <c r="L54" s="27">
        <v>68</v>
      </c>
      <c r="M54" s="26">
        <v>34.872</v>
      </c>
      <c r="N54" s="27">
        <v>0</v>
      </c>
      <c r="O54" s="26">
        <v>0</v>
      </c>
      <c r="P54" s="34">
        <v>8</v>
      </c>
      <c r="Q54" s="29">
        <v>4.1025999999999998</v>
      </c>
      <c r="R54" s="25">
        <v>10</v>
      </c>
      <c r="S54" s="29">
        <v>5.1282100000000002</v>
      </c>
      <c r="T54" s="30">
        <v>1982</v>
      </c>
      <c r="U54" s="31">
        <v>100</v>
      </c>
    </row>
    <row r="55" spans="1:23" s="22" customFormat="1" ht="15" customHeight="1" x14ac:dyDescent="0.25">
      <c r="A55" s="21" t="s">
        <v>16</v>
      </c>
      <c r="B55" s="54" t="s">
        <v>65</v>
      </c>
      <c r="C55" s="46">
        <v>346</v>
      </c>
      <c r="D55" s="47">
        <v>6</v>
      </c>
      <c r="E55" s="48">
        <v>1.7341</v>
      </c>
      <c r="F55" s="49">
        <v>6</v>
      </c>
      <c r="G55" s="48">
        <v>1.7341</v>
      </c>
      <c r="H55" s="50">
        <v>43</v>
      </c>
      <c r="I55" s="48">
        <v>12.4277</v>
      </c>
      <c r="J55" s="50">
        <v>31</v>
      </c>
      <c r="K55" s="48">
        <v>8.9600000000000009</v>
      </c>
      <c r="L55" s="49">
        <v>216</v>
      </c>
      <c r="M55" s="48">
        <v>62.427999999999997</v>
      </c>
      <c r="N55" s="49">
        <v>1</v>
      </c>
      <c r="O55" s="48">
        <v>0.28902</v>
      </c>
      <c r="P55" s="55">
        <v>43</v>
      </c>
      <c r="Q55" s="52">
        <v>12.4277</v>
      </c>
      <c r="R55" s="47">
        <v>27</v>
      </c>
      <c r="S55" s="52">
        <v>7.8034699999999999</v>
      </c>
      <c r="T55" s="58">
        <v>2339</v>
      </c>
      <c r="U55" s="59">
        <v>100</v>
      </c>
    </row>
    <row r="56" spans="1:23" s="22" customFormat="1" ht="15" customHeight="1" x14ac:dyDescent="0.25">
      <c r="A56" s="21" t="s">
        <v>16</v>
      </c>
      <c r="B56" s="23" t="s">
        <v>66</v>
      </c>
      <c r="C56" s="24">
        <v>23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2">
        <v>3</v>
      </c>
      <c r="K56" s="26">
        <v>13.042999999999999</v>
      </c>
      <c r="L56" s="27">
        <v>19</v>
      </c>
      <c r="M56" s="26">
        <v>82.608999999999995</v>
      </c>
      <c r="N56" s="32">
        <v>0</v>
      </c>
      <c r="O56" s="26">
        <v>0</v>
      </c>
      <c r="P56" s="28">
        <v>1</v>
      </c>
      <c r="Q56" s="29">
        <v>4.3478000000000003</v>
      </c>
      <c r="R56" s="33">
        <v>1</v>
      </c>
      <c r="S56" s="29">
        <v>4.3478300000000001</v>
      </c>
      <c r="T56" s="30">
        <v>691</v>
      </c>
      <c r="U56" s="31">
        <v>100</v>
      </c>
    </row>
    <row r="57" spans="1:23" s="22" customFormat="1" ht="15" customHeight="1" x14ac:dyDescent="0.25">
      <c r="A57" s="21" t="s">
        <v>16</v>
      </c>
      <c r="B57" s="54" t="s">
        <v>67</v>
      </c>
      <c r="C57" s="46">
        <v>563</v>
      </c>
      <c r="D57" s="47">
        <v>8</v>
      </c>
      <c r="E57" s="48">
        <v>1.421</v>
      </c>
      <c r="F57" s="50">
        <v>1</v>
      </c>
      <c r="G57" s="48">
        <v>0.17762</v>
      </c>
      <c r="H57" s="49">
        <v>49</v>
      </c>
      <c r="I57" s="48">
        <v>8.7034000000000002</v>
      </c>
      <c r="J57" s="49">
        <v>209</v>
      </c>
      <c r="K57" s="48">
        <v>37.122999999999998</v>
      </c>
      <c r="L57" s="49">
        <v>252</v>
      </c>
      <c r="M57" s="48">
        <v>44.76</v>
      </c>
      <c r="N57" s="49">
        <v>0</v>
      </c>
      <c r="O57" s="48">
        <v>0</v>
      </c>
      <c r="P57" s="55">
        <v>44</v>
      </c>
      <c r="Q57" s="52">
        <v>7.8152999999999997</v>
      </c>
      <c r="R57" s="56">
        <v>16</v>
      </c>
      <c r="S57" s="52">
        <v>2.84192</v>
      </c>
      <c r="T57" s="58">
        <v>2235</v>
      </c>
      <c r="U57" s="59">
        <v>100</v>
      </c>
    </row>
    <row r="58" spans="1:23" s="22" customFormat="1" ht="15" customHeight="1" x14ac:dyDescent="0.25">
      <c r="A58" s="21" t="s">
        <v>16</v>
      </c>
      <c r="B58" s="23" t="s">
        <v>68</v>
      </c>
      <c r="C58" s="35">
        <v>30</v>
      </c>
      <c r="D58" s="33">
        <v>1</v>
      </c>
      <c r="E58" s="26">
        <v>3.3332999999999999</v>
      </c>
      <c r="F58" s="27">
        <v>2</v>
      </c>
      <c r="G58" s="26">
        <v>6.6666699999999999</v>
      </c>
      <c r="H58" s="32">
        <v>4</v>
      </c>
      <c r="I58" s="26">
        <v>13.333299999999999</v>
      </c>
      <c r="J58" s="27">
        <v>1</v>
      </c>
      <c r="K58" s="26">
        <v>3.3330000000000002</v>
      </c>
      <c r="L58" s="27">
        <v>21</v>
      </c>
      <c r="M58" s="26">
        <v>70</v>
      </c>
      <c r="N58" s="27">
        <v>0</v>
      </c>
      <c r="O58" s="26">
        <v>0</v>
      </c>
      <c r="P58" s="34">
        <v>1</v>
      </c>
      <c r="Q58" s="29">
        <v>3.3332999999999999</v>
      </c>
      <c r="R58" s="25">
        <v>0</v>
      </c>
      <c r="S58" s="29">
        <v>0</v>
      </c>
      <c r="T58" s="30">
        <v>366</v>
      </c>
      <c r="U58" s="31">
        <v>100</v>
      </c>
    </row>
    <row r="59" spans="1:23" s="22" customFormat="1" ht="15" customHeight="1" thickBot="1" x14ac:dyDescent="0.3">
      <c r="A59" s="21" t="s">
        <v>16</v>
      </c>
      <c r="B59" s="60" t="s">
        <v>70</v>
      </c>
      <c r="C59" s="61">
        <v>0</v>
      </c>
      <c r="D59" s="62">
        <v>0</v>
      </c>
      <c r="E59" s="63">
        <v>0</v>
      </c>
      <c r="F59" s="64">
        <v>0</v>
      </c>
      <c r="G59" s="63">
        <v>0</v>
      </c>
      <c r="H59" s="65">
        <v>0</v>
      </c>
      <c r="I59" s="63">
        <v>0</v>
      </c>
      <c r="J59" s="64">
        <v>0</v>
      </c>
      <c r="K59" s="63">
        <v>0</v>
      </c>
      <c r="L59" s="64">
        <v>0</v>
      </c>
      <c r="M59" s="63">
        <v>0</v>
      </c>
      <c r="N59" s="64">
        <v>0</v>
      </c>
      <c r="O59" s="63">
        <v>0</v>
      </c>
      <c r="P59" s="66">
        <v>0</v>
      </c>
      <c r="Q59" s="67">
        <v>0</v>
      </c>
      <c r="R59" s="68">
        <v>0</v>
      </c>
      <c r="S59" s="67">
        <v>0</v>
      </c>
      <c r="T59" s="69">
        <v>1099</v>
      </c>
      <c r="U59" s="70">
        <v>100</v>
      </c>
    </row>
    <row r="60" spans="1:23" s="38" customFormat="1" ht="15" customHeight="1" x14ac:dyDescent="0.25">
      <c r="A60" s="40"/>
      <c r="B60" s="44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42"/>
      <c r="S60" s="43"/>
      <c r="T60" s="37"/>
      <c r="U60" s="37"/>
    </row>
    <row r="61" spans="1:23" s="38" customFormat="1" ht="15" customHeight="1" x14ac:dyDescent="0.25">
      <c r="A61" s="40"/>
      <c r="B61" s="41" t="str">
        <f>CONCATENATE("NOTE: Table reads (for 50 states, District of Columbia, and Puerto Rico totals):  Of all ",IF(ISTEXT(C7),LEFT(C7,3),TEXT(C7,"#,##0"))," public school female students ", A7, ", ", IF(ISTEXT(D7),LEFT(D7,3),TEXT(D7,"#,##0"))," (", TEXT(E7,"0.0"),"%) were American Indian or Alaska Native.")</f>
        <v>NOTE: Table reads (for 50 states, District of Columbia, and Puerto Rico totals):  Of all 9,458 public school female students served under IDEA subjected to physical restraint, 83 (0.9%) were American Indian or Alaska Native.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42"/>
      <c r="W61" s="43"/>
    </row>
    <row r="62" spans="1:23" s="22" customFormat="1" ht="15" customHeight="1" x14ac:dyDescent="0.25">
      <c r="A62" s="21"/>
      <c r="B62" s="72" t="s">
        <v>72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 spans="1:23" s="38" customFormat="1" ht="14.1" customHeight="1" x14ac:dyDescent="0.25">
      <c r="B63" s="72" t="s">
        <v>69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</row>
    <row r="64" spans="1:23" s="38" customFormat="1" ht="15" customHeight="1" x14ac:dyDescent="0.25">
      <c r="A64" s="4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3"/>
      <c r="T64" s="37"/>
      <c r="U64" s="37"/>
    </row>
    <row r="65" spans="1:23" s="38" customFormat="1" ht="15" customHeight="1" x14ac:dyDescent="0.25">
      <c r="A65" s="4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3"/>
      <c r="T65" s="37"/>
      <c r="U65" s="37"/>
    </row>
    <row r="66" spans="1:23" s="38" customFormat="1" ht="15" customHeight="1" x14ac:dyDescent="0.25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6"/>
      <c r="T66" s="1"/>
      <c r="U66" s="1"/>
      <c r="V66" s="7"/>
      <c r="W66" s="7"/>
    </row>
  </sheetData>
  <sortState xmlns:xlrd2="http://schemas.microsoft.com/office/spreadsheetml/2017/richdata2" ref="A8:U59">
    <sortCondition ref="B8:B59"/>
  </sortState>
  <mergeCells count="15">
    <mergeCell ref="B62:W62"/>
    <mergeCell ref="B63:W63"/>
    <mergeCell ref="U4:U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T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Zhou, Lei (Contractor)</cp:lastModifiedBy>
  <cp:lastPrinted>2015-09-09T00:33:04Z</cp:lastPrinted>
  <dcterms:created xsi:type="dcterms:W3CDTF">2014-03-02T22:16:30Z</dcterms:created>
  <dcterms:modified xsi:type="dcterms:W3CDTF">2021-04-14T21:05:16Z</dcterms:modified>
</cp:coreProperties>
</file>