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Discipline and Harassment\"/>
    </mc:Choice>
  </mc:AlternateContent>
  <xr:revisionPtr revIDLastSave="0" documentId="13_ncr:1_{647B59AF-8552-4D09-80AF-9FA48C2F4B36}" xr6:coauthVersionLast="46" xr6:coauthVersionMax="46" xr10:uidLastSave="{00000000-0000-0000-0000-000000000000}"/>
  <bookViews>
    <workbookView xWindow="-108" yWindow="-108" windowWidth="19416" windowHeight="10416" tabRatio="753" xr2:uid="{00000000-000D-0000-FFFF-FFFF00000000}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Female!$B$2:$U$62</definedName>
    <definedName name="_xlnm.Print_Area" localSheetId="1">Male!$B$2:$U$62</definedName>
    <definedName name="_xlnm.Print_Area" localSheetId="0">Total!$B$2:$U$62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51" l="1"/>
  <c r="B61" i="33"/>
  <c r="B2" i="51"/>
  <c r="B61" i="50"/>
  <c r="B2" i="50"/>
  <c r="A7" i="51" l="1"/>
  <c r="A7" i="33"/>
  <c r="B2" i="33" l="1"/>
</calcChain>
</file>

<file path=xl/sharedStrings.xml><?xml version="1.0" encoding="utf-8"?>
<sst xmlns="http://schemas.openxmlformats.org/spreadsheetml/2006/main" count="410" uniqueCount="74">
  <si>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</si>
  <si>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</si>
  <si>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</si>
  <si>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</si>
  <si>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</si>
  <si>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</si>
  <si>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</si>
  <si>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</si>
  <si>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</si>
  <si>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</si>
  <si>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</si>
  <si>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</si>
  <si>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</si>
  <si>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</si>
  <si>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</si>
  <si>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</si>
  <si>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>enrolled in at least one Advanced Placement course</t>
  </si>
  <si>
    <t>served under IDEA subjected to mechanical restraint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</si>
  <si>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</si>
  <si>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</si>
  <si>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</si>
  <si>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</si>
  <si>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</si>
  <si>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</si>
  <si>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</si>
  <si>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</si>
  <si>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</si>
  <si>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</si>
  <si>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</si>
  <si>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</si>
  <si>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</si>
  <si>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</si>
  <si>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</si>
  <si>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</si>
  <si>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</si>
  <si>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</si>
  <si>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</si>
  <si>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</si>
  <si>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</si>
  <si>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</si>
  <si>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</si>
  <si>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</si>
  <si>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</si>
  <si>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</si>
  <si>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</si>
  <si>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</si>
  <si>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</si>
  <si>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</si>
  <si>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</si>
  <si>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</si>
  <si>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</si>
  <si>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</si>
  <si>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</si>
  <si>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</si>
  <si>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</si>
  <si>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</si>
  <si>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</si>
  <si>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</si>
  <si>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</si>
  <si>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</si>
  <si>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</si>
  <si>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</si>
  <si>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</si>
  <si>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</si>
  <si>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</si>
  <si>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</si>
  <si>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</si>
  <si>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</si>
  <si>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</si>
  <si>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!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</si>
  <si>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</si>
  <si>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</si>
  <si>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</si>
  <si>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 xml:space="preserve">            Data reported in this table represent 100.0%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</si>
</sst>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0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8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8" fillId="0" borderId="0" xfId="2" applyFont="1" applyBorder="1"/>
    <xf numFmtId="0" fontId="17" fillId="0" borderId="0" xfId="4" applyFont="1" applyBorder="1"/>
    <xf numFmtId="0" fontId="7" fillId="0" borderId="0" xfId="1" applyFont="1" applyAlignment="1"/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164" fontId="17" fillId="2" borderId="0" xfId="2" applyNumberFormat="1" applyFont="1" applyFill="1" applyBorder="1"/>
    <xf numFmtId="164" fontId="17" fillId="0" borderId="0" xfId="2" applyNumberFormat="1" applyFont="1" applyFill="1" applyBorder="1"/>
    <xf numFmtId="1" fontId="16" fillId="0" borderId="1" xfId="3" applyNumberFormat="1" applyFont="1" applyFill="1" applyBorder="1" applyAlignment="1">
      <alignment wrapText="1"/>
    </xf>
    <xf numFmtId="164" fontId="17" fillId="0" borderId="0" xfId="2" applyNumberFormat="1" applyFont="1" applyFill="1" applyBorder="1" applyAlignment="1">
      <alignment horizontal="right"/>
    </xf>
    <xf numFmtId="37" fontId="17" fillId="0" borderId="0" xfId="4" applyNumberFormat="1" applyFont="1" applyFill="1" applyBorder="1"/>
    <xf numFmtId="0" fontId="16" fillId="2" borderId="12" xfId="3" applyFont="1" applyFill="1" applyBorder="1" applyAlignment="1">
      <alignment horizontal="left" vertical="center"/>
    </xf>
    <xf numFmtId="0" fontId="17" fillId="3" borderId="1" xfId="23" applyFont="1" applyFill="1" applyBorder="1"/>
    <xf numFmtId="165" fontId="17" fillId="3" borderId="21" xfId="2" quotePrefix="1" applyNumberFormat="1" applyFont="1" applyFill="1" applyBorder="1" applyAlignment="1">
      <alignment horizontal="right"/>
    </xf>
    <xf numFmtId="165" fontId="17" fillId="3" borderId="11" xfId="2" quotePrefix="1" applyNumberFormat="1" applyFont="1" applyFill="1" applyBorder="1" applyAlignment="1">
      <alignment horizontal="right"/>
    </xf>
    <xf numFmtId="164" fontId="17" fillId="3" borderId="15" xfId="2" applyNumberFormat="1" applyFont="1" applyFill="1" applyBorder="1" applyAlignment="1">
      <alignment horizontal="right"/>
    </xf>
    <xf numFmtId="165" fontId="17" fillId="3" borderId="1" xfId="2" applyNumberFormat="1" applyFont="1" applyFill="1" applyBorder="1" applyAlignment="1">
      <alignment horizontal="right"/>
    </xf>
    <xf numFmtId="165" fontId="17" fillId="3" borderId="1" xfId="2" quotePrefix="1" applyNumberFormat="1" applyFont="1" applyFill="1" applyBorder="1" applyAlignment="1">
      <alignment horizontal="right"/>
    </xf>
    <xf numFmtId="165" fontId="17" fillId="3" borderId="17" xfId="2" quotePrefix="1" applyNumberFormat="1" applyFont="1" applyFill="1" applyBorder="1" applyAlignment="1">
      <alignment horizontal="right"/>
    </xf>
    <xf numFmtId="164" fontId="17" fillId="3" borderId="10" xfId="2" applyNumberFormat="1" applyFont="1" applyFill="1" applyBorder="1" applyAlignment="1">
      <alignment horizontal="right"/>
    </xf>
    <xf numFmtId="165" fontId="17" fillId="3" borderId="11" xfId="2" applyNumberFormat="1" applyFont="1" applyFill="1" applyBorder="1" applyAlignment="1">
      <alignment horizontal="right"/>
    </xf>
    <xf numFmtId="37" fontId="17" fillId="3" borderId="21" xfId="4" applyNumberFormat="1" applyFont="1" applyFill="1" applyBorder="1"/>
    <xf numFmtId="164" fontId="17" fillId="3" borderId="17" xfId="2" applyNumberFormat="1" applyFont="1" applyFill="1" applyBorder="1"/>
    <xf numFmtId="164" fontId="17" fillId="3" borderId="1" xfId="2" applyNumberFormat="1" applyFont="1" applyFill="1" applyBorder="1"/>
    <xf numFmtId="0" fontId="17" fillId="0" borderId="0" xfId="4" applyFont="1" applyFill="1" applyBorder="1" applyAlignment="1">
      <alignment vertical="center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6" fillId="0" borderId="12" xfId="3" applyNumberFormat="1" applyFont="1" applyFill="1" applyBorder="1" applyAlignment="1">
      <alignment horizontal="center" wrapText="1"/>
    </xf>
    <xf numFmtId="1" fontId="16" fillId="0" borderId="19" xfId="3" applyNumberFormat="1" applyFont="1" applyFill="1" applyBorder="1" applyAlignment="1">
      <alignment horizontal="center" wrapText="1"/>
    </xf>
    <xf numFmtId="1" fontId="16" fillId="0" borderId="0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 xr:uid="{00000000-0005-0000-0000-0000D1000000}"/>
    <cellStyle name="Normal 3" xfId="2" xr:uid="{00000000-0005-0000-0000-0000D2000000}"/>
    <cellStyle name="Normal 6" xfId="3" xr:uid="{00000000-0005-0000-0000-0000D3000000}"/>
    <cellStyle name="Normal 9" xfId="1" xr:uid="{00000000-0005-0000-0000-0000D4000000}"/>
    <cellStyle name="Normal 9 2" xfId="23" xr:uid="{00000000-0005-0000-0000-0000D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66"/>
  <sheetViews>
    <sheetView showGridLines="0" tabSelected="1" zoomScale="85" zoomScaleNormal="85" workbookViewId="0"/>
  </sheetViews>
  <sheetFormatPr defaultColWidth="12.125" defaultRowHeight="15" customHeight="1" x14ac:dyDescent="0.25"/>
  <cols>
    <col min="1" max="1" width="16" style="10" customWidth="1"/>
    <col min="2" max="2" width="51.25" style="1" customWidth="1"/>
    <col min="3" max="17" width="14.75" style="1" customWidth="1"/>
    <col min="18" max="18" width="14.75" style="5" customWidth="1"/>
    <col min="19" max="19" width="14.75" style="6" customWidth="1"/>
    <col min="20" max="21" width="14.75" style="1" customWidth="1"/>
    <col min="22" max="22" width="1.125" style="1" customWidth="1"/>
    <col min="23" max="23" width="2.375" style="7" customWidth="1"/>
    <col min="24" max="16384" width="12.125" style="7"/>
  </cols>
  <sheetData>
    <row r="2" spans="1:22" s="2" customFormat="1" ht="15" customHeight="1" x14ac:dyDescent="0.3">
      <c r="A2" s="9"/>
      <c r="B2" s="44" t="str">
        <f>CONCATENATE("Number and percentage of public school students ",A7, ", by race/ethnicity and English proficiency, by state: School Year 2017-18")</f>
        <v>Number and percentage of public school students served under IDEA subjected to mechanical restraint, by race/ethnicity and English proficiency, by state: School Year 2017-18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22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4"/>
      <c r="U3" s="4"/>
      <c r="V3" s="4"/>
    </row>
    <row r="4" spans="1:22" s="12" customFormat="1" ht="25.05" customHeight="1" x14ac:dyDescent="0.25">
      <c r="A4" s="11"/>
      <c r="B4" s="83" t="s">
        <v>0</v>
      </c>
      <c r="C4" s="85" t="s">
        <v>11</v>
      </c>
      <c r="D4" s="87" t="s">
        <v>10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90" t="s">
        <v>12</v>
      </c>
      <c r="S4" s="91"/>
      <c r="T4" s="94" t="s">
        <v>15</v>
      </c>
      <c r="U4" s="96" t="s">
        <v>13</v>
      </c>
      <c r="V4" s="97"/>
    </row>
    <row r="5" spans="1:22" s="12" customFormat="1" ht="25.05" customHeight="1" x14ac:dyDescent="0.25">
      <c r="A5" s="11"/>
      <c r="B5" s="84"/>
      <c r="C5" s="86"/>
      <c r="D5" s="78" t="s">
        <v>1</v>
      </c>
      <c r="E5" s="79"/>
      <c r="F5" s="80" t="s">
        <v>2</v>
      </c>
      <c r="G5" s="79"/>
      <c r="H5" s="81" t="s">
        <v>3</v>
      </c>
      <c r="I5" s="79"/>
      <c r="J5" s="81" t="s">
        <v>4</v>
      </c>
      <c r="K5" s="79"/>
      <c r="L5" s="81" t="s">
        <v>5</v>
      </c>
      <c r="M5" s="79"/>
      <c r="N5" s="81" t="s">
        <v>6</v>
      </c>
      <c r="O5" s="79"/>
      <c r="P5" s="81" t="s">
        <v>7</v>
      </c>
      <c r="Q5" s="82"/>
      <c r="R5" s="92"/>
      <c r="S5" s="93"/>
      <c r="T5" s="95"/>
      <c r="U5" s="98"/>
      <c r="V5" s="99"/>
    </row>
    <row r="6" spans="1:22" s="12" customFormat="1" ht="15" customHeight="1" thickBot="1" x14ac:dyDescent="0.3">
      <c r="A6" s="11"/>
      <c r="B6" s="13"/>
      <c r="C6" s="39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6" t="s">
        <v>8</v>
      </c>
      <c r="S6" s="18" t="s">
        <v>9</v>
      </c>
      <c r="T6" s="19"/>
      <c r="U6" s="20"/>
      <c r="V6" s="61"/>
    </row>
    <row r="7" spans="1:22" s="22" customFormat="1" ht="15" customHeight="1" x14ac:dyDescent="0.25">
      <c r="A7" s="21" t="s">
        <v>17</v>
      </c>
      <c r="B7" s="64" t="s">
        <v>70</v>
      </c>
      <c r="C7" s="45">
        <v>1490</v>
      </c>
      <c r="D7" s="46">
        <v>11</v>
      </c>
      <c r="E7" s="47">
        <v>0.73799999999999999</v>
      </c>
      <c r="F7" s="48">
        <v>12</v>
      </c>
      <c r="G7" s="47">
        <v>0.8054</v>
      </c>
      <c r="H7" s="48">
        <v>414</v>
      </c>
      <c r="I7" s="47">
        <v>27.7852</v>
      </c>
      <c r="J7" s="48">
        <v>513</v>
      </c>
      <c r="K7" s="47">
        <v>34.43</v>
      </c>
      <c r="L7" s="48">
        <v>492</v>
      </c>
      <c r="M7" s="47">
        <v>33.020000000000003</v>
      </c>
      <c r="N7" s="49">
        <v>1</v>
      </c>
      <c r="O7" s="47">
        <v>6.7110000000000003E-2</v>
      </c>
      <c r="P7" s="50">
        <v>47</v>
      </c>
      <c r="Q7" s="51">
        <v>3.1543999999999999</v>
      </c>
      <c r="R7" s="52">
        <v>182</v>
      </c>
      <c r="S7" s="51">
        <v>12.2148</v>
      </c>
      <c r="T7" s="57">
        <v>97632</v>
      </c>
      <c r="U7" s="58">
        <v>99.957999999999998</v>
      </c>
      <c r="V7" s="59"/>
    </row>
    <row r="8" spans="1:22" s="22" customFormat="1" ht="15" customHeight="1" x14ac:dyDescent="0.25">
      <c r="A8" s="21" t="s">
        <v>16</v>
      </c>
      <c r="B8" s="23" t="s">
        <v>19</v>
      </c>
      <c r="C8" s="24">
        <v>23</v>
      </c>
      <c r="D8" s="25">
        <v>0</v>
      </c>
      <c r="E8" s="26">
        <v>0</v>
      </c>
      <c r="F8" s="27">
        <v>0</v>
      </c>
      <c r="G8" s="26">
        <v>0</v>
      </c>
      <c r="H8" s="32">
        <v>1</v>
      </c>
      <c r="I8" s="26">
        <v>4.3478000000000003</v>
      </c>
      <c r="J8" s="27">
        <v>12</v>
      </c>
      <c r="K8" s="26">
        <v>52.173999999999999</v>
      </c>
      <c r="L8" s="27">
        <v>9</v>
      </c>
      <c r="M8" s="26">
        <v>39.130000000000003</v>
      </c>
      <c r="N8" s="27">
        <v>0</v>
      </c>
      <c r="O8" s="26">
        <v>0</v>
      </c>
      <c r="P8" s="34">
        <v>1</v>
      </c>
      <c r="Q8" s="29">
        <v>4.3478000000000003</v>
      </c>
      <c r="R8" s="25">
        <v>0</v>
      </c>
      <c r="S8" s="29">
        <v>0</v>
      </c>
      <c r="T8" s="30">
        <v>1390</v>
      </c>
      <c r="U8" s="31">
        <v>100</v>
      </c>
      <c r="V8" s="60"/>
    </row>
    <row r="9" spans="1:22" s="22" customFormat="1" ht="15" customHeight="1" x14ac:dyDescent="0.25">
      <c r="A9" s="21" t="s">
        <v>16</v>
      </c>
      <c r="B9" s="53" t="s">
        <v>18</v>
      </c>
      <c r="C9" s="45">
        <v>0</v>
      </c>
      <c r="D9" s="46">
        <v>0</v>
      </c>
      <c r="E9" s="47">
        <v>0</v>
      </c>
      <c r="F9" s="48">
        <v>0</v>
      </c>
      <c r="G9" s="47">
        <v>0</v>
      </c>
      <c r="H9" s="48">
        <v>0</v>
      </c>
      <c r="I9" s="47">
        <v>0</v>
      </c>
      <c r="J9" s="49">
        <v>0</v>
      </c>
      <c r="K9" s="47">
        <v>0</v>
      </c>
      <c r="L9" s="49">
        <v>0</v>
      </c>
      <c r="M9" s="47">
        <v>0</v>
      </c>
      <c r="N9" s="48">
        <v>0</v>
      </c>
      <c r="O9" s="47">
        <v>0</v>
      </c>
      <c r="P9" s="54">
        <v>0</v>
      </c>
      <c r="Q9" s="51">
        <v>0</v>
      </c>
      <c r="R9" s="55">
        <v>0</v>
      </c>
      <c r="S9" s="51">
        <v>0</v>
      </c>
      <c r="T9" s="57">
        <v>506</v>
      </c>
      <c r="U9" s="58">
        <v>100</v>
      </c>
      <c r="V9" s="59"/>
    </row>
    <row r="10" spans="1:22" s="22" customFormat="1" ht="15" customHeight="1" x14ac:dyDescent="0.25">
      <c r="A10" s="21" t="s">
        <v>16</v>
      </c>
      <c r="B10" s="23" t="s">
        <v>21</v>
      </c>
      <c r="C10" s="24">
        <v>8</v>
      </c>
      <c r="D10" s="33">
        <v>1</v>
      </c>
      <c r="E10" s="26">
        <v>12.5</v>
      </c>
      <c r="F10" s="27">
        <v>0</v>
      </c>
      <c r="G10" s="26">
        <v>0</v>
      </c>
      <c r="H10" s="32">
        <v>3</v>
      </c>
      <c r="I10" s="26">
        <v>37.5</v>
      </c>
      <c r="J10" s="27">
        <v>1</v>
      </c>
      <c r="K10" s="26">
        <v>12.5</v>
      </c>
      <c r="L10" s="32">
        <v>3</v>
      </c>
      <c r="M10" s="26">
        <v>37.5</v>
      </c>
      <c r="N10" s="32">
        <v>0</v>
      </c>
      <c r="O10" s="26">
        <v>0</v>
      </c>
      <c r="P10" s="28">
        <v>0</v>
      </c>
      <c r="Q10" s="29">
        <v>0</v>
      </c>
      <c r="R10" s="33">
        <v>0</v>
      </c>
      <c r="S10" s="29">
        <v>0</v>
      </c>
      <c r="T10" s="30">
        <v>2000</v>
      </c>
      <c r="U10" s="31">
        <v>100</v>
      </c>
      <c r="V10" s="60"/>
    </row>
    <row r="11" spans="1:22" s="22" customFormat="1" ht="15" customHeight="1" x14ac:dyDescent="0.25">
      <c r="A11" s="21" t="s">
        <v>16</v>
      </c>
      <c r="B11" s="53" t="s">
        <v>20</v>
      </c>
      <c r="C11" s="45">
        <v>23</v>
      </c>
      <c r="D11" s="46">
        <v>0</v>
      </c>
      <c r="E11" s="47">
        <v>0</v>
      </c>
      <c r="F11" s="49">
        <v>0</v>
      </c>
      <c r="G11" s="47">
        <v>0</v>
      </c>
      <c r="H11" s="48">
        <v>0</v>
      </c>
      <c r="I11" s="47">
        <v>0</v>
      </c>
      <c r="J11" s="48">
        <v>7</v>
      </c>
      <c r="K11" s="47">
        <v>30.434999999999999</v>
      </c>
      <c r="L11" s="48">
        <v>14</v>
      </c>
      <c r="M11" s="47">
        <v>60.87</v>
      </c>
      <c r="N11" s="48">
        <v>0</v>
      </c>
      <c r="O11" s="47">
        <v>0</v>
      </c>
      <c r="P11" s="54">
        <v>2</v>
      </c>
      <c r="Q11" s="51">
        <v>8.6957000000000004</v>
      </c>
      <c r="R11" s="55">
        <v>0</v>
      </c>
      <c r="S11" s="51">
        <v>0</v>
      </c>
      <c r="T11" s="57">
        <v>1088</v>
      </c>
      <c r="U11" s="58">
        <v>100</v>
      </c>
      <c r="V11" s="59"/>
    </row>
    <row r="12" spans="1:22" s="22" customFormat="1" ht="15" customHeight="1" x14ac:dyDescent="0.25">
      <c r="A12" s="21" t="s">
        <v>16</v>
      </c>
      <c r="B12" s="23" t="s">
        <v>22</v>
      </c>
      <c r="C12" s="24">
        <v>46</v>
      </c>
      <c r="D12" s="25">
        <v>0</v>
      </c>
      <c r="E12" s="26">
        <v>0</v>
      </c>
      <c r="F12" s="32">
        <v>1</v>
      </c>
      <c r="G12" s="26">
        <v>2.1739000000000002</v>
      </c>
      <c r="H12" s="27">
        <v>26</v>
      </c>
      <c r="I12" s="26">
        <v>56.521700000000003</v>
      </c>
      <c r="J12" s="27">
        <v>14</v>
      </c>
      <c r="K12" s="26">
        <v>30.434999999999999</v>
      </c>
      <c r="L12" s="27">
        <v>4</v>
      </c>
      <c r="M12" s="26">
        <v>8.6959999999999997</v>
      </c>
      <c r="N12" s="32">
        <v>0</v>
      </c>
      <c r="O12" s="26">
        <v>0</v>
      </c>
      <c r="P12" s="34">
        <v>1</v>
      </c>
      <c r="Q12" s="29">
        <v>2.1739000000000002</v>
      </c>
      <c r="R12" s="33">
        <v>10</v>
      </c>
      <c r="S12" s="29">
        <v>21.739100000000001</v>
      </c>
      <c r="T12" s="30">
        <v>10121</v>
      </c>
      <c r="U12" s="31">
        <v>100</v>
      </c>
      <c r="V12" s="60"/>
    </row>
    <row r="13" spans="1:22" s="22" customFormat="1" ht="15" customHeight="1" x14ac:dyDescent="0.25">
      <c r="A13" s="21" t="s">
        <v>16</v>
      </c>
      <c r="B13" s="53" t="s">
        <v>23</v>
      </c>
      <c r="C13" s="45">
        <v>30</v>
      </c>
      <c r="D13" s="46">
        <v>0</v>
      </c>
      <c r="E13" s="47">
        <v>0</v>
      </c>
      <c r="F13" s="49">
        <v>0</v>
      </c>
      <c r="G13" s="47">
        <v>0</v>
      </c>
      <c r="H13" s="48">
        <v>12</v>
      </c>
      <c r="I13" s="47">
        <v>40</v>
      </c>
      <c r="J13" s="49">
        <v>7</v>
      </c>
      <c r="K13" s="47">
        <v>23.332999999999998</v>
      </c>
      <c r="L13" s="48">
        <v>11</v>
      </c>
      <c r="M13" s="47">
        <v>36.667000000000002</v>
      </c>
      <c r="N13" s="48">
        <v>0</v>
      </c>
      <c r="O13" s="47">
        <v>0</v>
      </c>
      <c r="P13" s="50">
        <v>0</v>
      </c>
      <c r="Q13" s="51">
        <v>0</v>
      </c>
      <c r="R13" s="46">
        <v>0</v>
      </c>
      <c r="S13" s="51">
        <v>0</v>
      </c>
      <c r="T13" s="57">
        <v>1908</v>
      </c>
      <c r="U13" s="58">
        <v>100</v>
      </c>
      <c r="V13" s="59"/>
    </row>
    <row r="14" spans="1:22" s="22" customFormat="1" ht="15" customHeight="1" x14ac:dyDescent="0.25">
      <c r="A14" s="21" t="s">
        <v>16</v>
      </c>
      <c r="B14" s="23" t="s">
        <v>24</v>
      </c>
      <c r="C14" s="35">
        <v>20</v>
      </c>
      <c r="D14" s="25">
        <v>0</v>
      </c>
      <c r="E14" s="26">
        <v>0</v>
      </c>
      <c r="F14" s="27">
        <v>0</v>
      </c>
      <c r="G14" s="26">
        <v>0</v>
      </c>
      <c r="H14" s="32">
        <v>1</v>
      </c>
      <c r="I14" s="26">
        <v>5</v>
      </c>
      <c r="J14" s="32">
        <v>7</v>
      </c>
      <c r="K14" s="26">
        <v>35</v>
      </c>
      <c r="L14" s="32">
        <v>12</v>
      </c>
      <c r="M14" s="26">
        <v>60</v>
      </c>
      <c r="N14" s="27">
        <v>0</v>
      </c>
      <c r="O14" s="26">
        <v>0</v>
      </c>
      <c r="P14" s="28">
        <v>0</v>
      </c>
      <c r="Q14" s="29">
        <v>0</v>
      </c>
      <c r="R14" s="33">
        <v>0</v>
      </c>
      <c r="S14" s="29">
        <v>0</v>
      </c>
      <c r="T14" s="30">
        <v>1214</v>
      </c>
      <c r="U14" s="31">
        <v>100</v>
      </c>
      <c r="V14" s="60"/>
    </row>
    <row r="15" spans="1:22" s="22" customFormat="1" ht="15" customHeight="1" x14ac:dyDescent="0.25">
      <c r="A15" s="21" t="s">
        <v>16</v>
      </c>
      <c r="B15" s="53" t="s">
        <v>26</v>
      </c>
      <c r="C15" s="56">
        <v>0</v>
      </c>
      <c r="D15" s="46">
        <v>0</v>
      </c>
      <c r="E15" s="47">
        <v>0</v>
      </c>
      <c r="F15" s="48">
        <v>0</v>
      </c>
      <c r="G15" s="47">
        <v>0</v>
      </c>
      <c r="H15" s="48">
        <v>0</v>
      </c>
      <c r="I15" s="47">
        <v>0</v>
      </c>
      <c r="J15" s="49">
        <v>0</v>
      </c>
      <c r="K15" s="47">
        <v>0</v>
      </c>
      <c r="L15" s="48">
        <v>0</v>
      </c>
      <c r="M15" s="47">
        <v>0</v>
      </c>
      <c r="N15" s="49">
        <v>0</v>
      </c>
      <c r="O15" s="47">
        <v>0</v>
      </c>
      <c r="P15" s="50">
        <v>0</v>
      </c>
      <c r="Q15" s="51">
        <v>0</v>
      </c>
      <c r="R15" s="55">
        <v>0</v>
      </c>
      <c r="S15" s="51">
        <v>0</v>
      </c>
      <c r="T15" s="57">
        <v>231</v>
      </c>
      <c r="U15" s="58">
        <v>100</v>
      </c>
      <c r="V15" s="59"/>
    </row>
    <row r="16" spans="1:22" s="22" customFormat="1" ht="15" customHeight="1" x14ac:dyDescent="0.25">
      <c r="A16" s="21" t="s">
        <v>16</v>
      </c>
      <c r="B16" s="23" t="s">
        <v>25</v>
      </c>
      <c r="C16" s="35">
        <v>8</v>
      </c>
      <c r="D16" s="33">
        <v>0</v>
      </c>
      <c r="E16" s="26">
        <v>0</v>
      </c>
      <c r="F16" s="32">
        <v>0</v>
      </c>
      <c r="G16" s="26">
        <v>0</v>
      </c>
      <c r="H16" s="27">
        <v>0</v>
      </c>
      <c r="I16" s="26">
        <v>0</v>
      </c>
      <c r="J16" s="32">
        <v>8</v>
      </c>
      <c r="K16" s="26">
        <v>100</v>
      </c>
      <c r="L16" s="27">
        <v>0</v>
      </c>
      <c r="M16" s="26">
        <v>0</v>
      </c>
      <c r="N16" s="32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30">
        <v>228</v>
      </c>
      <c r="U16" s="31">
        <v>100</v>
      </c>
      <c r="V16" s="60"/>
    </row>
    <row r="17" spans="1:22" s="22" customFormat="1" ht="15" customHeight="1" x14ac:dyDescent="0.25">
      <c r="A17" s="21" t="s">
        <v>16</v>
      </c>
      <c r="B17" s="53" t="s">
        <v>27</v>
      </c>
      <c r="C17" s="45">
        <v>46</v>
      </c>
      <c r="D17" s="46">
        <v>0</v>
      </c>
      <c r="E17" s="47">
        <v>0</v>
      </c>
      <c r="F17" s="49">
        <v>0</v>
      </c>
      <c r="G17" s="47">
        <v>0</v>
      </c>
      <c r="H17" s="48">
        <v>14</v>
      </c>
      <c r="I17" s="47">
        <v>30.434799999999999</v>
      </c>
      <c r="J17" s="49">
        <v>12</v>
      </c>
      <c r="K17" s="47">
        <v>26.087</v>
      </c>
      <c r="L17" s="49">
        <v>16</v>
      </c>
      <c r="M17" s="47">
        <v>34.783000000000001</v>
      </c>
      <c r="N17" s="49">
        <v>0</v>
      </c>
      <c r="O17" s="47">
        <v>0</v>
      </c>
      <c r="P17" s="54">
        <v>4</v>
      </c>
      <c r="Q17" s="51">
        <v>8.6957000000000004</v>
      </c>
      <c r="R17" s="46">
        <v>2</v>
      </c>
      <c r="S17" s="51">
        <v>4.3478000000000003</v>
      </c>
      <c r="T17" s="57">
        <v>3976</v>
      </c>
      <c r="U17" s="58">
        <v>100</v>
      </c>
      <c r="V17" s="59"/>
    </row>
    <row r="18" spans="1:22" s="22" customFormat="1" ht="15" customHeight="1" x14ac:dyDescent="0.25">
      <c r="A18" s="21" t="s">
        <v>16</v>
      </c>
      <c r="B18" s="23" t="s">
        <v>28</v>
      </c>
      <c r="C18" s="24">
        <v>123</v>
      </c>
      <c r="D18" s="33">
        <v>0</v>
      </c>
      <c r="E18" s="26">
        <v>0</v>
      </c>
      <c r="F18" s="27">
        <v>0</v>
      </c>
      <c r="G18" s="26">
        <v>0</v>
      </c>
      <c r="H18" s="27">
        <v>3</v>
      </c>
      <c r="I18" s="26">
        <v>2.4390000000000001</v>
      </c>
      <c r="J18" s="27">
        <v>97</v>
      </c>
      <c r="K18" s="26">
        <v>78.861999999999995</v>
      </c>
      <c r="L18" s="27">
        <v>21</v>
      </c>
      <c r="M18" s="26">
        <v>17.073</v>
      </c>
      <c r="N18" s="27">
        <v>0</v>
      </c>
      <c r="O18" s="26">
        <v>0</v>
      </c>
      <c r="P18" s="28">
        <v>2</v>
      </c>
      <c r="Q18" s="29">
        <v>1.6259999999999999</v>
      </c>
      <c r="R18" s="33">
        <v>1</v>
      </c>
      <c r="S18" s="29">
        <v>0.81299999999999994</v>
      </c>
      <c r="T18" s="30">
        <v>2416</v>
      </c>
      <c r="U18" s="31">
        <v>100</v>
      </c>
      <c r="V18" s="60"/>
    </row>
    <row r="19" spans="1:22" s="22" customFormat="1" ht="15" customHeight="1" x14ac:dyDescent="0.25">
      <c r="A19" s="21" t="s">
        <v>16</v>
      </c>
      <c r="B19" s="53" t="s">
        <v>29</v>
      </c>
      <c r="C19" s="45">
        <v>0</v>
      </c>
      <c r="D19" s="46">
        <v>0</v>
      </c>
      <c r="E19" s="47">
        <v>0</v>
      </c>
      <c r="F19" s="48">
        <v>0</v>
      </c>
      <c r="G19" s="47">
        <v>0</v>
      </c>
      <c r="H19" s="48">
        <v>0</v>
      </c>
      <c r="I19" s="47">
        <v>0</v>
      </c>
      <c r="J19" s="48">
        <v>0</v>
      </c>
      <c r="K19" s="47">
        <v>0</v>
      </c>
      <c r="L19" s="48">
        <v>0</v>
      </c>
      <c r="M19" s="47">
        <v>0</v>
      </c>
      <c r="N19" s="48">
        <v>0</v>
      </c>
      <c r="O19" s="47">
        <v>0</v>
      </c>
      <c r="P19" s="50">
        <v>0</v>
      </c>
      <c r="Q19" s="51">
        <v>0</v>
      </c>
      <c r="R19" s="46">
        <v>0</v>
      </c>
      <c r="S19" s="51">
        <v>0</v>
      </c>
      <c r="T19" s="57">
        <v>292</v>
      </c>
      <c r="U19" s="58">
        <v>100</v>
      </c>
      <c r="V19" s="59"/>
    </row>
    <row r="20" spans="1:22" s="22" customFormat="1" ht="15" customHeight="1" x14ac:dyDescent="0.25">
      <c r="A20" s="21" t="s">
        <v>16</v>
      </c>
      <c r="B20" s="23" t="s">
        <v>31</v>
      </c>
      <c r="C20" s="35">
        <v>2</v>
      </c>
      <c r="D20" s="33">
        <v>0</v>
      </c>
      <c r="E20" s="26">
        <v>0</v>
      </c>
      <c r="F20" s="32">
        <v>0</v>
      </c>
      <c r="G20" s="26">
        <v>0</v>
      </c>
      <c r="H20" s="27">
        <v>0</v>
      </c>
      <c r="I20" s="26">
        <v>0</v>
      </c>
      <c r="J20" s="32">
        <v>0</v>
      </c>
      <c r="K20" s="26">
        <v>0</v>
      </c>
      <c r="L20" s="32">
        <v>2</v>
      </c>
      <c r="M20" s="26">
        <v>100</v>
      </c>
      <c r="N20" s="32">
        <v>0</v>
      </c>
      <c r="O20" s="26">
        <v>0</v>
      </c>
      <c r="P20" s="28">
        <v>0</v>
      </c>
      <c r="Q20" s="29">
        <v>0</v>
      </c>
      <c r="R20" s="33">
        <v>0</v>
      </c>
      <c r="S20" s="29">
        <v>0</v>
      </c>
      <c r="T20" s="30">
        <v>725</v>
      </c>
      <c r="U20" s="31">
        <v>100</v>
      </c>
      <c r="V20" s="60"/>
    </row>
    <row r="21" spans="1:22" s="22" customFormat="1" ht="15" customHeight="1" x14ac:dyDescent="0.25">
      <c r="A21" s="21" t="s">
        <v>16</v>
      </c>
      <c r="B21" s="53" t="s">
        <v>32</v>
      </c>
      <c r="C21" s="45">
        <v>132</v>
      </c>
      <c r="D21" s="55">
        <v>0</v>
      </c>
      <c r="E21" s="47">
        <v>0</v>
      </c>
      <c r="F21" s="48">
        <v>0</v>
      </c>
      <c r="G21" s="47">
        <v>0</v>
      </c>
      <c r="H21" s="49">
        <v>89</v>
      </c>
      <c r="I21" s="47">
        <v>67.424199999999999</v>
      </c>
      <c r="J21" s="48">
        <v>29</v>
      </c>
      <c r="K21" s="47">
        <v>21.97</v>
      </c>
      <c r="L21" s="48">
        <v>9</v>
      </c>
      <c r="M21" s="47">
        <v>6.8179999999999996</v>
      </c>
      <c r="N21" s="48">
        <v>0</v>
      </c>
      <c r="O21" s="47">
        <v>0</v>
      </c>
      <c r="P21" s="54">
        <v>5</v>
      </c>
      <c r="Q21" s="51">
        <v>3.7879</v>
      </c>
      <c r="R21" s="46">
        <v>84</v>
      </c>
      <c r="S21" s="51">
        <v>63.636400000000002</v>
      </c>
      <c r="T21" s="57">
        <v>4145</v>
      </c>
      <c r="U21" s="58">
        <v>100</v>
      </c>
      <c r="V21" s="59"/>
    </row>
    <row r="22" spans="1:22" s="22" customFormat="1" ht="15" customHeight="1" x14ac:dyDescent="0.25">
      <c r="A22" s="21" t="s">
        <v>16</v>
      </c>
      <c r="B22" s="23" t="s">
        <v>33</v>
      </c>
      <c r="C22" s="24">
        <v>44</v>
      </c>
      <c r="D22" s="25">
        <v>0</v>
      </c>
      <c r="E22" s="26">
        <v>0</v>
      </c>
      <c r="F22" s="32">
        <v>0</v>
      </c>
      <c r="G22" s="26">
        <v>0</v>
      </c>
      <c r="H22" s="32">
        <v>6</v>
      </c>
      <c r="I22" s="26">
        <v>13.6364</v>
      </c>
      <c r="J22" s="27">
        <v>13</v>
      </c>
      <c r="K22" s="26">
        <v>29.545000000000002</v>
      </c>
      <c r="L22" s="27">
        <v>23</v>
      </c>
      <c r="M22" s="26">
        <v>52.273000000000003</v>
      </c>
      <c r="N22" s="27">
        <v>0</v>
      </c>
      <c r="O22" s="26">
        <v>0</v>
      </c>
      <c r="P22" s="34">
        <v>2</v>
      </c>
      <c r="Q22" s="29">
        <v>4.5454999999999997</v>
      </c>
      <c r="R22" s="33">
        <v>3</v>
      </c>
      <c r="S22" s="29">
        <v>6.8182</v>
      </c>
      <c r="T22" s="30">
        <v>1886</v>
      </c>
      <c r="U22" s="31">
        <v>100</v>
      </c>
      <c r="V22" s="60"/>
    </row>
    <row r="23" spans="1:22" s="22" customFormat="1" ht="15" customHeight="1" x14ac:dyDescent="0.25">
      <c r="A23" s="21" t="s">
        <v>16</v>
      </c>
      <c r="B23" s="53" t="s">
        <v>30</v>
      </c>
      <c r="C23" s="45">
        <v>0</v>
      </c>
      <c r="D23" s="46">
        <v>0</v>
      </c>
      <c r="E23" s="47">
        <v>0</v>
      </c>
      <c r="F23" s="48">
        <v>0</v>
      </c>
      <c r="G23" s="47">
        <v>0</v>
      </c>
      <c r="H23" s="48">
        <v>0</v>
      </c>
      <c r="I23" s="47">
        <v>0</v>
      </c>
      <c r="J23" s="48">
        <v>0</v>
      </c>
      <c r="K23" s="47">
        <v>0</v>
      </c>
      <c r="L23" s="48">
        <v>0</v>
      </c>
      <c r="M23" s="47">
        <v>0</v>
      </c>
      <c r="N23" s="48">
        <v>0</v>
      </c>
      <c r="O23" s="47">
        <v>0</v>
      </c>
      <c r="P23" s="54">
        <v>0</v>
      </c>
      <c r="Q23" s="51">
        <v>0</v>
      </c>
      <c r="R23" s="55">
        <v>0</v>
      </c>
      <c r="S23" s="51">
        <v>0</v>
      </c>
      <c r="T23" s="57">
        <v>1343</v>
      </c>
      <c r="U23" s="58">
        <v>100</v>
      </c>
      <c r="V23" s="59"/>
    </row>
    <row r="24" spans="1:22" s="22" customFormat="1" ht="15" customHeight="1" x14ac:dyDescent="0.25">
      <c r="A24" s="21" t="s">
        <v>16</v>
      </c>
      <c r="B24" s="23" t="s">
        <v>34</v>
      </c>
      <c r="C24" s="24">
        <v>12</v>
      </c>
      <c r="D24" s="33">
        <v>1</v>
      </c>
      <c r="E24" s="26">
        <v>8.3330000000000002</v>
      </c>
      <c r="F24" s="27">
        <v>0</v>
      </c>
      <c r="G24" s="26">
        <v>0</v>
      </c>
      <c r="H24" s="32">
        <v>2</v>
      </c>
      <c r="I24" s="26">
        <v>16.666699999999999</v>
      </c>
      <c r="J24" s="27">
        <v>4</v>
      </c>
      <c r="K24" s="26">
        <v>33.332999999999998</v>
      </c>
      <c r="L24" s="27">
        <v>5</v>
      </c>
      <c r="M24" s="26">
        <v>41.667000000000002</v>
      </c>
      <c r="N24" s="27">
        <v>0</v>
      </c>
      <c r="O24" s="26">
        <v>0</v>
      </c>
      <c r="P24" s="34">
        <v>0</v>
      </c>
      <c r="Q24" s="29">
        <v>0</v>
      </c>
      <c r="R24" s="33">
        <v>0</v>
      </c>
      <c r="S24" s="29">
        <v>0</v>
      </c>
      <c r="T24" s="30">
        <v>1350</v>
      </c>
      <c r="U24" s="31">
        <v>100</v>
      </c>
      <c r="V24" s="60"/>
    </row>
    <row r="25" spans="1:22" s="22" customFormat="1" ht="15" customHeight="1" x14ac:dyDescent="0.25">
      <c r="A25" s="21" t="s">
        <v>16</v>
      </c>
      <c r="B25" s="53" t="s">
        <v>35</v>
      </c>
      <c r="C25" s="56">
        <v>2</v>
      </c>
      <c r="D25" s="46">
        <v>0</v>
      </c>
      <c r="E25" s="47">
        <v>0</v>
      </c>
      <c r="F25" s="48">
        <v>0</v>
      </c>
      <c r="G25" s="47">
        <v>0</v>
      </c>
      <c r="H25" s="48">
        <v>0</v>
      </c>
      <c r="I25" s="47">
        <v>0</v>
      </c>
      <c r="J25" s="48">
        <v>0</v>
      </c>
      <c r="K25" s="47">
        <v>0</v>
      </c>
      <c r="L25" s="49">
        <v>2</v>
      </c>
      <c r="M25" s="47">
        <v>100</v>
      </c>
      <c r="N25" s="48">
        <v>0</v>
      </c>
      <c r="O25" s="47">
        <v>0</v>
      </c>
      <c r="P25" s="54">
        <v>0</v>
      </c>
      <c r="Q25" s="51">
        <v>0</v>
      </c>
      <c r="R25" s="46">
        <v>0</v>
      </c>
      <c r="S25" s="51">
        <v>0</v>
      </c>
      <c r="T25" s="57">
        <v>1401</v>
      </c>
      <c r="U25" s="58">
        <v>100</v>
      </c>
      <c r="V25" s="59"/>
    </row>
    <row r="26" spans="1:22" s="22" customFormat="1" ht="15" customHeight="1" x14ac:dyDescent="0.25">
      <c r="A26" s="21" t="s">
        <v>16</v>
      </c>
      <c r="B26" s="23" t="s">
        <v>36</v>
      </c>
      <c r="C26" s="24">
        <v>1</v>
      </c>
      <c r="D26" s="25">
        <v>0</v>
      </c>
      <c r="E26" s="26">
        <v>0</v>
      </c>
      <c r="F26" s="32">
        <v>0</v>
      </c>
      <c r="G26" s="26">
        <v>0</v>
      </c>
      <c r="H26" s="32">
        <v>0</v>
      </c>
      <c r="I26" s="26">
        <v>0</v>
      </c>
      <c r="J26" s="27">
        <v>1</v>
      </c>
      <c r="K26" s="26">
        <v>100</v>
      </c>
      <c r="L26" s="27">
        <v>0</v>
      </c>
      <c r="M26" s="26">
        <v>0</v>
      </c>
      <c r="N26" s="32">
        <v>0</v>
      </c>
      <c r="O26" s="26">
        <v>0</v>
      </c>
      <c r="P26" s="34">
        <v>0</v>
      </c>
      <c r="Q26" s="29">
        <v>0</v>
      </c>
      <c r="R26" s="25">
        <v>0</v>
      </c>
      <c r="S26" s="29">
        <v>0</v>
      </c>
      <c r="T26" s="30">
        <v>1365</v>
      </c>
      <c r="U26" s="31">
        <v>100</v>
      </c>
      <c r="V26" s="60"/>
    </row>
    <row r="27" spans="1:22" s="22" customFormat="1" ht="15" customHeight="1" x14ac:dyDescent="0.25">
      <c r="A27" s="21" t="s">
        <v>16</v>
      </c>
      <c r="B27" s="53" t="s">
        <v>39</v>
      </c>
      <c r="C27" s="56">
        <v>22</v>
      </c>
      <c r="D27" s="55">
        <v>0</v>
      </c>
      <c r="E27" s="47">
        <v>0</v>
      </c>
      <c r="F27" s="48">
        <v>0</v>
      </c>
      <c r="G27" s="47">
        <v>0</v>
      </c>
      <c r="H27" s="48">
        <v>0</v>
      </c>
      <c r="I27" s="47">
        <v>0</v>
      </c>
      <c r="J27" s="48">
        <v>0</v>
      </c>
      <c r="K27" s="47">
        <v>0</v>
      </c>
      <c r="L27" s="49">
        <v>22</v>
      </c>
      <c r="M27" s="47">
        <v>100</v>
      </c>
      <c r="N27" s="48">
        <v>0</v>
      </c>
      <c r="O27" s="47">
        <v>0</v>
      </c>
      <c r="P27" s="54">
        <v>0</v>
      </c>
      <c r="Q27" s="51">
        <v>0</v>
      </c>
      <c r="R27" s="55">
        <v>0</v>
      </c>
      <c r="S27" s="51">
        <v>0</v>
      </c>
      <c r="T27" s="57">
        <v>579</v>
      </c>
      <c r="U27" s="58">
        <v>100</v>
      </c>
      <c r="V27" s="59"/>
    </row>
    <row r="28" spans="1:22" s="22" customFormat="1" ht="15" customHeight="1" x14ac:dyDescent="0.25">
      <c r="A28" s="21" t="s">
        <v>16</v>
      </c>
      <c r="B28" s="23" t="s">
        <v>38</v>
      </c>
      <c r="C28" s="35">
        <v>1</v>
      </c>
      <c r="D28" s="33">
        <v>0</v>
      </c>
      <c r="E28" s="26">
        <v>0</v>
      </c>
      <c r="F28" s="27">
        <v>0</v>
      </c>
      <c r="G28" s="26">
        <v>0</v>
      </c>
      <c r="H28" s="27">
        <v>0</v>
      </c>
      <c r="I28" s="26">
        <v>0</v>
      </c>
      <c r="J28" s="27">
        <v>0</v>
      </c>
      <c r="K28" s="26">
        <v>0</v>
      </c>
      <c r="L28" s="32">
        <v>1</v>
      </c>
      <c r="M28" s="26">
        <v>100</v>
      </c>
      <c r="N28" s="27">
        <v>0</v>
      </c>
      <c r="O28" s="26">
        <v>0</v>
      </c>
      <c r="P28" s="28">
        <v>0</v>
      </c>
      <c r="Q28" s="29">
        <v>0</v>
      </c>
      <c r="R28" s="25">
        <v>0</v>
      </c>
      <c r="S28" s="29">
        <v>0</v>
      </c>
      <c r="T28" s="30">
        <v>1414</v>
      </c>
      <c r="U28" s="31">
        <v>100</v>
      </c>
      <c r="V28" s="60"/>
    </row>
    <row r="29" spans="1:22" s="22" customFormat="1" ht="15" customHeight="1" x14ac:dyDescent="0.25">
      <c r="A29" s="21" t="s">
        <v>16</v>
      </c>
      <c r="B29" s="53" t="s">
        <v>37</v>
      </c>
      <c r="C29" s="45">
        <v>22</v>
      </c>
      <c r="D29" s="46">
        <v>0</v>
      </c>
      <c r="E29" s="47">
        <v>0</v>
      </c>
      <c r="F29" s="48">
        <v>0</v>
      </c>
      <c r="G29" s="47">
        <v>0</v>
      </c>
      <c r="H29" s="49">
        <v>5</v>
      </c>
      <c r="I29" s="47">
        <v>22.7273</v>
      </c>
      <c r="J29" s="48">
        <v>7</v>
      </c>
      <c r="K29" s="47">
        <v>31.818000000000001</v>
      </c>
      <c r="L29" s="49">
        <v>10</v>
      </c>
      <c r="M29" s="47">
        <v>45.454999999999998</v>
      </c>
      <c r="N29" s="48">
        <v>0</v>
      </c>
      <c r="O29" s="47">
        <v>0</v>
      </c>
      <c r="P29" s="54">
        <v>0</v>
      </c>
      <c r="Q29" s="51">
        <v>0</v>
      </c>
      <c r="R29" s="46">
        <v>4</v>
      </c>
      <c r="S29" s="51">
        <v>18.181799999999999</v>
      </c>
      <c r="T29" s="57">
        <v>1870</v>
      </c>
      <c r="U29" s="58">
        <v>99.465000000000003</v>
      </c>
      <c r="V29" s="59"/>
    </row>
    <row r="30" spans="1:22" s="22" customFormat="1" ht="15" customHeight="1" x14ac:dyDescent="0.25">
      <c r="A30" s="21" t="s">
        <v>16</v>
      </c>
      <c r="B30" s="23" t="s">
        <v>40</v>
      </c>
      <c r="C30" s="24">
        <v>36</v>
      </c>
      <c r="D30" s="33">
        <v>0</v>
      </c>
      <c r="E30" s="26">
        <v>0</v>
      </c>
      <c r="F30" s="32">
        <v>0</v>
      </c>
      <c r="G30" s="26">
        <v>0</v>
      </c>
      <c r="H30" s="27">
        <v>1</v>
      </c>
      <c r="I30" s="26">
        <v>2.7778</v>
      </c>
      <c r="J30" s="27">
        <v>18</v>
      </c>
      <c r="K30" s="26">
        <v>50</v>
      </c>
      <c r="L30" s="27">
        <v>17</v>
      </c>
      <c r="M30" s="26">
        <v>47.222000000000001</v>
      </c>
      <c r="N30" s="27">
        <v>0</v>
      </c>
      <c r="O30" s="26">
        <v>0</v>
      </c>
      <c r="P30" s="28">
        <v>0</v>
      </c>
      <c r="Q30" s="29">
        <v>0</v>
      </c>
      <c r="R30" s="25">
        <v>1</v>
      </c>
      <c r="S30" s="29">
        <v>2.7778</v>
      </c>
      <c r="T30" s="30">
        <v>3559</v>
      </c>
      <c r="U30" s="31">
        <v>100</v>
      </c>
      <c r="V30" s="60"/>
    </row>
    <row r="31" spans="1:22" s="22" customFormat="1" ht="15" customHeight="1" x14ac:dyDescent="0.25">
      <c r="A31" s="21" t="s">
        <v>16</v>
      </c>
      <c r="B31" s="53" t="s">
        <v>41</v>
      </c>
      <c r="C31" s="56">
        <v>4</v>
      </c>
      <c r="D31" s="46">
        <v>0</v>
      </c>
      <c r="E31" s="47">
        <v>0</v>
      </c>
      <c r="F31" s="49">
        <v>0</v>
      </c>
      <c r="G31" s="47">
        <v>0</v>
      </c>
      <c r="H31" s="48">
        <v>0</v>
      </c>
      <c r="I31" s="47">
        <v>0</v>
      </c>
      <c r="J31" s="49">
        <v>3</v>
      </c>
      <c r="K31" s="47">
        <v>75</v>
      </c>
      <c r="L31" s="48">
        <v>1</v>
      </c>
      <c r="M31" s="47">
        <v>25</v>
      </c>
      <c r="N31" s="48">
        <v>0</v>
      </c>
      <c r="O31" s="47">
        <v>0</v>
      </c>
      <c r="P31" s="50">
        <v>0</v>
      </c>
      <c r="Q31" s="51">
        <v>0</v>
      </c>
      <c r="R31" s="46">
        <v>0</v>
      </c>
      <c r="S31" s="51">
        <v>0</v>
      </c>
      <c r="T31" s="57">
        <v>2232</v>
      </c>
      <c r="U31" s="58">
        <v>100</v>
      </c>
      <c r="V31" s="59"/>
    </row>
    <row r="32" spans="1:22" s="22" customFormat="1" ht="15" customHeight="1" x14ac:dyDescent="0.25">
      <c r="A32" s="21" t="s">
        <v>16</v>
      </c>
      <c r="B32" s="23" t="s">
        <v>43</v>
      </c>
      <c r="C32" s="24">
        <v>29</v>
      </c>
      <c r="D32" s="25">
        <v>0</v>
      </c>
      <c r="E32" s="26">
        <v>0</v>
      </c>
      <c r="F32" s="27">
        <v>0</v>
      </c>
      <c r="G32" s="26">
        <v>0</v>
      </c>
      <c r="H32" s="27">
        <v>1</v>
      </c>
      <c r="I32" s="26">
        <v>3.4483000000000001</v>
      </c>
      <c r="J32" s="27">
        <v>12</v>
      </c>
      <c r="K32" s="26">
        <v>41.378999999999998</v>
      </c>
      <c r="L32" s="32">
        <v>15</v>
      </c>
      <c r="M32" s="26">
        <v>51.723999999999997</v>
      </c>
      <c r="N32" s="32">
        <v>0</v>
      </c>
      <c r="O32" s="26">
        <v>0</v>
      </c>
      <c r="P32" s="34">
        <v>1</v>
      </c>
      <c r="Q32" s="29">
        <v>3.4483000000000001</v>
      </c>
      <c r="R32" s="33">
        <v>0</v>
      </c>
      <c r="S32" s="29">
        <v>0</v>
      </c>
      <c r="T32" s="30">
        <v>960</v>
      </c>
      <c r="U32" s="31">
        <v>100</v>
      </c>
      <c r="V32" s="60"/>
    </row>
    <row r="33" spans="1:22" s="22" customFormat="1" ht="15" customHeight="1" x14ac:dyDescent="0.25">
      <c r="A33" s="21" t="s">
        <v>16</v>
      </c>
      <c r="B33" s="53" t="s">
        <v>42</v>
      </c>
      <c r="C33" s="45">
        <v>27</v>
      </c>
      <c r="D33" s="55">
        <v>0</v>
      </c>
      <c r="E33" s="47">
        <v>0</v>
      </c>
      <c r="F33" s="48">
        <v>0</v>
      </c>
      <c r="G33" s="47">
        <v>0</v>
      </c>
      <c r="H33" s="49">
        <v>0</v>
      </c>
      <c r="I33" s="47">
        <v>0</v>
      </c>
      <c r="J33" s="48">
        <v>9</v>
      </c>
      <c r="K33" s="47">
        <v>33.332999999999998</v>
      </c>
      <c r="L33" s="48">
        <v>17</v>
      </c>
      <c r="M33" s="47">
        <v>62.963000000000001</v>
      </c>
      <c r="N33" s="49">
        <v>0</v>
      </c>
      <c r="O33" s="47">
        <v>0</v>
      </c>
      <c r="P33" s="54">
        <v>1</v>
      </c>
      <c r="Q33" s="51">
        <v>3.7037</v>
      </c>
      <c r="R33" s="55">
        <v>0</v>
      </c>
      <c r="S33" s="51">
        <v>0</v>
      </c>
      <c r="T33" s="57">
        <v>2381</v>
      </c>
      <c r="U33" s="58">
        <v>100</v>
      </c>
      <c r="V33" s="59"/>
    </row>
    <row r="34" spans="1:22" s="22" customFormat="1" ht="15" customHeight="1" x14ac:dyDescent="0.25">
      <c r="A34" s="21" t="s">
        <v>16</v>
      </c>
      <c r="B34" s="23" t="s">
        <v>44</v>
      </c>
      <c r="C34" s="35">
        <v>4</v>
      </c>
      <c r="D34" s="25">
        <v>1</v>
      </c>
      <c r="E34" s="26">
        <v>25</v>
      </c>
      <c r="F34" s="27">
        <v>0</v>
      </c>
      <c r="G34" s="26">
        <v>0</v>
      </c>
      <c r="H34" s="32">
        <v>0</v>
      </c>
      <c r="I34" s="26">
        <v>0</v>
      </c>
      <c r="J34" s="27">
        <v>0</v>
      </c>
      <c r="K34" s="26">
        <v>0</v>
      </c>
      <c r="L34" s="32">
        <v>3</v>
      </c>
      <c r="M34" s="26">
        <v>75</v>
      </c>
      <c r="N34" s="32">
        <v>0</v>
      </c>
      <c r="O34" s="26">
        <v>0</v>
      </c>
      <c r="P34" s="28">
        <v>0</v>
      </c>
      <c r="Q34" s="29">
        <v>0</v>
      </c>
      <c r="R34" s="33">
        <v>0</v>
      </c>
      <c r="S34" s="29">
        <v>0</v>
      </c>
      <c r="T34" s="30">
        <v>823</v>
      </c>
      <c r="U34" s="31">
        <v>96.233000000000004</v>
      </c>
      <c r="V34" s="60"/>
    </row>
    <row r="35" spans="1:22" s="22" customFormat="1" ht="15" customHeight="1" x14ac:dyDescent="0.25">
      <c r="A35" s="21" t="s">
        <v>16</v>
      </c>
      <c r="B35" s="53" t="s">
        <v>47</v>
      </c>
      <c r="C35" s="56">
        <v>14</v>
      </c>
      <c r="D35" s="55">
        <v>1</v>
      </c>
      <c r="E35" s="47">
        <v>7.1429999999999998</v>
      </c>
      <c r="F35" s="48">
        <v>1</v>
      </c>
      <c r="G35" s="47">
        <v>7.1429</v>
      </c>
      <c r="H35" s="49">
        <v>2</v>
      </c>
      <c r="I35" s="47">
        <v>14.2857</v>
      </c>
      <c r="J35" s="48">
        <v>2</v>
      </c>
      <c r="K35" s="47">
        <v>14.286</v>
      </c>
      <c r="L35" s="49">
        <v>8</v>
      </c>
      <c r="M35" s="47">
        <v>57.143000000000001</v>
      </c>
      <c r="N35" s="48">
        <v>0</v>
      </c>
      <c r="O35" s="47">
        <v>0</v>
      </c>
      <c r="P35" s="54">
        <v>0</v>
      </c>
      <c r="Q35" s="51">
        <v>0</v>
      </c>
      <c r="R35" s="55">
        <v>0</v>
      </c>
      <c r="S35" s="51">
        <v>0</v>
      </c>
      <c r="T35" s="57">
        <v>1055</v>
      </c>
      <c r="U35" s="58">
        <v>100</v>
      </c>
      <c r="V35" s="59"/>
    </row>
    <row r="36" spans="1:22" s="22" customFormat="1" ht="15" customHeight="1" x14ac:dyDescent="0.25">
      <c r="A36" s="21" t="s">
        <v>16</v>
      </c>
      <c r="B36" s="23" t="s">
        <v>51</v>
      </c>
      <c r="C36" s="35">
        <v>15</v>
      </c>
      <c r="D36" s="33">
        <v>0</v>
      </c>
      <c r="E36" s="26">
        <v>0</v>
      </c>
      <c r="F36" s="27">
        <v>3</v>
      </c>
      <c r="G36" s="26">
        <v>20</v>
      </c>
      <c r="H36" s="27">
        <v>3</v>
      </c>
      <c r="I36" s="26">
        <v>20</v>
      </c>
      <c r="J36" s="32">
        <v>3</v>
      </c>
      <c r="K36" s="26">
        <v>20</v>
      </c>
      <c r="L36" s="32">
        <v>4</v>
      </c>
      <c r="M36" s="26">
        <v>26.667000000000002</v>
      </c>
      <c r="N36" s="27">
        <v>0</v>
      </c>
      <c r="O36" s="26">
        <v>0</v>
      </c>
      <c r="P36" s="34">
        <v>2</v>
      </c>
      <c r="Q36" s="29">
        <v>13.333299999999999</v>
      </c>
      <c r="R36" s="33">
        <v>0</v>
      </c>
      <c r="S36" s="29">
        <v>0</v>
      </c>
      <c r="T36" s="30">
        <v>704</v>
      </c>
      <c r="U36" s="31">
        <v>100</v>
      </c>
      <c r="V36" s="60"/>
    </row>
    <row r="37" spans="1:22" s="22" customFormat="1" ht="15" customHeight="1" x14ac:dyDescent="0.25">
      <c r="A37" s="21" t="s">
        <v>16</v>
      </c>
      <c r="B37" s="53" t="s">
        <v>48</v>
      </c>
      <c r="C37" s="45">
        <v>4</v>
      </c>
      <c r="D37" s="46">
        <v>0</v>
      </c>
      <c r="E37" s="47">
        <v>0</v>
      </c>
      <c r="F37" s="48">
        <v>0</v>
      </c>
      <c r="G37" s="47">
        <v>0</v>
      </c>
      <c r="H37" s="48">
        <v>0</v>
      </c>
      <c r="I37" s="47">
        <v>0</v>
      </c>
      <c r="J37" s="48">
        <v>1</v>
      </c>
      <c r="K37" s="47">
        <v>25</v>
      </c>
      <c r="L37" s="48">
        <v>3</v>
      </c>
      <c r="M37" s="47">
        <v>75</v>
      </c>
      <c r="N37" s="49">
        <v>0</v>
      </c>
      <c r="O37" s="47">
        <v>0</v>
      </c>
      <c r="P37" s="54">
        <v>0</v>
      </c>
      <c r="Q37" s="51">
        <v>0</v>
      </c>
      <c r="R37" s="55">
        <v>0</v>
      </c>
      <c r="S37" s="51">
        <v>0</v>
      </c>
      <c r="T37" s="57">
        <v>491</v>
      </c>
      <c r="U37" s="58">
        <v>100</v>
      </c>
      <c r="V37" s="59"/>
    </row>
    <row r="38" spans="1:22" s="22" customFormat="1" ht="15" customHeight="1" x14ac:dyDescent="0.25">
      <c r="A38" s="21" t="s">
        <v>16</v>
      </c>
      <c r="B38" s="23" t="s">
        <v>49</v>
      </c>
      <c r="C38" s="24">
        <v>24</v>
      </c>
      <c r="D38" s="25">
        <v>0</v>
      </c>
      <c r="E38" s="26">
        <v>0</v>
      </c>
      <c r="F38" s="27">
        <v>3</v>
      </c>
      <c r="G38" s="26">
        <v>12.5</v>
      </c>
      <c r="H38" s="27">
        <v>5</v>
      </c>
      <c r="I38" s="26">
        <v>20.833300000000001</v>
      </c>
      <c r="J38" s="27">
        <v>11</v>
      </c>
      <c r="K38" s="26">
        <v>45.832999999999998</v>
      </c>
      <c r="L38" s="27">
        <v>5</v>
      </c>
      <c r="M38" s="26">
        <v>20.832999999999998</v>
      </c>
      <c r="N38" s="27">
        <v>0</v>
      </c>
      <c r="O38" s="26">
        <v>0</v>
      </c>
      <c r="P38" s="28">
        <v>0</v>
      </c>
      <c r="Q38" s="29">
        <v>0</v>
      </c>
      <c r="R38" s="33">
        <v>3</v>
      </c>
      <c r="S38" s="29">
        <v>12.5</v>
      </c>
      <c r="T38" s="30">
        <v>2561</v>
      </c>
      <c r="U38" s="31">
        <v>100</v>
      </c>
      <c r="V38" s="60"/>
    </row>
    <row r="39" spans="1:22" s="22" customFormat="1" ht="15" customHeight="1" x14ac:dyDescent="0.25">
      <c r="A39" s="21" t="s">
        <v>16</v>
      </c>
      <c r="B39" s="53" t="s">
        <v>50</v>
      </c>
      <c r="C39" s="45">
        <v>1</v>
      </c>
      <c r="D39" s="55">
        <v>1</v>
      </c>
      <c r="E39" s="47">
        <v>100</v>
      </c>
      <c r="F39" s="48">
        <v>0</v>
      </c>
      <c r="G39" s="47">
        <v>0</v>
      </c>
      <c r="H39" s="49">
        <v>0</v>
      </c>
      <c r="I39" s="47">
        <v>0</v>
      </c>
      <c r="J39" s="48">
        <v>0</v>
      </c>
      <c r="K39" s="47">
        <v>0</v>
      </c>
      <c r="L39" s="49">
        <v>0</v>
      </c>
      <c r="M39" s="47">
        <v>0</v>
      </c>
      <c r="N39" s="48">
        <v>0</v>
      </c>
      <c r="O39" s="47">
        <v>0</v>
      </c>
      <c r="P39" s="54">
        <v>0</v>
      </c>
      <c r="Q39" s="51">
        <v>0</v>
      </c>
      <c r="R39" s="46">
        <v>0</v>
      </c>
      <c r="S39" s="51">
        <v>0</v>
      </c>
      <c r="T39" s="57">
        <v>866</v>
      </c>
      <c r="U39" s="58">
        <v>100</v>
      </c>
      <c r="V39" s="59"/>
    </row>
    <row r="40" spans="1:22" s="22" customFormat="1" ht="15" customHeight="1" x14ac:dyDescent="0.25">
      <c r="A40" s="21" t="s">
        <v>16</v>
      </c>
      <c r="B40" s="23" t="s">
        <v>52</v>
      </c>
      <c r="C40" s="35">
        <v>4</v>
      </c>
      <c r="D40" s="25">
        <v>0</v>
      </c>
      <c r="E40" s="26">
        <v>0</v>
      </c>
      <c r="F40" s="27">
        <v>0</v>
      </c>
      <c r="G40" s="26">
        <v>0</v>
      </c>
      <c r="H40" s="27">
        <v>0</v>
      </c>
      <c r="I40" s="26">
        <v>0</v>
      </c>
      <c r="J40" s="32">
        <v>0</v>
      </c>
      <c r="K40" s="26">
        <v>0</v>
      </c>
      <c r="L40" s="32">
        <v>4</v>
      </c>
      <c r="M40" s="26">
        <v>100</v>
      </c>
      <c r="N40" s="27">
        <v>0</v>
      </c>
      <c r="O40" s="26">
        <v>0</v>
      </c>
      <c r="P40" s="28">
        <v>0</v>
      </c>
      <c r="Q40" s="29">
        <v>0</v>
      </c>
      <c r="R40" s="33">
        <v>0</v>
      </c>
      <c r="S40" s="29">
        <v>0</v>
      </c>
      <c r="T40" s="30">
        <v>4873</v>
      </c>
      <c r="U40" s="31">
        <v>100</v>
      </c>
    </row>
    <row r="41" spans="1:22" s="22" customFormat="1" ht="15" customHeight="1" x14ac:dyDescent="0.25">
      <c r="A41" s="21" t="s">
        <v>16</v>
      </c>
      <c r="B41" s="53" t="s">
        <v>45</v>
      </c>
      <c r="C41" s="45">
        <v>19</v>
      </c>
      <c r="D41" s="55">
        <v>0</v>
      </c>
      <c r="E41" s="47">
        <v>0</v>
      </c>
      <c r="F41" s="48">
        <v>0</v>
      </c>
      <c r="G41" s="47">
        <v>0</v>
      </c>
      <c r="H41" s="48">
        <v>1</v>
      </c>
      <c r="I41" s="47">
        <v>5.2632000000000003</v>
      </c>
      <c r="J41" s="48">
        <v>15</v>
      </c>
      <c r="K41" s="47">
        <v>78.947000000000003</v>
      </c>
      <c r="L41" s="49">
        <v>3</v>
      </c>
      <c r="M41" s="47">
        <v>15.789</v>
      </c>
      <c r="N41" s="49">
        <v>0</v>
      </c>
      <c r="O41" s="47">
        <v>0</v>
      </c>
      <c r="P41" s="50">
        <v>0</v>
      </c>
      <c r="Q41" s="51">
        <v>0</v>
      </c>
      <c r="R41" s="46">
        <v>0</v>
      </c>
      <c r="S41" s="51">
        <v>0</v>
      </c>
      <c r="T41" s="57">
        <v>2661</v>
      </c>
      <c r="U41" s="58">
        <v>100</v>
      </c>
      <c r="V41" s="59"/>
    </row>
    <row r="42" spans="1:22" s="22" customFormat="1" ht="15" customHeight="1" x14ac:dyDescent="0.25">
      <c r="A42" s="21" t="s">
        <v>16</v>
      </c>
      <c r="B42" s="23" t="s">
        <v>46</v>
      </c>
      <c r="C42" s="35">
        <v>1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2">
        <v>0</v>
      </c>
      <c r="K42" s="26">
        <v>0</v>
      </c>
      <c r="L42" s="32">
        <v>1</v>
      </c>
      <c r="M42" s="26">
        <v>100</v>
      </c>
      <c r="N42" s="32">
        <v>0</v>
      </c>
      <c r="O42" s="26">
        <v>0</v>
      </c>
      <c r="P42" s="28">
        <v>0</v>
      </c>
      <c r="Q42" s="29">
        <v>0</v>
      </c>
      <c r="R42" s="33">
        <v>0</v>
      </c>
      <c r="S42" s="29">
        <v>0</v>
      </c>
      <c r="T42" s="30">
        <v>483</v>
      </c>
      <c r="U42" s="31">
        <v>100</v>
      </c>
      <c r="V42" s="60"/>
    </row>
    <row r="43" spans="1:22" s="22" customFormat="1" ht="15" customHeight="1" x14ac:dyDescent="0.25">
      <c r="A43" s="21" t="s">
        <v>16</v>
      </c>
      <c r="B43" s="53" t="s">
        <v>53</v>
      </c>
      <c r="C43" s="45">
        <v>16</v>
      </c>
      <c r="D43" s="46">
        <v>0</v>
      </c>
      <c r="E43" s="47">
        <v>0</v>
      </c>
      <c r="F43" s="48">
        <v>0</v>
      </c>
      <c r="G43" s="47">
        <v>0</v>
      </c>
      <c r="H43" s="49">
        <v>0</v>
      </c>
      <c r="I43" s="47">
        <v>0</v>
      </c>
      <c r="J43" s="48">
        <v>13</v>
      </c>
      <c r="K43" s="47">
        <v>81.25</v>
      </c>
      <c r="L43" s="48">
        <v>3</v>
      </c>
      <c r="M43" s="47">
        <v>18.75</v>
      </c>
      <c r="N43" s="48">
        <v>0</v>
      </c>
      <c r="O43" s="47">
        <v>0</v>
      </c>
      <c r="P43" s="50">
        <v>0</v>
      </c>
      <c r="Q43" s="51">
        <v>0</v>
      </c>
      <c r="R43" s="55">
        <v>0</v>
      </c>
      <c r="S43" s="51">
        <v>0</v>
      </c>
      <c r="T43" s="57">
        <v>3593</v>
      </c>
      <c r="U43" s="58">
        <v>100</v>
      </c>
      <c r="V43" s="59"/>
    </row>
    <row r="44" spans="1:22" s="22" customFormat="1" ht="15" customHeight="1" x14ac:dyDescent="0.25">
      <c r="A44" s="21" t="s">
        <v>16</v>
      </c>
      <c r="B44" s="23" t="s">
        <v>54</v>
      </c>
      <c r="C44" s="24">
        <v>36</v>
      </c>
      <c r="D44" s="25">
        <v>3</v>
      </c>
      <c r="E44" s="26">
        <v>8.3330000000000002</v>
      </c>
      <c r="F44" s="32">
        <v>0</v>
      </c>
      <c r="G44" s="26">
        <v>0</v>
      </c>
      <c r="H44" s="27">
        <v>8</v>
      </c>
      <c r="I44" s="26">
        <v>22.222200000000001</v>
      </c>
      <c r="J44" s="27">
        <v>9</v>
      </c>
      <c r="K44" s="26">
        <v>25</v>
      </c>
      <c r="L44" s="27">
        <v>12</v>
      </c>
      <c r="M44" s="26">
        <v>33.332999999999998</v>
      </c>
      <c r="N44" s="32">
        <v>0</v>
      </c>
      <c r="O44" s="26">
        <v>0</v>
      </c>
      <c r="P44" s="34">
        <v>4</v>
      </c>
      <c r="Q44" s="29">
        <v>11.1111</v>
      </c>
      <c r="R44" s="33">
        <v>3</v>
      </c>
      <c r="S44" s="29">
        <v>8.3332999999999995</v>
      </c>
      <c r="T44" s="30">
        <v>1816</v>
      </c>
      <c r="U44" s="31">
        <v>100</v>
      </c>
      <c r="V44" s="60"/>
    </row>
    <row r="45" spans="1:22" s="22" customFormat="1" ht="15" customHeight="1" x14ac:dyDescent="0.25">
      <c r="A45" s="21" t="s">
        <v>16</v>
      </c>
      <c r="B45" s="53" t="s">
        <v>55</v>
      </c>
      <c r="C45" s="45">
        <v>21</v>
      </c>
      <c r="D45" s="55">
        <v>0</v>
      </c>
      <c r="E45" s="47">
        <v>0</v>
      </c>
      <c r="F45" s="48">
        <v>0</v>
      </c>
      <c r="G45" s="47">
        <v>0</v>
      </c>
      <c r="H45" s="49">
        <v>3</v>
      </c>
      <c r="I45" s="47">
        <v>14.2857</v>
      </c>
      <c r="J45" s="48">
        <v>0</v>
      </c>
      <c r="K45" s="47">
        <v>0</v>
      </c>
      <c r="L45" s="49">
        <v>17</v>
      </c>
      <c r="M45" s="47">
        <v>80.951999999999998</v>
      </c>
      <c r="N45" s="48">
        <v>0</v>
      </c>
      <c r="O45" s="47">
        <v>0</v>
      </c>
      <c r="P45" s="50">
        <v>1</v>
      </c>
      <c r="Q45" s="51">
        <v>4.7618999999999998</v>
      </c>
      <c r="R45" s="46">
        <v>0</v>
      </c>
      <c r="S45" s="51">
        <v>0</v>
      </c>
      <c r="T45" s="57">
        <v>1289</v>
      </c>
      <c r="U45" s="58">
        <v>100</v>
      </c>
      <c r="V45" s="59"/>
    </row>
    <row r="46" spans="1:22" s="22" customFormat="1" ht="15" customHeight="1" x14ac:dyDescent="0.25">
      <c r="A46" s="21" t="s">
        <v>16</v>
      </c>
      <c r="B46" s="23" t="s">
        <v>56</v>
      </c>
      <c r="C46" s="24">
        <v>23</v>
      </c>
      <c r="D46" s="25">
        <v>0</v>
      </c>
      <c r="E46" s="26">
        <v>0</v>
      </c>
      <c r="F46" s="27">
        <v>0</v>
      </c>
      <c r="G46" s="26">
        <v>0</v>
      </c>
      <c r="H46" s="27">
        <v>2</v>
      </c>
      <c r="I46" s="26">
        <v>8.6957000000000004</v>
      </c>
      <c r="J46" s="27">
        <v>9</v>
      </c>
      <c r="K46" s="26">
        <v>39.130000000000003</v>
      </c>
      <c r="L46" s="32">
        <v>11</v>
      </c>
      <c r="M46" s="26">
        <v>47.826000000000001</v>
      </c>
      <c r="N46" s="32">
        <v>0</v>
      </c>
      <c r="O46" s="26">
        <v>0</v>
      </c>
      <c r="P46" s="34">
        <v>1</v>
      </c>
      <c r="Q46" s="29">
        <v>4.3478000000000003</v>
      </c>
      <c r="R46" s="25">
        <v>1</v>
      </c>
      <c r="S46" s="29">
        <v>4.3478000000000003</v>
      </c>
      <c r="T46" s="30">
        <v>3006</v>
      </c>
      <c r="U46" s="31">
        <v>100</v>
      </c>
      <c r="V46" s="60"/>
    </row>
    <row r="47" spans="1:22" s="22" customFormat="1" ht="15" customHeight="1" x14ac:dyDescent="0.25">
      <c r="A47" s="21" t="s">
        <v>16</v>
      </c>
      <c r="B47" s="53" t="s">
        <v>57</v>
      </c>
      <c r="C47" s="56">
        <v>3</v>
      </c>
      <c r="D47" s="46">
        <v>0</v>
      </c>
      <c r="E47" s="47">
        <v>0</v>
      </c>
      <c r="F47" s="49">
        <v>0</v>
      </c>
      <c r="G47" s="47">
        <v>0</v>
      </c>
      <c r="H47" s="49">
        <v>1</v>
      </c>
      <c r="I47" s="47">
        <v>33.333300000000001</v>
      </c>
      <c r="J47" s="49">
        <v>2</v>
      </c>
      <c r="K47" s="47">
        <v>66.667000000000002</v>
      </c>
      <c r="L47" s="49">
        <v>0</v>
      </c>
      <c r="M47" s="47">
        <v>0</v>
      </c>
      <c r="N47" s="48">
        <v>0</v>
      </c>
      <c r="O47" s="47">
        <v>0</v>
      </c>
      <c r="P47" s="50">
        <v>0</v>
      </c>
      <c r="Q47" s="51">
        <v>0</v>
      </c>
      <c r="R47" s="55">
        <v>1</v>
      </c>
      <c r="S47" s="51">
        <v>33.333300000000001</v>
      </c>
      <c r="T47" s="57">
        <v>312</v>
      </c>
      <c r="U47" s="58">
        <v>100</v>
      </c>
      <c r="V47" s="59"/>
    </row>
    <row r="48" spans="1:22" s="22" customFormat="1" ht="15" customHeight="1" x14ac:dyDescent="0.25">
      <c r="A48" s="21" t="s">
        <v>16</v>
      </c>
      <c r="B48" s="23" t="s">
        <v>58</v>
      </c>
      <c r="C48" s="24">
        <v>18</v>
      </c>
      <c r="D48" s="33">
        <v>0</v>
      </c>
      <c r="E48" s="26">
        <v>0</v>
      </c>
      <c r="F48" s="27">
        <v>0</v>
      </c>
      <c r="G48" s="26">
        <v>0</v>
      </c>
      <c r="H48" s="32">
        <v>0</v>
      </c>
      <c r="I48" s="26">
        <v>0</v>
      </c>
      <c r="J48" s="27">
        <v>14</v>
      </c>
      <c r="K48" s="26">
        <v>77.778000000000006</v>
      </c>
      <c r="L48" s="27">
        <v>4</v>
      </c>
      <c r="M48" s="26">
        <v>22.222000000000001</v>
      </c>
      <c r="N48" s="32">
        <v>0</v>
      </c>
      <c r="O48" s="26">
        <v>0</v>
      </c>
      <c r="P48" s="34">
        <v>0</v>
      </c>
      <c r="Q48" s="29">
        <v>0</v>
      </c>
      <c r="R48" s="33">
        <v>0</v>
      </c>
      <c r="S48" s="29">
        <v>0</v>
      </c>
      <c r="T48" s="30">
        <v>1243</v>
      </c>
      <c r="U48" s="31">
        <v>100</v>
      </c>
      <c r="V48" s="60"/>
    </row>
    <row r="49" spans="1:24" s="22" customFormat="1" ht="15" customHeight="1" x14ac:dyDescent="0.25">
      <c r="A49" s="21" t="s">
        <v>16</v>
      </c>
      <c r="B49" s="53" t="s">
        <v>59</v>
      </c>
      <c r="C49" s="56">
        <v>0</v>
      </c>
      <c r="D49" s="46">
        <v>0</v>
      </c>
      <c r="E49" s="47">
        <v>0</v>
      </c>
      <c r="F49" s="48">
        <v>0</v>
      </c>
      <c r="G49" s="47">
        <v>0</v>
      </c>
      <c r="H49" s="48">
        <v>0</v>
      </c>
      <c r="I49" s="47">
        <v>0</v>
      </c>
      <c r="J49" s="48">
        <v>0</v>
      </c>
      <c r="K49" s="47">
        <v>0</v>
      </c>
      <c r="L49" s="49">
        <v>0</v>
      </c>
      <c r="M49" s="47">
        <v>0</v>
      </c>
      <c r="N49" s="49">
        <v>0</v>
      </c>
      <c r="O49" s="47">
        <v>0</v>
      </c>
      <c r="P49" s="50">
        <v>0</v>
      </c>
      <c r="Q49" s="51">
        <v>0</v>
      </c>
      <c r="R49" s="55">
        <v>0</v>
      </c>
      <c r="S49" s="51">
        <v>0</v>
      </c>
      <c r="T49" s="57">
        <v>698</v>
      </c>
      <c r="U49" s="58">
        <v>100</v>
      </c>
      <c r="V49" s="59"/>
    </row>
    <row r="50" spans="1:24" s="22" customFormat="1" ht="15" customHeight="1" x14ac:dyDescent="0.25">
      <c r="A50" s="21" t="s">
        <v>16</v>
      </c>
      <c r="B50" s="23" t="s">
        <v>60</v>
      </c>
      <c r="C50" s="24">
        <v>13</v>
      </c>
      <c r="D50" s="25">
        <v>0</v>
      </c>
      <c r="E50" s="26">
        <v>0</v>
      </c>
      <c r="F50" s="27">
        <v>0</v>
      </c>
      <c r="G50" s="26">
        <v>0</v>
      </c>
      <c r="H50" s="32">
        <v>0</v>
      </c>
      <c r="I50" s="26">
        <v>0</v>
      </c>
      <c r="J50" s="27">
        <v>3</v>
      </c>
      <c r="K50" s="26">
        <v>23.077000000000002</v>
      </c>
      <c r="L50" s="27">
        <v>10</v>
      </c>
      <c r="M50" s="26">
        <v>76.923000000000002</v>
      </c>
      <c r="N50" s="32">
        <v>0</v>
      </c>
      <c r="O50" s="26">
        <v>0</v>
      </c>
      <c r="P50" s="34">
        <v>0</v>
      </c>
      <c r="Q50" s="29">
        <v>0</v>
      </c>
      <c r="R50" s="25">
        <v>0</v>
      </c>
      <c r="S50" s="29">
        <v>0</v>
      </c>
      <c r="T50" s="30">
        <v>1777</v>
      </c>
      <c r="U50" s="31">
        <v>100</v>
      </c>
      <c r="V50" s="60"/>
    </row>
    <row r="51" spans="1:24" s="22" customFormat="1" ht="15" customHeight="1" x14ac:dyDescent="0.25">
      <c r="A51" s="21" t="s">
        <v>16</v>
      </c>
      <c r="B51" s="53" t="s">
        <v>61</v>
      </c>
      <c r="C51" s="45">
        <v>486</v>
      </c>
      <c r="D51" s="46">
        <v>0</v>
      </c>
      <c r="E51" s="47">
        <v>0</v>
      </c>
      <c r="F51" s="49">
        <v>3</v>
      </c>
      <c r="G51" s="47">
        <v>0.61729999999999996</v>
      </c>
      <c r="H51" s="48">
        <v>210</v>
      </c>
      <c r="I51" s="47">
        <v>43.209899999999998</v>
      </c>
      <c r="J51" s="48">
        <v>136</v>
      </c>
      <c r="K51" s="47">
        <v>27.984000000000002</v>
      </c>
      <c r="L51" s="48">
        <v>127</v>
      </c>
      <c r="M51" s="47">
        <v>26.132000000000001</v>
      </c>
      <c r="N51" s="49">
        <v>1</v>
      </c>
      <c r="O51" s="47">
        <v>0.20576</v>
      </c>
      <c r="P51" s="50">
        <v>9</v>
      </c>
      <c r="Q51" s="51">
        <v>1.8519000000000001</v>
      </c>
      <c r="R51" s="46">
        <v>61</v>
      </c>
      <c r="S51" s="51">
        <v>12.551399999999999</v>
      </c>
      <c r="T51" s="57">
        <v>8758</v>
      </c>
      <c r="U51" s="58">
        <v>100</v>
      </c>
      <c r="V51" s="59"/>
    </row>
    <row r="52" spans="1:24" s="22" customFormat="1" ht="15" customHeight="1" x14ac:dyDescent="0.25">
      <c r="A52" s="21" t="s">
        <v>16</v>
      </c>
      <c r="B52" s="23" t="s">
        <v>62</v>
      </c>
      <c r="C52" s="24">
        <v>17</v>
      </c>
      <c r="D52" s="33">
        <v>0</v>
      </c>
      <c r="E52" s="26">
        <v>0</v>
      </c>
      <c r="F52" s="27">
        <v>0</v>
      </c>
      <c r="G52" s="26">
        <v>0</v>
      </c>
      <c r="H52" s="32">
        <v>1</v>
      </c>
      <c r="I52" s="26">
        <v>5.8823999999999996</v>
      </c>
      <c r="J52" s="32">
        <v>0</v>
      </c>
      <c r="K52" s="26">
        <v>0</v>
      </c>
      <c r="L52" s="27">
        <v>14</v>
      </c>
      <c r="M52" s="26">
        <v>82.352999999999994</v>
      </c>
      <c r="N52" s="32">
        <v>0</v>
      </c>
      <c r="O52" s="26">
        <v>0</v>
      </c>
      <c r="P52" s="28">
        <v>2</v>
      </c>
      <c r="Q52" s="29">
        <v>11.764699999999999</v>
      </c>
      <c r="R52" s="25">
        <v>0</v>
      </c>
      <c r="S52" s="29">
        <v>0</v>
      </c>
      <c r="T52" s="30">
        <v>1029</v>
      </c>
      <c r="U52" s="31">
        <v>100</v>
      </c>
      <c r="V52" s="60"/>
    </row>
    <row r="53" spans="1:24" s="22" customFormat="1" ht="15" customHeight="1" x14ac:dyDescent="0.25">
      <c r="A53" s="21" t="s">
        <v>16</v>
      </c>
      <c r="B53" s="53" t="s">
        <v>63</v>
      </c>
      <c r="C53" s="56">
        <v>5</v>
      </c>
      <c r="D53" s="55">
        <v>0</v>
      </c>
      <c r="E53" s="47">
        <v>0</v>
      </c>
      <c r="F53" s="48">
        <v>0</v>
      </c>
      <c r="G53" s="47">
        <v>0</v>
      </c>
      <c r="H53" s="49">
        <v>0</v>
      </c>
      <c r="I53" s="47">
        <v>0</v>
      </c>
      <c r="J53" s="48">
        <v>0</v>
      </c>
      <c r="K53" s="47">
        <v>0</v>
      </c>
      <c r="L53" s="49">
        <v>5</v>
      </c>
      <c r="M53" s="47">
        <v>100</v>
      </c>
      <c r="N53" s="49">
        <v>0</v>
      </c>
      <c r="O53" s="47">
        <v>0</v>
      </c>
      <c r="P53" s="50">
        <v>0</v>
      </c>
      <c r="Q53" s="51">
        <v>0</v>
      </c>
      <c r="R53" s="55">
        <v>0</v>
      </c>
      <c r="S53" s="51">
        <v>0</v>
      </c>
      <c r="T53" s="57">
        <v>302</v>
      </c>
      <c r="U53" s="58">
        <v>100</v>
      </c>
      <c r="V53" s="59"/>
    </row>
    <row r="54" spans="1:24" s="22" customFormat="1" ht="15" customHeight="1" x14ac:dyDescent="0.25">
      <c r="A54" s="21" t="s">
        <v>16</v>
      </c>
      <c r="B54" s="23" t="s">
        <v>64</v>
      </c>
      <c r="C54" s="24">
        <v>28</v>
      </c>
      <c r="D54" s="33">
        <v>0</v>
      </c>
      <c r="E54" s="26">
        <v>0</v>
      </c>
      <c r="F54" s="27">
        <v>0</v>
      </c>
      <c r="G54" s="36">
        <v>0</v>
      </c>
      <c r="H54" s="32">
        <v>4</v>
      </c>
      <c r="I54" s="36">
        <v>14.2857</v>
      </c>
      <c r="J54" s="27">
        <v>16</v>
      </c>
      <c r="K54" s="26">
        <v>57.143000000000001</v>
      </c>
      <c r="L54" s="27">
        <v>7</v>
      </c>
      <c r="M54" s="26">
        <v>25</v>
      </c>
      <c r="N54" s="27">
        <v>0</v>
      </c>
      <c r="O54" s="26">
        <v>0</v>
      </c>
      <c r="P54" s="34">
        <v>1</v>
      </c>
      <c r="Q54" s="29">
        <v>3.5714000000000001</v>
      </c>
      <c r="R54" s="25">
        <v>0</v>
      </c>
      <c r="S54" s="29">
        <v>0</v>
      </c>
      <c r="T54" s="30">
        <v>1982</v>
      </c>
      <c r="U54" s="31">
        <v>100</v>
      </c>
      <c r="V54" s="60"/>
    </row>
    <row r="55" spans="1:24" s="22" customFormat="1" ht="15" customHeight="1" x14ac:dyDescent="0.25">
      <c r="A55" s="21" t="s">
        <v>16</v>
      </c>
      <c r="B55" s="53" t="s">
        <v>65</v>
      </c>
      <c r="C55" s="45">
        <v>41</v>
      </c>
      <c r="D55" s="46">
        <v>1</v>
      </c>
      <c r="E55" s="47">
        <v>2.4390000000000001</v>
      </c>
      <c r="F55" s="48">
        <v>1</v>
      </c>
      <c r="G55" s="47">
        <v>2.4390000000000001</v>
      </c>
      <c r="H55" s="49">
        <v>5</v>
      </c>
      <c r="I55" s="47">
        <v>12.1951</v>
      </c>
      <c r="J55" s="49">
        <v>7</v>
      </c>
      <c r="K55" s="47">
        <v>17.073</v>
      </c>
      <c r="L55" s="48">
        <v>20</v>
      </c>
      <c r="M55" s="47">
        <v>48.78</v>
      </c>
      <c r="N55" s="48">
        <v>0</v>
      </c>
      <c r="O55" s="47">
        <v>0</v>
      </c>
      <c r="P55" s="54">
        <v>7</v>
      </c>
      <c r="Q55" s="51">
        <v>17.0732</v>
      </c>
      <c r="R55" s="46">
        <v>7</v>
      </c>
      <c r="S55" s="51">
        <v>17.0732</v>
      </c>
      <c r="T55" s="57">
        <v>2339</v>
      </c>
      <c r="U55" s="58">
        <v>100</v>
      </c>
      <c r="V55" s="59"/>
    </row>
    <row r="56" spans="1:24" s="22" customFormat="1" ht="15" customHeight="1" x14ac:dyDescent="0.25">
      <c r="A56" s="21" t="s">
        <v>16</v>
      </c>
      <c r="B56" s="23" t="s">
        <v>66</v>
      </c>
      <c r="C56" s="24">
        <v>3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2">
        <v>0</v>
      </c>
      <c r="K56" s="26">
        <v>0</v>
      </c>
      <c r="L56" s="27">
        <v>3</v>
      </c>
      <c r="M56" s="26">
        <v>100</v>
      </c>
      <c r="N56" s="32">
        <v>0</v>
      </c>
      <c r="O56" s="26">
        <v>0</v>
      </c>
      <c r="P56" s="28">
        <v>0</v>
      </c>
      <c r="Q56" s="29">
        <v>0</v>
      </c>
      <c r="R56" s="33">
        <v>0</v>
      </c>
      <c r="S56" s="29">
        <v>0</v>
      </c>
      <c r="T56" s="30">
        <v>691</v>
      </c>
      <c r="U56" s="31">
        <v>100</v>
      </c>
      <c r="V56" s="60"/>
    </row>
    <row r="57" spans="1:24" s="22" customFormat="1" ht="15" customHeight="1" x14ac:dyDescent="0.25">
      <c r="A57" s="21" t="s">
        <v>16</v>
      </c>
      <c r="B57" s="53" t="s">
        <v>67</v>
      </c>
      <c r="C57" s="45">
        <v>32</v>
      </c>
      <c r="D57" s="46">
        <v>2</v>
      </c>
      <c r="E57" s="47">
        <v>6.25</v>
      </c>
      <c r="F57" s="49">
        <v>0</v>
      </c>
      <c r="G57" s="47">
        <v>0</v>
      </c>
      <c r="H57" s="48">
        <v>5</v>
      </c>
      <c r="I57" s="47">
        <v>15.625</v>
      </c>
      <c r="J57" s="48">
        <v>11</v>
      </c>
      <c r="K57" s="47">
        <v>34.375</v>
      </c>
      <c r="L57" s="48">
        <v>13</v>
      </c>
      <c r="M57" s="47">
        <v>40.625</v>
      </c>
      <c r="N57" s="48">
        <v>0</v>
      </c>
      <c r="O57" s="47">
        <v>0</v>
      </c>
      <c r="P57" s="54">
        <v>1</v>
      </c>
      <c r="Q57" s="51">
        <v>3.125</v>
      </c>
      <c r="R57" s="55">
        <v>1</v>
      </c>
      <c r="S57" s="51">
        <v>3.125</v>
      </c>
      <c r="T57" s="57">
        <v>2235</v>
      </c>
      <c r="U57" s="58">
        <v>100</v>
      </c>
      <c r="V57" s="59"/>
    </row>
    <row r="58" spans="1:24" s="22" customFormat="1" ht="15" customHeight="1" x14ac:dyDescent="0.25">
      <c r="A58" s="21" t="s">
        <v>16</v>
      </c>
      <c r="B58" s="23" t="s">
        <v>68</v>
      </c>
      <c r="C58" s="35">
        <v>1</v>
      </c>
      <c r="D58" s="33">
        <v>0</v>
      </c>
      <c r="E58" s="26">
        <v>0</v>
      </c>
      <c r="F58" s="27">
        <v>0</v>
      </c>
      <c r="G58" s="26">
        <v>0</v>
      </c>
      <c r="H58" s="32">
        <v>0</v>
      </c>
      <c r="I58" s="26">
        <v>0</v>
      </c>
      <c r="J58" s="27">
        <v>0</v>
      </c>
      <c r="K58" s="26">
        <v>0</v>
      </c>
      <c r="L58" s="27">
        <v>1</v>
      </c>
      <c r="M58" s="26">
        <v>100</v>
      </c>
      <c r="N58" s="27">
        <v>0</v>
      </c>
      <c r="O58" s="26">
        <v>0</v>
      </c>
      <c r="P58" s="34">
        <v>0</v>
      </c>
      <c r="Q58" s="29">
        <v>0</v>
      </c>
      <c r="R58" s="25">
        <v>0</v>
      </c>
      <c r="S58" s="29">
        <v>0</v>
      </c>
      <c r="T58" s="30">
        <v>366</v>
      </c>
      <c r="U58" s="31">
        <v>100</v>
      </c>
      <c r="V58" s="60"/>
    </row>
    <row r="59" spans="1:24" s="22" customFormat="1" ht="15" customHeight="1" thickBot="1" x14ac:dyDescent="0.3">
      <c r="A59" s="21" t="s">
        <v>16</v>
      </c>
      <c r="B59" s="65" t="s">
        <v>71</v>
      </c>
      <c r="C59" s="66">
        <v>0</v>
      </c>
      <c r="D59" s="67">
        <v>0</v>
      </c>
      <c r="E59" s="68">
        <v>0</v>
      </c>
      <c r="F59" s="69">
        <v>0</v>
      </c>
      <c r="G59" s="68">
        <v>0</v>
      </c>
      <c r="H59" s="70">
        <v>0</v>
      </c>
      <c r="I59" s="68">
        <v>0</v>
      </c>
      <c r="J59" s="69">
        <v>0</v>
      </c>
      <c r="K59" s="68">
        <v>0</v>
      </c>
      <c r="L59" s="69">
        <v>0</v>
      </c>
      <c r="M59" s="68">
        <v>0</v>
      </c>
      <c r="N59" s="69">
        <v>0</v>
      </c>
      <c r="O59" s="68">
        <v>0</v>
      </c>
      <c r="P59" s="71">
        <v>0</v>
      </c>
      <c r="Q59" s="72">
        <v>0</v>
      </c>
      <c r="R59" s="73">
        <v>0</v>
      </c>
      <c r="S59" s="72">
        <v>0</v>
      </c>
      <c r="T59" s="74">
        <v>1099</v>
      </c>
      <c r="U59" s="75">
        <v>100</v>
      </c>
      <c r="V59" s="76"/>
    </row>
    <row r="60" spans="1:24" s="22" customFormat="1" ht="15" customHeight="1" x14ac:dyDescent="0.25">
      <c r="A60" s="21"/>
      <c r="B60" s="23"/>
      <c r="C60" s="32"/>
      <c r="D60" s="32"/>
      <c r="E60" s="62"/>
      <c r="F60" s="27"/>
      <c r="G60" s="62"/>
      <c r="H60" s="32"/>
      <c r="I60" s="62"/>
      <c r="J60" s="27"/>
      <c r="K60" s="62"/>
      <c r="L60" s="27"/>
      <c r="M60" s="62"/>
      <c r="N60" s="27"/>
      <c r="O60" s="62"/>
      <c r="P60" s="32"/>
      <c r="Q60" s="62"/>
      <c r="R60" s="27"/>
      <c r="S60" s="62"/>
      <c r="T60" s="63"/>
      <c r="U60" s="60"/>
      <c r="V60" s="60"/>
    </row>
    <row r="61" spans="1:24" s="38" customFormat="1" ht="15" customHeight="1" x14ac:dyDescent="0.25">
      <c r="A61" s="40"/>
      <c r="B61" s="41" t="str">
        <f>CONCATENATE("NOTE: Table reads (for 50 states, District of Columbia, and Puerto Rico totals):  Of all ",IF(ISTEXT(C7),LEFT(C7,3),TEXT(C7,"#,##0"))," public school students ", A7, ", ", IF(ISTEXT(D7),LEFT(D7,3),TEXT(D7,"#,##0"))," (", TEXT(E7,"0.0"),"%) were American Indian or Alaska Native.")</f>
        <v>NOTE: Table reads (for 50 states, District of Columbia, and Puerto Rico totals):  Of all 1,490 public school students served under IDEA subjected to mechanical restraint, 11 (0.7%) were American Indian or Alaska Native.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42"/>
      <c r="U61" s="43"/>
      <c r="V61" s="43"/>
    </row>
    <row r="62" spans="1:24" s="22" customFormat="1" ht="15" customHeight="1" x14ac:dyDescent="0.25">
      <c r="A62" s="21"/>
      <c r="B62" s="77" t="s">
        <v>73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spans="1:24" s="38" customFormat="1" ht="14.1" customHeight="1" x14ac:dyDescent="0.25">
      <c r="B63" s="77" t="s">
        <v>72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spans="1:24" s="38" customFormat="1" ht="15" customHeight="1" x14ac:dyDescent="0.25">
      <c r="A64" s="40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42"/>
      <c r="S64" s="43"/>
      <c r="T64" s="37"/>
      <c r="U64" s="37"/>
      <c r="V64" s="37"/>
    </row>
    <row r="65" spans="1:24" s="38" customFormat="1" ht="15" customHeight="1" x14ac:dyDescent="0.25">
      <c r="A65" s="40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42"/>
      <c r="S65" s="43"/>
      <c r="T65" s="37"/>
      <c r="U65" s="37"/>
      <c r="V65" s="37"/>
    </row>
    <row r="66" spans="1:24" s="38" customFormat="1" ht="15" customHeight="1" x14ac:dyDescent="0.25">
      <c r="A66" s="4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"/>
      <c r="S66" s="6"/>
      <c r="T66" s="1"/>
      <c r="U66" s="1"/>
      <c r="V66" s="1"/>
      <c r="W66" s="7"/>
      <c r="X66" s="7"/>
    </row>
  </sheetData>
  <sortState xmlns:xlrd2="http://schemas.microsoft.com/office/spreadsheetml/2017/richdata2" ref="A8:U59">
    <sortCondition ref="B8:B59"/>
  </sortState>
  <mergeCells count="15">
    <mergeCell ref="B62:X62"/>
    <mergeCell ref="B63:X63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T5"/>
    <mergeCell ref="U4:V5"/>
  </mergeCells>
  <phoneticPr fontId="19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X66"/>
  <sheetViews>
    <sheetView showGridLines="0" zoomScale="80" zoomScaleNormal="80" workbookViewId="0"/>
  </sheetViews>
  <sheetFormatPr defaultColWidth="12.125" defaultRowHeight="15" customHeight="1" x14ac:dyDescent="0.25"/>
  <cols>
    <col min="1" max="1" width="16" style="10" customWidth="1"/>
    <col min="2" max="2" width="55.375" style="1" customWidth="1"/>
    <col min="3" max="17" width="14.75" style="1" customWidth="1"/>
    <col min="18" max="18" width="14.75" style="5" customWidth="1"/>
    <col min="19" max="19" width="14.75" style="6" customWidth="1"/>
    <col min="20" max="21" width="14.75" style="1" customWidth="1"/>
    <col min="22" max="22" width="1.125" style="1" customWidth="1"/>
    <col min="23" max="23" width="2" style="7" customWidth="1"/>
    <col min="24" max="16384" width="12.125" style="7"/>
  </cols>
  <sheetData>
    <row r="2" spans="1:22" s="2" customFormat="1" ht="15" customHeight="1" x14ac:dyDescent="0.3">
      <c r="A2" s="9"/>
      <c r="B2" s="44" t="str">
        <f>CONCATENATE("Number and percentage of public school male students ",A7, ", by race/ethnicity and English proficiency, by state: School Year 2017-18")</f>
        <v>Number and percentage of public school male students served under IDEA subjected to mechanical restraint, by race/ethnicity and English proficiency, by state: School Year 2017-18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22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4"/>
      <c r="U3" s="4"/>
      <c r="V3" s="4"/>
    </row>
    <row r="4" spans="1:22" s="12" customFormat="1" ht="25.05" customHeight="1" x14ac:dyDescent="0.25">
      <c r="A4" s="11"/>
      <c r="B4" s="83" t="s">
        <v>0</v>
      </c>
      <c r="C4" s="85" t="s">
        <v>11</v>
      </c>
      <c r="D4" s="87" t="s">
        <v>10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90" t="s">
        <v>12</v>
      </c>
      <c r="S4" s="91"/>
      <c r="T4" s="94" t="s">
        <v>15</v>
      </c>
      <c r="U4" s="96" t="s">
        <v>13</v>
      </c>
      <c r="V4" s="97"/>
    </row>
    <row r="5" spans="1:22" s="12" customFormat="1" ht="25.05" customHeight="1" x14ac:dyDescent="0.25">
      <c r="A5" s="11"/>
      <c r="B5" s="84"/>
      <c r="C5" s="86"/>
      <c r="D5" s="78" t="s">
        <v>1</v>
      </c>
      <c r="E5" s="79"/>
      <c r="F5" s="80" t="s">
        <v>2</v>
      </c>
      <c r="G5" s="79"/>
      <c r="H5" s="81" t="s">
        <v>3</v>
      </c>
      <c r="I5" s="79"/>
      <c r="J5" s="81" t="s">
        <v>4</v>
      </c>
      <c r="K5" s="79"/>
      <c r="L5" s="81" t="s">
        <v>5</v>
      </c>
      <c r="M5" s="79"/>
      <c r="N5" s="81" t="s">
        <v>6</v>
      </c>
      <c r="O5" s="79"/>
      <c r="P5" s="81" t="s">
        <v>7</v>
      </c>
      <c r="Q5" s="82"/>
      <c r="R5" s="92"/>
      <c r="S5" s="93"/>
      <c r="T5" s="95"/>
      <c r="U5" s="98"/>
      <c r="V5" s="99"/>
    </row>
    <row r="6" spans="1:22" s="12" customFormat="1" ht="15" customHeight="1" thickBot="1" x14ac:dyDescent="0.3">
      <c r="A6" s="11"/>
      <c r="B6" s="13"/>
      <c r="C6" s="39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6" t="s">
        <v>8</v>
      </c>
      <c r="S6" s="18" t="s">
        <v>9</v>
      </c>
      <c r="T6" s="19"/>
      <c r="U6" s="20"/>
      <c r="V6" s="61"/>
    </row>
    <row r="7" spans="1:22" s="22" customFormat="1" ht="15" customHeight="1" x14ac:dyDescent="0.25">
      <c r="A7" s="21" t="str">
        <f>Total!A7</f>
        <v>served under IDEA subjected to mechanical restraint</v>
      </c>
      <c r="B7" s="64" t="s">
        <v>70</v>
      </c>
      <c r="C7" s="45">
        <v>1214</v>
      </c>
      <c r="D7" s="46">
        <v>8</v>
      </c>
      <c r="E7" s="47">
        <v>0.65900000000000003</v>
      </c>
      <c r="F7" s="48">
        <v>10</v>
      </c>
      <c r="G7" s="47">
        <v>0.82369999999999999</v>
      </c>
      <c r="H7" s="48">
        <v>334</v>
      </c>
      <c r="I7" s="47">
        <v>27.5124</v>
      </c>
      <c r="J7" s="48">
        <v>412</v>
      </c>
      <c r="K7" s="47">
        <v>33.936999999999998</v>
      </c>
      <c r="L7" s="48">
        <v>408</v>
      </c>
      <c r="M7" s="47">
        <v>33.607999999999997</v>
      </c>
      <c r="N7" s="49">
        <v>1</v>
      </c>
      <c r="O7" s="47">
        <v>8.2369999999999999E-2</v>
      </c>
      <c r="P7" s="50">
        <v>41</v>
      </c>
      <c r="Q7" s="51">
        <v>3.3773</v>
      </c>
      <c r="R7" s="52">
        <v>140</v>
      </c>
      <c r="S7" s="51">
        <v>11.5321</v>
      </c>
      <c r="T7" s="57">
        <v>97632</v>
      </c>
      <c r="U7" s="58">
        <v>99.957999999999998</v>
      </c>
      <c r="V7" s="59"/>
    </row>
    <row r="8" spans="1:22" s="22" customFormat="1" ht="15" customHeight="1" x14ac:dyDescent="0.25">
      <c r="A8" s="21" t="s">
        <v>16</v>
      </c>
      <c r="B8" s="23" t="s">
        <v>19</v>
      </c>
      <c r="C8" s="24">
        <v>16</v>
      </c>
      <c r="D8" s="25">
        <v>0</v>
      </c>
      <c r="E8" s="26">
        <v>0</v>
      </c>
      <c r="F8" s="27">
        <v>0</v>
      </c>
      <c r="G8" s="26">
        <v>0</v>
      </c>
      <c r="H8" s="32">
        <v>0</v>
      </c>
      <c r="I8" s="26">
        <v>0</v>
      </c>
      <c r="J8" s="27">
        <v>7</v>
      </c>
      <c r="K8" s="26">
        <v>43.75</v>
      </c>
      <c r="L8" s="27">
        <v>8</v>
      </c>
      <c r="M8" s="26">
        <v>50</v>
      </c>
      <c r="N8" s="27">
        <v>0</v>
      </c>
      <c r="O8" s="26">
        <v>0</v>
      </c>
      <c r="P8" s="34">
        <v>1</v>
      </c>
      <c r="Q8" s="29">
        <v>6.25</v>
      </c>
      <c r="R8" s="25">
        <v>0</v>
      </c>
      <c r="S8" s="29">
        <v>0</v>
      </c>
      <c r="T8" s="30">
        <v>1390</v>
      </c>
      <c r="U8" s="31">
        <v>100</v>
      </c>
      <c r="V8" s="60"/>
    </row>
    <row r="9" spans="1:22" s="22" customFormat="1" ht="15" customHeight="1" x14ac:dyDescent="0.25">
      <c r="A9" s="21" t="s">
        <v>16</v>
      </c>
      <c r="B9" s="53" t="s">
        <v>18</v>
      </c>
      <c r="C9" s="45">
        <v>0</v>
      </c>
      <c r="D9" s="46">
        <v>0</v>
      </c>
      <c r="E9" s="47">
        <v>0</v>
      </c>
      <c r="F9" s="48">
        <v>0</v>
      </c>
      <c r="G9" s="47">
        <v>0</v>
      </c>
      <c r="H9" s="48">
        <v>0</v>
      </c>
      <c r="I9" s="47">
        <v>0</v>
      </c>
      <c r="J9" s="49">
        <v>0</v>
      </c>
      <c r="K9" s="47">
        <v>0</v>
      </c>
      <c r="L9" s="49">
        <v>0</v>
      </c>
      <c r="M9" s="47">
        <v>0</v>
      </c>
      <c r="N9" s="48">
        <v>0</v>
      </c>
      <c r="O9" s="47">
        <v>0</v>
      </c>
      <c r="P9" s="54">
        <v>0</v>
      </c>
      <c r="Q9" s="51">
        <v>0</v>
      </c>
      <c r="R9" s="55">
        <v>0</v>
      </c>
      <c r="S9" s="51">
        <v>0</v>
      </c>
      <c r="T9" s="57">
        <v>506</v>
      </c>
      <c r="U9" s="58">
        <v>100</v>
      </c>
      <c r="V9" s="59"/>
    </row>
    <row r="10" spans="1:22" s="22" customFormat="1" ht="15" customHeight="1" x14ac:dyDescent="0.25">
      <c r="A10" s="21" t="s">
        <v>16</v>
      </c>
      <c r="B10" s="23" t="s">
        <v>21</v>
      </c>
      <c r="C10" s="24">
        <v>6</v>
      </c>
      <c r="D10" s="33">
        <v>1</v>
      </c>
      <c r="E10" s="26">
        <v>16.667000000000002</v>
      </c>
      <c r="F10" s="27">
        <v>0</v>
      </c>
      <c r="G10" s="26">
        <v>0</v>
      </c>
      <c r="H10" s="32">
        <v>3</v>
      </c>
      <c r="I10" s="26">
        <v>50</v>
      </c>
      <c r="J10" s="27">
        <v>1</v>
      </c>
      <c r="K10" s="26">
        <v>16.667000000000002</v>
      </c>
      <c r="L10" s="32">
        <v>1</v>
      </c>
      <c r="M10" s="26">
        <v>16.667000000000002</v>
      </c>
      <c r="N10" s="32">
        <v>0</v>
      </c>
      <c r="O10" s="26">
        <v>0</v>
      </c>
      <c r="P10" s="28">
        <v>0</v>
      </c>
      <c r="Q10" s="29">
        <v>0</v>
      </c>
      <c r="R10" s="33">
        <v>0</v>
      </c>
      <c r="S10" s="29">
        <v>0</v>
      </c>
      <c r="T10" s="30">
        <v>2000</v>
      </c>
      <c r="U10" s="31">
        <v>100</v>
      </c>
      <c r="V10" s="60"/>
    </row>
    <row r="11" spans="1:22" s="22" customFormat="1" ht="15" customHeight="1" x14ac:dyDescent="0.25">
      <c r="A11" s="21" t="s">
        <v>16</v>
      </c>
      <c r="B11" s="53" t="s">
        <v>20</v>
      </c>
      <c r="C11" s="45">
        <v>18</v>
      </c>
      <c r="D11" s="46">
        <v>0</v>
      </c>
      <c r="E11" s="47">
        <v>0</v>
      </c>
      <c r="F11" s="49">
        <v>0</v>
      </c>
      <c r="G11" s="47">
        <v>0</v>
      </c>
      <c r="H11" s="48">
        <v>0</v>
      </c>
      <c r="I11" s="47">
        <v>0</v>
      </c>
      <c r="J11" s="48">
        <v>6</v>
      </c>
      <c r="K11" s="47">
        <v>33.332999999999998</v>
      </c>
      <c r="L11" s="48">
        <v>11</v>
      </c>
      <c r="M11" s="47">
        <v>61.110999999999997</v>
      </c>
      <c r="N11" s="48">
        <v>0</v>
      </c>
      <c r="O11" s="47">
        <v>0</v>
      </c>
      <c r="P11" s="54">
        <v>1</v>
      </c>
      <c r="Q11" s="51">
        <v>5.5556000000000001</v>
      </c>
      <c r="R11" s="55">
        <v>0</v>
      </c>
      <c r="S11" s="51">
        <v>0</v>
      </c>
      <c r="T11" s="57">
        <v>1088</v>
      </c>
      <c r="U11" s="58">
        <v>100</v>
      </c>
      <c r="V11" s="59"/>
    </row>
    <row r="12" spans="1:22" s="22" customFormat="1" ht="15" customHeight="1" x14ac:dyDescent="0.25">
      <c r="A12" s="21" t="s">
        <v>16</v>
      </c>
      <c r="B12" s="23" t="s">
        <v>22</v>
      </c>
      <c r="C12" s="24">
        <v>35</v>
      </c>
      <c r="D12" s="25">
        <v>0</v>
      </c>
      <c r="E12" s="26">
        <v>0</v>
      </c>
      <c r="F12" s="32">
        <v>1</v>
      </c>
      <c r="G12" s="26">
        <v>2.8571</v>
      </c>
      <c r="H12" s="27">
        <v>24</v>
      </c>
      <c r="I12" s="26">
        <v>68.571399999999997</v>
      </c>
      <c r="J12" s="27">
        <v>8</v>
      </c>
      <c r="K12" s="26">
        <v>22.856999999999999</v>
      </c>
      <c r="L12" s="27">
        <v>2</v>
      </c>
      <c r="M12" s="26">
        <v>5.7140000000000004</v>
      </c>
      <c r="N12" s="32">
        <v>0</v>
      </c>
      <c r="O12" s="26">
        <v>0</v>
      </c>
      <c r="P12" s="34">
        <v>0</v>
      </c>
      <c r="Q12" s="29">
        <v>0</v>
      </c>
      <c r="R12" s="33">
        <v>10</v>
      </c>
      <c r="S12" s="29">
        <v>28.571400000000001</v>
      </c>
      <c r="T12" s="30">
        <v>10121</v>
      </c>
      <c r="U12" s="31">
        <v>100</v>
      </c>
      <c r="V12" s="60"/>
    </row>
    <row r="13" spans="1:22" s="22" customFormat="1" ht="15" customHeight="1" x14ac:dyDescent="0.25">
      <c r="A13" s="21" t="s">
        <v>16</v>
      </c>
      <c r="B13" s="53" t="s">
        <v>23</v>
      </c>
      <c r="C13" s="45">
        <v>28</v>
      </c>
      <c r="D13" s="46">
        <v>0</v>
      </c>
      <c r="E13" s="47">
        <v>0</v>
      </c>
      <c r="F13" s="49">
        <v>0</v>
      </c>
      <c r="G13" s="47">
        <v>0</v>
      </c>
      <c r="H13" s="48">
        <v>12</v>
      </c>
      <c r="I13" s="47">
        <v>42.857100000000003</v>
      </c>
      <c r="J13" s="49">
        <v>7</v>
      </c>
      <c r="K13" s="47">
        <v>25</v>
      </c>
      <c r="L13" s="48">
        <v>9</v>
      </c>
      <c r="M13" s="47">
        <v>32.143000000000001</v>
      </c>
      <c r="N13" s="48">
        <v>0</v>
      </c>
      <c r="O13" s="47">
        <v>0</v>
      </c>
      <c r="P13" s="50">
        <v>0</v>
      </c>
      <c r="Q13" s="51">
        <v>0</v>
      </c>
      <c r="R13" s="46">
        <v>0</v>
      </c>
      <c r="S13" s="51">
        <v>0</v>
      </c>
      <c r="T13" s="57">
        <v>1908</v>
      </c>
      <c r="U13" s="58">
        <v>100</v>
      </c>
      <c r="V13" s="59"/>
    </row>
    <row r="14" spans="1:22" s="22" customFormat="1" ht="15" customHeight="1" x14ac:dyDescent="0.25">
      <c r="A14" s="21" t="s">
        <v>16</v>
      </c>
      <c r="B14" s="23" t="s">
        <v>24</v>
      </c>
      <c r="C14" s="35">
        <v>17</v>
      </c>
      <c r="D14" s="25">
        <v>0</v>
      </c>
      <c r="E14" s="26">
        <v>0</v>
      </c>
      <c r="F14" s="27">
        <v>0</v>
      </c>
      <c r="G14" s="26">
        <v>0</v>
      </c>
      <c r="H14" s="32">
        <v>1</v>
      </c>
      <c r="I14" s="26">
        <v>5.8823999999999996</v>
      </c>
      <c r="J14" s="32">
        <v>5</v>
      </c>
      <c r="K14" s="26">
        <v>29.411999999999999</v>
      </c>
      <c r="L14" s="32">
        <v>11</v>
      </c>
      <c r="M14" s="26">
        <v>64.706000000000003</v>
      </c>
      <c r="N14" s="27">
        <v>0</v>
      </c>
      <c r="O14" s="26">
        <v>0</v>
      </c>
      <c r="P14" s="28">
        <v>0</v>
      </c>
      <c r="Q14" s="29">
        <v>0</v>
      </c>
      <c r="R14" s="33">
        <v>0</v>
      </c>
      <c r="S14" s="29">
        <v>0</v>
      </c>
      <c r="T14" s="30">
        <v>1214</v>
      </c>
      <c r="U14" s="31">
        <v>100</v>
      </c>
      <c r="V14" s="60"/>
    </row>
    <row r="15" spans="1:22" s="22" customFormat="1" ht="15" customHeight="1" x14ac:dyDescent="0.25">
      <c r="A15" s="21" t="s">
        <v>16</v>
      </c>
      <c r="B15" s="53" t="s">
        <v>26</v>
      </c>
      <c r="C15" s="56">
        <v>0</v>
      </c>
      <c r="D15" s="46">
        <v>0</v>
      </c>
      <c r="E15" s="47">
        <v>0</v>
      </c>
      <c r="F15" s="48">
        <v>0</v>
      </c>
      <c r="G15" s="47">
        <v>0</v>
      </c>
      <c r="H15" s="48">
        <v>0</v>
      </c>
      <c r="I15" s="47">
        <v>0</v>
      </c>
      <c r="J15" s="49">
        <v>0</v>
      </c>
      <c r="K15" s="47">
        <v>0</v>
      </c>
      <c r="L15" s="48">
        <v>0</v>
      </c>
      <c r="M15" s="47">
        <v>0</v>
      </c>
      <c r="N15" s="49">
        <v>0</v>
      </c>
      <c r="O15" s="47">
        <v>0</v>
      </c>
      <c r="P15" s="50">
        <v>0</v>
      </c>
      <c r="Q15" s="51">
        <v>0</v>
      </c>
      <c r="R15" s="55">
        <v>0</v>
      </c>
      <c r="S15" s="51">
        <v>0</v>
      </c>
      <c r="T15" s="57">
        <v>231</v>
      </c>
      <c r="U15" s="58">
        <v>100</v>
      </c>
      <c r="V15" s="59"/>
    </row>
    <row r="16" spans="1:22" s="22" customFormat="1" ht="15" customHeight="1" x14ac:dyDescent="0.25">
      <c r="A16" s="21" t="s">
        <v>16</v>
      </c>
      <c r="B16" s="23" t="s">
        <v>25</v>
      </c>
      <c r="C16" s="35">
        <v>6</v>
      </c>
      <c r="D16" s="33">
        <v>0</v>
      </c>
      <c r="E16" s="26">
        <v>0</v>
      </c>
      <c r="F16" s="32">
        <v>0</v>
      </c>
      <c r="G16" s="26">
        <v>0</v>
      </c>
      <c r="H16" s="27">
        <v>0</v>
      </c>
      <c r="I16" s="26">
        <v>0</v>
      </c>
      <c r="J16" s="32">
        <v>6</v>
      </c>
      <c r="K16" s="26">
        <v>100</v>
      </c>
      <c r="L16" s="27">
        <v>0</v>
      </c>
      <c r="M16" s="26">
        <v>0</v>
      </c>
      <c r="N16" s="32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30">
        <v>228</v>
      </c>
      <c r="U16" s="31">
        <v>100</v>
      </c>
      <c r="V16" s="60"/>
    </row>
    <row r="17" spans="1:22" s="22" customFormat="1" ht="15" customHeight="1" x14ac:dyDescent="0.25">
      <c r="A17" s="21" t="s">
        <v>16</v>
      </c>
      <c r="B17" s="53" t="s">
        <v>27</v>
      </c>
      <c r="C17" s="45">
        <v>42</v>
      </c>
      <c r="D17" s="46">
        <v>0</v>
      </c>
      <c r="E17" s="47">
        <v>0</v>
      </c>
      <c r="F17" s="49">
        <v>0</v>
      </c>
      <c r="G17" s="47">
        <v>0</v>
      </c>
      <c r="H17" s="48">
        <v>14</v>
      </c>
      <c r="I17" s="47">
        <v>33.333300000000001</v>
      </c>
      <c r="J17" s="49">
        <v>10</v>
      </c>
      <c r="K17" s="47">
        <v>23.81</v>
      </c>
      <c r="L17" s="49">
        <v>15</v>
      </c>
      <c r="M17" s="47">
        <v>35.713999999999999</v>
      </c>
      <c r="N17" s="49">
        <v>0</v>
      </c>
      <c r="O17" s="47">
        <v>0</v>
      </c>
      <c r="P17" s="54">
        <v>3</v>
      </c>
      <c r="Q17" s="51">
        <v>7.1429</v>
      </c>
      <c r="R17" s="46">
        <v>2</v>
      </c>
      <c r="S17" s="51">
        <v>4.7618999999999998</v>
      </c>
      <c r="T17" s="57">
        <v>3976</v>
      </c>
      <c r="U17" s="58">
        <v>100</v>
      </c>
      <c r="V17" s="59"/>
    </row>
    <row r="18" spans="1:22" s="22" customFormat="1" ht="15" customHeight="1" x14ac:dyDescent="0.25">
      <c r="A18" s="21" t="s">
        <v>16</v>
      </c>
      <c r="B18" s="23" t="s">
        <v>28</v>
      </c>
      <c r="C18" s="24">
        <v>114</v>
      </c>
      <c r="D18" s="33">
        <v>0</v>
      </c>
      <c r="E18" s="26">
        <v>0</v>
      </c>
      <c r="F18" s="27">
        <v>0</v>
      </c>
      <c r="G18" s="26">
        <v>0</v>
      </c>
      <c r="H18" s="27">
        <v>3</v>
      </c>
      <c r="I18" s="26">
        <v>2.6316000000000002</v>
      </c>
      <c r="J18" s="27">
        <v>88</v>
      </c>
      <c r="K18" s="26">
        <v>77.192999999999998</v>
      </c>
      <c r="L18" s="27">
        <v>21</v>
      </c>
      <c r="M18" s="26">
        <v>18.420999999999999</v>
      </c>
      <c r="N18" s="27">
        <v>0</v>
      </c>
      <c r="O18" s="26">
        <v>0</v>
      </c>
      <c r="P18" s="28">
        <v>2</v>
      </c>
      <c r="Q18" s="29">
        <v>1.7544</v>
      </c>
      <c r="R18" s="33">
        <v>1</v>
      </c>
      <c r="S18" s="29">
        <v>0.87719999999999998</v>
      </c>
      <c r="T18" s="30">
        <v>2416</v>
      </c>
      <c r="U18" s="31">
        <v>100</v>
      </c>
      <c r="V18" s="60"/>
    </row>
    <row r="19" spans="1:22" s="22" customFormat="1" ht="15" customHeight="1" x14ac:dyDescent="0.25">
      <c r="A19" s="21" t="s">
        <v>16</v>
      </c>
      <c r="B19" s="53" t="s">
        <v>29</v>
      </c>
      <c r="C19" s="45">
        <v>0</v>
      </c>
      <c r="D19" s="46">
        <v>0</v>
      </c>
      <c r="E19" s="47">
        <v>0</v>
      </c>
      <c r="F19" s="48">
        <v>0</v>
      </c>
      <c r="G19" s="47">
        <v>0</v>
      </c>
      <c r="H19" s="48">
        <v>0</v>
      </c>
      <c r="I19" s="47">
        <v>0</v>
      </c>
      <c r="J19" s="48">
        <v>0</v>
      </c>
      <c r="K19" s="47">
        <v>0</v>
      </c>
      <c r="L19" s="48">
        <v>0</v>
      </c>
      <c r="M19" s="47">
        <v>0</v>
      </c>
      <c r="N19" s="48">
        <v>0</v>
      </c>
      <c r="O19" s="47">
        <v>0</v>
      </c>
      <c r="P19" s="50">
        <v>0</v>
      </c>
      <c r="Q19" s="51">
        <v>0</v>
      </c>
      <c r="R19" s="46">
        <v>0</v>
      </c>
      <c r="S19" s="51">
        <v>0</v>
      </c>
      <c r="T19" s="57">
        <v>292</v>
      </c>
      <c r="U19" s="58">
        <v>100</v>
      </c>
      <c r="V19" s="59"/>
    </row>
    <row r="20" spans="1:22" s="22" customFormat="1" ht="15" customHeight="1" x14ac:dyDescent="0.25">
      <c r="A20" s="21" t="s">
        <v>16</v>
      </c>
      <c r="B20" s="23" t="s">
        <v>31</v>
      </c>
      <c r="C20" s="35">
        <v>2</v>
      </c>
      <c r="D20" s="33">
        <v>0</v>
      </c>
      <c r="E20" s="26">
        <v>0</v>
      </c>
      <c r="F20" s="32">
        <v>0</v>
      </c>
      <c r="G20" s="26">
        <v>0</v>
      </c>
      <c r="H20" s="27">
        <v>0</v>
      </c>
      <c r="I20" s="26">
        <v>0</v>
      </c>
      <c r="J20" s="32">
        <v>0</v>
      </c>
      <c r="K20" s="26">
        <v>0</v>
      </c>
      <c r="L20" s="32">
        <v>2</v>
      </c>
      <c r="M20" s="26">
        <v>100</v>
      </c>
      <c r="N20" s="32">
        <v>0</v>
      </c>
      <c r="O20" s="26">
        <v>0</v>
      </c>
      <c r="P20" s="28">
        <v>0</v>
      </c>
      <c r="Q20" s="29">
        <v>0</v>
      </c>
      <c r="R20" s="33">
        <v>0</v>
      </c>
      <c r="S20" s="29">
        <v>0</v>
      </c>
      <c r="T20" s="30">
        <v>725</v>
      </c>
      <c r="U20" s="31">
        <v>100</v>
      </c>
      <c r="V20" s="60"/>
    </row>
    <row r="21" spans="1:22" s="22" customFormat="1" ht="15" customHeight="1" x14ac:dyDescent="0.25">
      <c r="A21" s="21" t="s">
        <v>16</v>
      </c>
      <c r="B21" s="53" t="s">
        <v>32</v>
      </c>
      <c r="C21" s="45">
        <v>97</v>
      </c>
      <c r="D21" s="55">
        <v>0</v>
      </c>
      <c r="E21" s="47">
        <v>0</v>
      </c>
      <c r="F21" s="48">
        <v>0</v>
      </c>
      <c r="G21" s="47">
        <v>0</v>
      </c>
      <c r="H21" s="49">
        <v>65</v>
      </c>
      <c r="I21" s="47">
        <v>67.010300000000001</v>
      </c>
      <c r="J21" s="48">
        <v>20</v>
      </c>
      <c r="K21" s="47">
        <v>20.619</v>
      </c>
      <c r="L21" s="48">
        <v>7</v>
      </c>
      <c r="M21" s="47">
        <v>7.2160000000000002</v>
      </c>
      <c r="N21" s="48">
        <v>0</v>
      </c>
      <c r="O21" s="47">
        <v>0</v>
      </c>
      <c r="P21" s="54">
        <v>5</v>
      </c>
      <c r="Q21" s="51">
        <v>5.1546000000000003</v>
      </c>
      <c r="R21" s="46">
        <v>60</v>
      </c>
      <c r="S21" s="51">
        <v>61.855699999999999</v>
      </c>
      <c r="T21" s="57">
        <v>4145</v>
      </c>
      <c r="U21" s="58">
        <v>100</v>
      </c>
      <c r="V21" s="59"/>
    </row>
    <row r="22" spans="1:22" s="22" customFormat="1" ht="15" customHeight="1" x14ac:dyDescent="0.25">
      <c r="A22" s="21" t="s">
        <v>16</v>
      </c>
      <c r="B22" s="23" t="s">
        <v>33</v>
      </c>
      <c r="C22" s="24">
        <v>37</v>
      </c>
      <c r="D22" s="25">
        <v>0</v>
      </c>
      <c r="E22" s="26">
        <v>0</v>
      </c>
      <c r="F22" s="32">
        <v>0</v>
      </c>
      <c r="G22" s="26">
        <v>0</v>
      </c>
      <c r="H22" s="32">
        <v>5</v>
      </c>
      <c r="I22" s="26">
        <v>13.513500000000001</v>
      </c>
      <c r="J22" s="27">
        <v>13</v>
      </c>
      <c r="K22" s="26">
        <v>35.134999999999998</v>
      </c>
      <c r="L22" s="27">
        <v>17</v>
      </c>
      <c r="M22" s="26">
        <v>45.945999999999998</v>
      </c>
      <c r="N22" s="27">
        <v>0</v>
      </c>
      <c r="O22" s="26">
        <v>0</v>
      </c>
      <c r="P22" s="34">
        <v>2</v>
      </c>
      <c r="Q22" s="29">
        <v>5.4054000000000002</v>
      </c>
      <c r="R22" s="33">
        <v>3</v>
      </c>
      <c r="S22" s="29">
        <v>8.1081000000000003</v>
      </c>
      <c r="T22" s="30">
        <v>1886</v>
      </c>
      <c r="U22" s="31">
        <v>100</v>
      </c>
      <c r="V22" s="60"/>
    </row>
    <row r="23" spans="1:22" s="22" customFormat="1" ht="15" customHeight="1" x14ac:dyDescent="0.25">
      <c r="A23" s="21" t="s">
        <v>16</v>
      </c>
      <c r="B23" s="53" t="s">
        <v>30</v>
      </c>
      <c r="C23" s="45">
        <v>0</v>
      </c>
      <c r="D23" s="46">
        <v>0</v>
      </c>
      <c r="E23" s="47">
        <v>0</v>
      </c>
      <c r="F23" s="48">
        <v>0</v>
      </c>
      <c r="G23" s="47">
        <v>0</v>
      </c>
      <c r="H23" s="48">
        <v>0</v>
      </c>
      <c r="I23" s="47">
        <v>0</v>
      </c>
      <c r="J23" s="48">
        <v>0</v>
      </c>
      <c r="K23" s="47">
        <v>0</v>
      </c>
      <c r="L23" s="48">
        <v>0</v>
      </c>
      <c r="M23" s="47">
        <v>0</v>
      </c>
      <c r="N23" s="48">
        <v>0</v>
      </c>
      <c r="O23" s="47">
        <v>0</v>
      </c>
      <c r="P23" s="54">
        <v>0</v>
      </c>
      <c r="Q23" s="51">
        <v>0</v>
      </c>
      <c r="R23" s="55">
        <v>0</v>
      </c>
      <c r="S23" s="51">
        <v>0</v>
      </c>
      <c r="T23" s="57">
        <v>1343</v>
      </c>
      <c r="U23" s="58">
        <v>100</v>
      </c>
      <c r="V23" s="59"/>
    </row>
    <row r="24" spans="1:22" s="22" customFormat="1" ht="15" customHeight="1" x14ac:dyDescent="0.25">
      <c r="A24" s="21" t="s">
        <v>16</v>
      </c>
      <c r="B24" s="23" t="s">
        <v>34</v>
      </c>
      <c r="C24" s="24">
        <v>12</v>
      </c>
      <c r="D24" s="33">
        <v>1</v>
      </c>
      <c r="E24" s="26">
        <v>8.3330000000000002</v>
      </c>
      <c r="F24" s="27">
        <v>0</v>
      </c>
      <c r="G24" s="26">
        <v>0</v>
      </c>
      <c r="H24" s="32">
        <v>2</v>
      </c>
      <c r="I24" s="26">
        <v>16.666699999999999</v>
      </c>
      <c r="J24" s="27">
        <v>4</v>
      </c>
      <c r="K24" s="26">
        <v>33.332999999999998</v>
      </c>
      <c r="L24" s="27">
        <v>5</v>
      </c>
      <c r="M24" s="26">
        <v>41.667000000000002</v>
      </c>
      <c r="N24" s="27">
        <v>0</v>
      </c>
      <c r="O24" s="26">
        <v>0</v>
      </c>
      <c r="P24" s="34">
        <v>0</v>
      </c>
      <c r="Q24" s="29">
        <v>0</v>
      </c>
      <c r="R24" s="33">
        <v>0</v>
      </c>
      <c r="S24" s="29">
        <v>0</v>
      </c>
      <c r="T24" s="30">
        <v>1350</v>
      </c>
      <c r="U24" s="31">
        <v>100</v>
      </c>
      <c r="V24" s="60"/>
    </row>
    <row r="25" spans="1:22" s="22" customFormat="1" ht="15" customHeight="1" x14ac:dyDescent="0.25">
      <c r="A25" s="21" t="s">
        <v>16</v>
      </c>
      <c r="B25" s="53" t="s">
        <v>35</v>
      </c>
      <c r="C25" s="56">
        <v>2</v>
      </c>
      <c r="D25" s="46">
        <v>0</v>
      </c>
      <c r="E25" s="47">
        <v>0</v>
      </c>
      <c r="F25" s="48">
        <v>0</v>
      </c>
      <c r="G25" s="47">
        <v>0</v>
      </c>
      <c r="H25" s="48">
        <v>0</v>
      </c>
      <c r="I25" s="47">
        <v>0</v>
      </c>
      <c r="J25" s="48">
        <v>0</v>
      </c>
      <c r="K25" s="47">
        <v>0</v>
      </c>
      <c r="L25" s="49">
        <v>2</v>
      </c>
      <c r="M25" s="47">
        <v>100</v>
      </c>
      <c r="N25" s="48">
        <v>0</v>
      </c>
      <c r="O25" s="47">
        <v>0</v>
      </c>
      <c r="P25" s="54">
        <v>0</v>
      </c>
      <c r="Q25" s="51">
        <v>0</v>
      </c>
      <c r="R25" s="46">
        <v>0</v>
      </c>
      <c r="S25" s="51">
        <v>0</v>
      </c>
      <c r="T25" s="57">
        <v>1401</v>
      </c>
      <c r="U25" s="58">
        <v>100</v>
      </c>
      <c r="V25" s="59"/>
    </row>
    <row r="26" spans="1:22" s="22" customFormat="1" ht="15" customHeight="1" x14ac:dyDescent="0.25">
      <c r="A26" s="21" t="s">
        <v>16</v>
      </c>
      <c r="B26" s="23" t="s">
        <v>36</v>
      </c>
      <c r="C26" s="24">
        <v>1</v>
      </c>
      <c r="D26" s="25">
        <v>0</v>
      </c>
      <c r="E26" s="26">
        <v>0</v>
      </c>
      <c r="F26" s="32">
        <v>0</v>
      </c>
      <c r="G26" s="26">
        <v>0</v>
      </c>
      <c r="H26" s="32">
        <v>0</v>
      </c>
      <c r="I26" s="26">
        <v>0</v>
      </c>
      <c r="J26" s="27">
        <v>1</v>
      </c>
      <c r="K26" s="26">
        <v>100</v>
      </c>
      <c r="L26" s="27">
        <v>0</v>
      </c>
      <c r="M26" s="26">
        <v>0</v>
      </c>
      <c r="N26" s="32">
        <v>0</v>
      </c>
      <c r="O26" s="26">
        <v>0</v>
      </c>
      <c r="P26" s="34">
        <v>0</v>
      </c>
      <c r="Q26" s="29">
        <v>0</v>
      </c>
      <c r="R26" s="25">
        <v>0</v>
      </c>
      <c r="S26" s="29">
        <v>0</v>
      </c>
      <c r="T26" s="30">
        <v>1365</v>
      </c>
      <c r="U26" s="31">
        <v>100</v>
      </c>
      <c r="V26" s="60"/>
    </row>
    <row r="27" spans="1:22" s="22" customFormat="1" ht="15" customHeight="1" x14ac:dyDescent="0.25">
      <c r="A27" s="21" t="s">
        <v>16</v>
      </c>
      <c r="B27" s="53" t="s">
        <v>39</v>
      </c>
      <c r="C27" s="56">
        <v>18</v>
      </c>
      <c r="D27" s="55">
        <v>0</v>
      </c>
      <c r="E27" s="47">
        <v>0</v>
      </c>
      <c r="F27" s="48">
        <v>0</v>
      </c>
      <c r="G27" s="47">
        <v>0</v>
      </c>
      <c r="H27" s="48">
        <v>0</v>
      </c>
      <c r="I27" s="47">
        <v>0</v>
      </c>
      <c r="J27" s="48">
        <v>0</v>
      </c>
      <c r="K27" s="47">
        <v>0</v>
      </c>
      <c r="L27" s="49">
        <v>18</v>
      </c>
      <c r="M27" s="47">
        <v>100</v>
      </c>
      <c r="N27" s="48">
        <v>0</v>
      </c>
      <c r="O27" s="47">
        <v>0</v>
      </c>
      <c r="P27" s="54">
        <v>0</v>
      </c>
      <c r="Q27" s="51">
        <v>0</v>
      </c>
      <c r="R27" s="55">
        <v>0</v>
      </c>
      <c r="S27" s="51">
        <v>0</v>
      </c>
      <c r="T27" s="57">
        <v>579</v>
      </c>
      <c r="U27" s="58">
        <v>100</v>
      </c>
      <c r="V27" s="59"/>
    </row>
    <row r="28" spans="1:22" s="22" customFormat="1" ht="15" customHeight="1" x14ac:dyDescent="0.25">
      <c r="A28" s="21" t="s">
        <v>16</v>
      </c>
      <c r="B28" s="23" t="s">
        <v>38</v>
      </c>
      <c r="C28" s="35">
        <v>1</v>
      </c>
      <c r="D28" s="33">
        <v>0</v>
      </c>
      <c r="E28" s="26">
        <v>0</v>
      </c>
      <c r="F28" s="27">
        <v>0</v>
      </c>
      <c r="G28" s="26">
        <v>0</v>
      </c>
      <c r="H28" s="27">
        <v>0</v>
      </c>
      <c r="I28" s="26">
        <v>0</v>
      </c>
      <c r="J28" s="27">
        <v>0</v>
      </c>
      <c r="K28" s="26">
        <v>0</v>
      </c>
      <c r="L28" s="32">
        <v>1</v>
      </c>
      <c r="M28" s="26">
        <v>100</v>
      </c>
      <c r="N28" s="27">
        <v>0</v>
      </c>
      <c r="O28" s="26">
        <v>0</v>
      </c>
      <c r="P28" s="28">
        <v>0</v>
      </c>
      <c r="Q28" s="29">
        <v>0</v>
      </c>
      <c r="R28" s="25">
        <v>0</v>
      </c>
      <c r="S28" s="29">
        <v>0</v>
      </c>
      <c r="T28" s="30">
        <v>1414</v>
      </c>
      <c r="U28" s="31">
        <v>100</v>
      </c>
      <c r="V28" s="60"/>
    </row>
    <row r="29" spans="1:22" s="22" customFormat="1" ht="15" customHeight="1" x14ac:dyDescent="0.25">
      <c r="A29" s="21" t="s">
        <v>16</v>
      </c>
      <c r="B29" s="53" t="s">
        <v>37</v>
      </c>
      <c r="C29" s="45">
        <v>21</v>
      </c>
      <c r="D29" s="46">
        <v>0</v>
      </c>
      <c r="E29" s="47">
        <v>0</v>
      </c>
      <c r="F29" s="48">
        <v>0</v>
      </c>
      <c r="G29" s="47">
        <v>0</v>
      </c>
      <c r="H29" s="49">
        <v>5</v>
      </c>
      <c r="I29" s="47">
        <v>23.8095</v>
      </c>
      <c r="J29" s="48">
        <v>7</v>
      </c>
      <c r="K29" s="47">
        <v>33.332999999999998</v>
      </c>
      <c r="L29" s="49">
        <v>9</v>
      </c>
      <c r="M29" s="47">
        <v>42.856999999999999</v>
      </c>
      <c r="N29" s="48">
        <v>0</v>
      </c>
      <c r="O29" s="47">
        <v>0</v>
      </c>
      <c r="P29" s="54">
        <v>0</v>
      </c>
      <c r="Q29" s="51">
        <v>0</v>
      </c>
      <c r="R29" s="46">
        <v>4</v>
      </c>
      <c r="S29" s="51">
        <v>19.047599999999999</v>
      </c>
      <c r="T29" s="57">
        <v>1870</v>
      </c>
      <c r="U29" s="58">
        <v>99.465000000000003</v>
      </c>
      <c r="V29" s="59"/>
    </row>
    <row r="30" spans="1:22" s="22" customFormat="1" ht="15" customHeight="1" x14ac:dyDescent="0.25">
      <c r="A30" s="21" t="s">
        <v>16</v>
      </c>
      <c r="B30" s="23" t="s">
        <v>40</v>
      </c>
      <c r="C30" s="24">
        <v>28</v>
      </c>
      <c r="D30" s="33">
        <v>0</v>
      </c>
      <c r="E30" s="26">
        <v>0</v>
      </c>
      <c r="F30" s="32">
        <v>0</v>
      </c>
      <c r="G30" s="26">
        <v>0</v>
      </c>
      <c r="H30" s="27">
        <v>1</v>
      </c>
      <c r="I30" s="26">
        <v>3.5714000000000001</v>
      </c>
      <c r="J30" s="27">
        <v>12</v>
      </c>
      <c r="K30" s="26">
        <v>42.856999999999999</v>
      </c>
      <c r="L30" s="27">
        <v>15</v>
      </c>
      <c r="M30" s="26">
        <v>53.570999999999998</v>
      </c>
      <c r="N30" s="27">
        <v>0</v>
      </c>
      <c r="O30" s="26">
        <v>0</v>
      </c>
      <c r="P30" s="28">
        <v>0</v>
      </c>
      <c r="Q30" s="29">
        <v>0</v>
      </c>
      <c r="R30" s="25">
        <v>1</v>
      </c>
      <c r="S30" s="29">
        <v>3.5714000000000001</v>
      </c>
      <c r="T30" s="30">
        <v>3559</v>
      </c>
      <c r="U30" s="31">
        <v>100</v>
      </c>
      <c r="V30" s="60"/>
    </row>
    <row r="31" spans="1:22" s="22" customFormat="1" ht="15" customHeight="1" x14ac:dyDescent="0.25">
      <c r="A31" s="21" t="s">
        <v>16</v>
      </c>
      <c r="B31" s="53" t="s">
        <v>41</v>
      </c>
      <c r="C31" s="56">
        <v>4</v>
      </c>
      <c r="D31" s="46">
        <v>0</v>
      </c>
      <c r="E31" s="47">
        <v>0</v>
      </c>
      <c r="F31" s="49">
        <v>0</v>
      </c>
      <c r="G31" s="47">
        <v>0</v>
      </c>
      <c r="H31" s="48">
        <v>0</v>
      </c>
      <c r="I31" s="47">
        <v>0</v>
      </c>
      <c r="J31" s="49">
        <v>3</v>
      </c>
      <c r="K31" s="47">
        <v>75</v>
      </c>
      <c r="L31" s="48">
        <v>1</v>
      </c>
      <c r="M31" s="47">
        <v>25</v>
      </c>
      <c r="N31" s="48">
        <v>0</v>
      </c>
      <c r="O31" s="47">
        <v>0</v>
      </c>
      <c r="P31" s="50">
        <v>0</v>
      </c>
      <c r="Q31" s="51">
        <v>0</v>
      </c>
      <c r="R31" s="46">
        <v>0</v>
      </c>
      <c r="S31" s="51">
        <v>0</v>
      </c>
      <c r="T31" s="57">
        <v>2232</v>
      </c>
      <c r="U31" s="58">
        <v>100</v>
      </c>
      <c r="V31" s="59"/>
    </row>
    <row r="32" spans="1:22" s="22" customFormat="1" ht="15" customHeight="1" x14ac:dyDescent="0.25">
      <c r="A32" s="21" t="s">
        <v>16</v>
      </c>
      <c r="B32" s="23" t="s">
        <v>43</v>
      </c>
      <c r="C32" s="24">
        <v>21</v>
      </c>
      <c r="D32" s="25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7">
        <v>6</v>
      </c>
      <c r="K32" s="26">
        <v>28.571000000000002</v>
      </c>
      <c r="L32" s="32">
        <v>14</v>
      </c>
      <c r="M32" s="26">
        <v>66.667000000000002</v>
      </c>
      <c r="N32" s="32">
        <v>0</v>
      </c>
      <c r="O32" s="26">
        <v>0</v>
      </c>
      <c r="P32" s="34">
        <v>1</v>
      </c>
      <c r="Q32" s="29">
        <v>4.7618999999999998</v>
      </c>
      <c r="R32" s="33">
        <v>0</v>
      </c>
      <c r="S32" s="29">
        <v>0</v>
      </c>
      <c r="T32" s="30">
        <v>960</v>
      </c>
      <c r="U32" s="31">
        <v>100</v>
      </c>
      <c r="V32" s="60"/>
    </row>
    <row r="33" spans="1:22" s="22" customFormat="1" ht="15" customHeight="1" x14ac:dyDescent="0.25">
      <c r="A33" s="21" t="s">
        <v>16</v>
      </c>
      <c r="B33" s="53" t="s">
        <v>42</v>
      </c>
      <c r="C33" s="45">
        <v>23</v>
      </c>
      <c r="D33" s="55">
        <v>0</v>
      </c>
      <c r="E33" s="47">
        <v>0</v>
      </c>
      <c r="F33" s="48">
        <v>0</v>
      </c>
      <c r="G33" s="47">
        <v>0</v>
      </c>
      <c r="H33" s="49">
        <v>0</v>
      </c>
      <c r="I33" s="47">
        <v>0</v>
      </c>
      <c r="J33" s="48">
        <v>7</v>
      </c>
      <c r="K33" s="47">
        <v>30.434999999999999</v>
      </c>
      <c r="L33" s="48">
        <v>15</v>
      </c>
      <c r="M33" s="47">
        <v>65.216999999999999</v>
      </c>
      <c r="N33" s="49">
        <v>0</v>
      </c>
      <c r="O33" s="47">
        <v>0</v>
      </c>
      <c r="P33" s="54">
        <v>1</v>
      </c>
      <c r="Q33" s="51">
        <v>4.3478000000000003</v>
      </c>
      <c r="R33" s="55">
        <v>0</v>
      </c>
      <c r="S33" s="51">
        <v>0</v>
      </c>
      <c r="T33" s="57">
        <v>2381</v>
      </c>
      <c r="U33" s="58">
        <v>100</v>
      </c>
      <c r="V33" s="59"/>
    </row>
    <row r="34" spans="1:22" s="22" customFormat="1" ht="15" customHeight="1" x14ac:dyDescent="0.25">
      <c r="A34" s="21" t="s">
        <v>16</v>
      </c>
      <c r="B34" s="23" t="s">
        <v>44</v>
      </c>
      <c r="C34" s="35">
        <v>3</v>
      </c>
      <c r="D34" s="25">
        <v>1</v>
      </c>
      <c r="E34" s="26">
        <v>33.332999999999998</v>
      </c>
      <c r="F34" s="27">
        <v>0</v>
      </c>
      <c r="G34" s="26">
        <v>0</v>
      </c>
      <c r="H34" s="32">
        <v>0</v>
      </c>
      <c r="I34" s="26">
        <v>0</v>
      </c>
      <c r="J34" s="27">
        <v>0</v>
      </c>
      <c r="K34" s="26">
        <v>0</v>
      </c>
      <c r="L34" s="32">
        <v>2</v>
      </c>
      <c r="M34" s="26">
        <v>66.667000000000002</v>
      </c>
      <c r="N34" s="32">
        <v>0</v>
      </c>
      <c r="O34" s="26">
        <v>0</v>
      </c>
      <c r="P34" s="28">
        <v>0</v>
      </c>
      <c r="Q34" s="29">
        <v>0</v>
      </c>
      <c r="R34" s="33">
        <v>0</v>
      </c>
      <c r="S34" s="29">
        <v>0</v>
      </c>
      <c r="T34" s="30">
        <v>823</v>
      </c>
      <c r="U34" s="31">
        <v>96.233000000000004</v>
      </c>
      <c r="V34" s="60"/>
    </row>
    <row r="35" spans="1:22" s="22" customFormat="1" ht="15" customHeight="1" x14ac:dyDescent="0.25">
      <c r="A35" s="21" t="s">
        <v>16</v>
      </c>
      <c r="B35" s="53" t="s">
        <v>47</v>
      </c>
      <c r="C35" s="56">
        <v>12</v>
      </c>
      <c r="D35" s="55">
        <v>0</v>
      </c>
      <c r="E35" s="47">
        <v>0</v>
      </c>
      <c r="F35" s="48">
        <v>0</v>
      </c>
      <c r="G35" s="47">
        <v>0</v>
      </c>
      <c r="H35" s="49">
        <v>2</v>
      </c>
      <c r="I35" s="47">
        <v>16.666699999999999</v>
      </c>
      <c r="J35" s="48">
        <v>2</v>
      </c>
      <c r="K35" s="47">
        <v>16.667000000000002</v>
      </c>
      <c r="L35" s="49">
        <v>8</v>
      </c>
      <c r="M35" s="47">
        <v>66.667000000000002</v>
      </c>
      <c r="N35" s="48">
        <v>0</v>
      </c>
      <c r="O35" s="47">
        <v>0</v>
      </c>
      <c r="P35" s="54">
        <v>0</v>
      </c>
      <c r="Q35" s="51">
        <v>0</v>
      </c>
      <c r="R35" s="55">
        <v>0</v>
      </c>
      <c r="S35" s="51">
        <v>0</v>
      </c>
      <c r="T35" s="57">
        <v>1055</v>
      </c>
      <c r="U35" s="58">
        <v>100</v>
      </c>
      <c r="V35" s="59"/>
    </row>
    <row r="36" spans="1:22" s="22" customFormat="1" ht="15" customHeight="1" x14ac:dyDescent="0.25">
      <c r="A36" s="21" t="s">
        <v>16</v>
      </c>
      <c r="B36" s="23" t="s">
        <v>51</v>
      </c>
      <c r="C36" s="35">
        <v>15</v>
      </c>
      <c r="D36" s="33">
        <v>0</v>
      </c>
      <c r="E36" s="26">
        <v>0</v>
      </c>
      <c r="F36" s="27">
        <v>3</v>
      </c>
      <c r="G36" s="26">
        <v>20</v>
      </c>
      <c r="H36" s="27">
        <v>3</v>
      </c>
      <c r="I36" s="26">
        <v>20</v>
      </c>
      <c r="J36" s="32">
        <v>3</v>
      </c>
      <c r="K36" s="26">
        <v>20</v>
      </c>
      <c r="L36" s="32">
        <v>4</v>
      </c>
      <c r="M36" s="26">
        <v>26.667000000000002</v>
      </c>
      <c r="N36" s="27">
        <v>0</v>
      </c>
      <c r="O36" s="26">
        <v>0</v>
      </c>
      <c r="P36" s="34">
        <v>2</v>
      </c>
      <c r="Q36" s="29">
        <v>13.333299999999999</v>
      </c>
      <c r="R36" s="33">
        <v>0</v>
      </c>
      <c r="S36" s="29">
        <v>0</v>
      </c>
      <c r="T36" s="30">
        <v>704</v>
      </c>
      <c r="U36" s="31">
        <v>100</v>
      </c>
      <c r="V36" s="60"/>
    </row>
    <row r="37" spans="1:22" s="22" customFormat="1" ht="15" customHeight="1" x14ac:dyDescent="0.25">
      <c r="A37" s="21" t="s">
        <v>16</v>
      </c>
      <c r="B37" s="53" t="s">
        <v>48</v>
      </c>
      <c r="C37" s="45">
        <v>2</v>
      </c>
      <c r="D37" s="46">
        <v>0</v>
      </c>
      <c r="E37" s="47">
        <v>0</v>
      </c>
      <c r="F37" s="48">
        <v>0</v>
      </c>
      <c r="G37" s="47">
        <v>0</v>
      </c>
      <c r="H37" s="48">
        <v>0</v>
      </c>
      <c r="I37" s="47">
        <v>0</v>
      </c>
      <c r="J37" s="48">
        <v>1</v>
      </c>
      <c r="K37" s="47">
        <v>50</v>
      </c>
      <c r="L37" s="48">
        <v>1</v>
      </c>
      <c r="M37" s="47">
        <v>50</v>
      </c>
      <c r="N37" s="49">
        <v>0</v>
      </c>
      <c r="O37" s="47">
        <v>0</v>
      </c>
      <c r="P37" s="54">
        <v>0</v>
      </c>
      <c r="Q37" s="51">
        <v>0</v>
      </c>
      <c r="R37" s="55">
        <v>0</v>
      </c>
      <c r="S37" s="51">
        <v>0</v>
      </c>
      <c r="T37" s="57">
        <v>491</v>
      </c>
      <c r="U37" s="58">
        <v>100</v>
      </c>
      <c r="V37" s="59"/>
    </row>
    <row r="38" spans="1:22" s="22" customFormat="1" ht="15" customHeight="1" x14ac:dyDescent="0.25">
      <c r="A38" s="21" t="s">
        <v>16</v>
      </c>
      <c r="B38" s="23" t="s">
        <v>49</v>
      </c>
      <c r="C38" s="24">
        <v>17</v>
      </c>
      <c r="D38" s="25">
        <v>0</v>
      </c>
      <c r="E38" s="26">
        <v>0</v>
      </c>
      <c r="F38" s="27">
        <v>2</v>
      </c>
      <c r="G38" s="26">
        <v>11.764699999999999</v>
      </c>
      <c r="H38" s="27">
        <v>2</v>
      </c>
      <c r="I38" s="26">
        <v>11.764699999999999</v>
      </c>
      <c r="J38" s="27">
        <v>8</v>
      </c>
      <c r="K38" s="26">
        <v>47.058999999999997</v>
      </c>
      <c r="L38" s="27">
        <v>5</v>
      </c>
      <c r="M38" s="26">
        <v>29.411999999999999</v>
      </c>
      <c r="N38" s="27">
        <v>0</v>
      </c>
      <c r="O38" s="26">
        <v>0</v>
      </c>
      <c r="P38" s="28">
        <v>0</v>
      </c>
      <c r="Q38" s="29">
        <v>0</v>
      </c>
      <c r="R38" s="33">
        <v>0</v>
      </c>
      <c r="S38" s="29">
        <v>0</v>
      </c>
      <c r="T38" s="30">
        <v>2561</v>
      </c>
      <c r="U38" s="31">
        <v>100</v>
      </c>
      <c r="V38" s="60"/>
    </row>
    <row r="39" spans="1:22" s="22" customFormat="1" ht="15" customHeight="1" x14ac:dyDescent="0.25">
      <c r="A39" s="21" t="s">
        <v>16</v>
      </c>
      <c r="B39" s="53" t="s">
        <v>50</v>
      </c>
      <c r="C39" s="45">
        <v>1</v>
      </c>
      <c r="D39" s="55">
        <v>1</v>
      </c>
      <c r="E39" s="47">
        <v>100</v>
      </c>
      <c r="F39" s="48">
        <v>0</v>
      </c>
      <c r="G39" s="47">
        <v>0</v>
      </c>
      <c r="H39" s="49">
        <v>0</v>
      </c>
      <c r="I39" s="47">
        <v>0</v>
      </c>
      <c r="J39" s="48">
        <v>0</v>
      </c>
      <c r="K39" s="47">
        <v>0</v>
      </c>
      <c r="L39" s="49">
        <v>0</v>
      </c>
      <c r="M39" s="47">
        <v>0</v>
      </c>
      <c r="N39" s="48">
        <v>0</v>
      </c>
      <c r="O39" s="47">
        <v>0</v>
      </c>
      <c r="P39" s="54">
        <v>0</v>
      </c>
      <c r="Q39" s="51">
        <v>0</v>
      </c>
      <c r="R39" s="46">
        <v>0</v>
      </c>
      <c r="S39" s="51">
        <v>0</v>
      </c>
      <c r="T39" s="57">
        <v>866</v>
      </c>
      <c r="U39" s="58">
        <v>100</v>
      </c>
      <c r="V39" s="59"/>
    </row>
    <row r="40" spans="1:22" s="22" customFormat="1" ht="15" customHeight="1" x14ac:dyDescent="0.25">
      <c r="A40" s="21" t="s">
        <v>16</v>
      </c>
      <c r="B40" s="23" t="s">
        <v>52</v>
      </c>
      <c r="C40" s="35">
        <v>3</v>
      </c>
      <c r="D40" s="25">
        <v>0</v>
      </c>
      <c r="E40" s="26">
        <v>0</v>
      </c>
      <c r="F40" s="27">
        <v>0</v>
      </c>
      <c r="G40" s="26">
        <v>0</v>
      </c>
      <c r="H40" s="27">
        <v>0</v>
      </c>
      <c r="I40" s="26">
        <v>0</v>
      </c>
      <c r="J40" s="32">
        <v>0</v>
      </c>
      <c r="K40" s="26">
        <v>0</v>
      </c>
      <c r="L40" s="32">
        <v>3</v>
      </c>
      <c r="M40" s="26">
        <v>100</v>
      </c>
      <c r="N40" s="27">
        <v>0</v>
      </c>
      <c r="O40" s="26">
        <v>0</v>
      </c>
      <c r="P40" s="28">
        <v>0</v>
      </c>
      <c r="Q40" s="29">
        <v>0</v>
      </c>
      <c r="R40" s="33">
        <v>0</v>
      </c>
      <c r="S40" s="29">
        <v>0</v>
      </c>
      <c r="T40" s="30">
        <v>4873</v>
      </c>
      <c r="U40" s="31">
        <v>100</v>
      </c>
      <c r="V40" s="60"/>
    </row>
    <row r="41" spans="1:22" s="22" customFormat="1" ht="15" customHeight="1" x14ac:dyDescent="0.25">
      <c r="A41" s="21" t="s">
        <v>16</v>
      </c>
      <c r="B41" s="53" t="s">
        <v>45</v>
      </c>
      <c r="C41" s="45">
        <v>17</v>
      </c>
      <c r="D41" s="55">
        <v>0</v>
      </c>
      <c r="E41" s="47">
        <v>0</v>
      </c>
      <c r="F41" s="48">
        <v>0</v>
      </c>
      <c r="G41" s="47">
        <v>0</v>
      </c>
      <c r="H41" s="48">
        <v>0</v>
      </c>
      <c r="I41" s="47">
        <v>0</v>
      </c>
      <c r="J41" s="48">
        <v>14</v>
      </c>
      <c r="K41" s="47">
        <v>82.352999999999994</v>
      </c>
      <c r="L41" s="49">
        <v>3</v>
      </c>
      <c r="M41" s="47">
        <v>17.646999999999998</v>
      </c>
      <c r="N41" s="49">
        <v>0</v>
      </c>
      <c r="O41" s="47">
        <v>0</v>
      </c>
      <c r="P41" s="50">
        <v>0</v>
      </c>
      <c r="Q41" s="51">
        <v>0</v>
      </c>
      <c r="R41" s="46">
        <v>0</v>
      </c>
      <c r="S41" s="51">
        <v>0</v>
      </c>
      <c r="T41" s="57">
        <v>2661</v>
      </c>
      <c r="U41" s="58">
        <v>100</v>
      </c>
      <c r="V41" s="59"/>
    </row>
    <row r="42" spans="1:22" s="22" customFormat="1" ht="15" customHeight="1" x14ac:dyDescent="0.25">
      <c r="A42" s="21" t="s">
        <v>16</v>
      </c>
      <c r="B42" s="23" t="s">
        <v>46</v>
      </c>
      <c r="C42" s="35">
        <v>1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2">
        <v>0</v>
      </c>
      <c r="K42" s="26">
        <v>0</v>
      </c>
      <c r="L42" s="32">
        <v>1</v>
      </c>
      <c r="M42" s="26">
        <v>100</v>
      </c>
      <c r="N42" s="32">
        <v>0</v>
      </c>
      <c r="O42" s="26">
        <v>0</v>
      </c>
      <c r="P42" s="28">
        <v>0</v>
      </c>
      <c r="Q42" s="29">
        <v>0</v>
      </c>
      <c r="R42" s="33">
        <v>0</v>
      </c>
      <c r="S42" s="29">
        <v>0</v>
      </c>
      <c r="T42" s="30">
        <v>483</v>
      </c>
      <c r="U42" s="31">
        <v>100</v>
      </c>
      <c r="V42" s="60"/>
    </row>
    <row r="43" spans="1:22" s="22" customFormat="1" ht="15" customHeight="1" x14ac:dyDescent="0.25">
      <c r="A43" s="21" t="s">
        <v>16</v>
      </c>
      <c r="B43" s="53" t="s">
        <v>53</v>
      </c>
      <c r="C43" s="45">
        <v>9</v>
      </c>
      <c r="D43" s="46">
        <v>0</v>
      </c>
      <c r="E43" s="47">
        <v>0</v>
      </c>
      <c r="F43" s="48">
        <v>0</v>
      </c>
      <c r="G43" s="47">
        <v>0</v>
      </c>
      <c r="H43" s="49">
        <v>0</v>
      </c>
      <c r="I43" s="47">
        <v>0</v>
      </c>
      <c r="J43" s="48">
        <v>8</v>
      </c>
      <c r="K43" s="47">
        <v>88.888999999999996</v>
      </c>
      <c r="L43" s="48">
        <v>1</v>
      </c>
      <c r="M43" s="47">
        <v>11.111000000000001</v>
      </c>
      <c r="N43" s="48">
        <v>0</v>
      </c>
      <c r="O43" s="47">
        <v>0</v>
      </c>
      <c r="P43" s="50">
        <v>0</v>
      </c>
      <c r="Q43" s="51">
        <v>0</v>
      </c>
      <c r="R43" s="55">
        <v>0</v>
      </c>
      <c r="S43" s="51">
        <v>0</v>
      </c>
      <c r="T43" s="57">
        <v>3593</v>
      </c>
      <c r="U43" s="58">
        <v>100</v>
      </c>
      <c r="V43" s="59"/>
    </row>
    <row r="44" spans="1:22" s="22" customFormat="1" ht="15" customHeight="1" x14ac:dyDescent="0.25">
      <c r="A44" s="21" t="s">
        <v>16</v>
      </c>
      <c r="B44" s="23" t="s">
        <v>54</v>
      </c>
      <c r="C44" s="24">
        <v>26</v>
      </c>
      <c r="D44" s="25">
        <v>2</v>
      </c>
      <c r="E44" s="26">
        <v>7.6920000000000002</v>
      </c>
      <c r="F44" s="32">
        <v>0</v>
      </c>
      <c r="G44" s="26">
        <v>0</v>
      </c>
      <c r="H44" s="27">
        <v>6</v>
      </c>
      <c r="I44" s="26">
        <v>23.076899999999998</v>
      </c>
      <c r="J44" s="27">
        <v>5</v>
      </c>
      <c r="K44" s="26">
        <v>19.231000000000002</v>
      </c>
      <c r="L44" s="27">
        <v>9</v>
      </c>
      <c r="M44" s="26">
        <v>34.615000000000002</v>
      </c>
      <c r="N44" s="32">
        <v>0</v>
      </c>
      <c r="O44" s="26">
        <v>0</v>
      </c>
      <c r="P44" s="34">
        <v>4</v>
      </c>
      <c r="Q44" s="29">
        <v>15.384600000000001</v>
      </c>
      <c r="R44" s="33">
        <v>3</v>
      </c>
      <c r="S44" s="29">
        <v>11.538500000000001</v>
      </c>
      <c r="T44" s="30">
        <v>1816</v>
      </c>
      <c r="U44" s="31">
        <v>100</v>
      </c>
      <c r="V44" s="60"/>
    </row>
    <row r="45" spans="1:22" s="22" customFormat="1" ht="15" customHeight="1" x14ac:dyDescent="0.25">
      <c r="A45" s="21" t="s">
        <v>16</v>
      </c>
      <c r="B45" s="53" t="s">
        <v>55</v>
      </c>
      <c r="C45" s="45">
        <v>17</v>
      </c>
      <c r="D45" s="55">
        <v>0</v>
      </c>
      <c r="E45" s="47">
        <v>0</v>
      </c>
      <c r="F45" s="48">
        <v>0</v>
      </c>
      <c r="G45" s="47">
        <v>0</v>
      </c>
      <c r="H45" s="49">
        <v>3</v>
      </c>
      <c r="I45" s="47">
        <v>17.647099999999998</v>
      </c>
      <c r="J45" s="48">
        <v>0</v>
      </c>
      <c r="K45" s="47">
        <v>0</v>
      </c>
      <c r="L45" s="49">
        <v>13</v>
      </c>
      <c r="M45" s="47">
        <v>76.471000000000004</v>
      </c>
      <c r="N45" s="48">
        <v>0</v>
      </c>
      <c r="O45" s="47">
        <v>0</v>
      </c>
      <c r="P45" s="50">
        <v>1</v>
      </c>
      <c r="Q45" s="51">
        <v>5.8823999999999996</v>
      </c>
      <c r="R45" s="46">
        <v>0</v>
      </c>
      <c r="S45" s="51">
        <v>0</v>
      </c>
      <c r="T45" s="57">
        <v>1289</v>
      </c>
      <c r="U45" s="58">
        <v>100</v>
      </c>
      <c r="V45" s="59"/>
    </row>
    <row r="46" spans="1:22" s="22" customFormat="1" ht="15" customHeight="1" x14ac:dyDescent="0.25">
      <c r="A46" s="21" t="s">
        <v>16</v>
      </c>
      <c r="B46" s="23" t="s">
        <v>56</v>
      </c>
      <c r="C46" s="24">
        <v>20</v>
      </c>
      <c r="D46" s="25">
        <v>0</v>
      </c>
      <c r="E46" s="26">
        <v>0</v>
      </c>
      <c r="F46" s="27">
        <v>0</v>
      </c>
      <c r="G46" s="26">
        <v>0</v>
      </c>
      <c r="H46" s="27">
        <v>1</v>
      </c>
      <c r="I46" s="26">
        <v>5</v>
      </c>
      <c r="J46" s="27">
        <v>8</v>
      </c>
      <c r="K46" s="26">
        <v>40</v>
      </c>
      <c r="L46" s="32">
        <v>10</v>
      </c>
      <c r="M46" s="26">
        <v>50</v>
      </c>
      <c r="N46" s="32">
        <v>0</v>
      </c>
      <c r="O46" s="26">
        <v>0</v>
      </c>
      <c r="P46" s="34">
        <v>1</v>
      </c>
      <c r="Q46" s="29">
        <v>5</v>
      </c>
      <c r="R46" s="25">
        <v>1</v>
      </c>
      <c r="S46" s="29">
        <v>5</v>
      </c>
      <c r="T46" s="30">
        <v>3006</v>
      </c>
      <c r="U46" s="31">
        <v>100</v>
      </c>
      <c r="V46" s="60"/>
    </row>
    <row r="47" spans="1:22" s="22" customFormat="1" ht="15" customHeight="1" x14ac:dyDescent="0.25">
      <c r="A47" s="21" t="s">
        <v>16</v>
      </c>
      <c r="B47" s="53" t="s">
        <v>57</v>
      </c>
      <c r="C47" s="56">
        <v>2</v>
      </c>
      <c r="D47" s="46">
        <v>0</v>
      </c>
      <c r="E47" s="47">
        <v>0</v>
      </c>
      <c r="F47" s="49">
        <v>0</v>
      </c>
      <c r="G47" s="47">
        <v>0</v>
      </c>
      <c r="H47" s="49">
        <v>0</v>
      </c>
      <c r="I47" s="47">
        <v>0</v>
      </c>
      <c r="J47" s="49">
        <v>2</v>
      </c>
      <c r="K47" s="47">
        <v>100</v>
      </c>
      <c r="L47" s="49">
        <v>0</v>
      </c>
      <c r="M47" s="47">
        <v>0</v>
      </c>
      <c r="N47" s="48">
        <v>0</v>
      </c>
      <c r="O47" s="47">
        <v>0</v>
      </c>
      <c r="P47" s="50">
        <v>0</v>
      </c>
      <c r="Q47" s="51">
        <v>0</v>
      </c>
      <c r="R47" s="55">
        <v>1</v>
      </c>
      <c r="S47" s="51">
        <v>50</v>
      </c>
      <c r="T47" s="57">
        <v>312</v>
      </c>
      <c r="U47" s="58">
        <v>100</v>
      </c>
      <c r="V47" s="59"/>
    </row>
    <row r="48" spans="1:22" s="22" customFormat="1" ht="15" customHeight="1" x14ac:dyDescent="0.25">
      <c r="A48" s="21" t="s">
        <v>16</v>
      </c>
      <c r="B48" s="23" t="s">
        <v>58</v>
      </c>
      <c r="C48" s="24">
        <v>14</v>
      </c>
      <c r="D48" s="33">
        <v>0</v>
      </c>
      <c r="E48" s="26">
        <v>0</v>
      </c>
      <c r="F48" s="27">
        <v>0</v>
      </c>
      <c r="G48" s="26">
        <v>0</v>
      </c>
      <c r="H48" s="32">
        <v>0</v>
      </c>
      <c r="I48" s="26">
        <v>0</v>
      </c>
      <c r="J48" s="27">
        <v>12</v>
      </c>
      <c r="K48" s="26">
        <v>85.713999999999999</v>
      </c>
      <c r="L48" s="27">
        <v>2</v>
      </c>
      <c r="M48" s="26">
        <v>14.286</v>
      </c>
      <c r="N48" s="32">
        <v>0</v>
      </c>
      <c r="O48" s="26">
        <v>0</v>
      </c>
      <c r="P48" s="34">
        <v>0</v>
      </c>
      <c r="Q48" s="29">
        <v>0</v>
      </c>
      <c r="R48" s="33">
        <v>0</v>
      </c>
      <c r="S48" s="29">
        <v>0</v>
      </c>
      <c r="T48" s="30">
        <v>1243</v>
      </c>
      <c r="U48" s="31">
        <v>100</v>
      </c>
      <c r="V48" s="60"/>
    </row>
    <row r="49" spans="1:24" s="22" customFormat="1" ht="15" customHeight="1" x14ac:dyDescent="0.25">
      <c r="A49" s="21" t="s">
        <v>16</v>
      </c>
      <c r="B49" s="53" t="s">
        <v>59</v>
      </c>
      <c r="C49" s="56">
        <v>0</v>
      </c>
      <c r="D49" s="46">
        <v>0</v>
      </c>
      <c r="E49" s="47">
        <v>0</v>
      </c>
      <c r="F49" s="48">
        <v>0</v>
      </c>
      <c r="G49" s="47">
        <v>0</v>
      </c>
      <c r="H49" s="48">
        <v>0</v>
      </c>
      <c r="I49" s="47">
        <v>0</v>
      </c>
      <c r="J49" s="48">
        <v>0</v>
      </c>
      <c r="K49" s="47">
        <v>0</v>
      </c>
      <c r="L49" s="49">
        <v>0</v>
      </c>
      <c r="M49" s="47">
        <v>0</v>
      </c>
      <c r="N49" s="49">
        <v>0</v>
      </c>
      <c r="O49" s="47">
        <v>0</v>
      </c>
      <c r="P49" s="50">
        <v>0</v>
      </c>
      <c r="Q49" s="51">
        <v>0</v>
      </c>
      <c r="R49" s="55">
        <v>0</v>
      </c>
      <c r="S49" s="51">
        <v>0</v>
      </c>
      <c r="T49" s="57">
        <v>698</v>
      </c>
      <c r="U49" s="58">
        <v>100</v>
      </c>
      <c r="V49" s="59"/>
    </row>
    <row r="50" spans="1:24" s="22" customFormat="1" ht="15" customHeight="1" x14ac:dyDescent="0.25">
      <c r="A50" s="21" t="s">
        <v>16</v>
      </c>
      <c r="B50" s="23" t="s">
        <v>60</v>
      </c>
      <c r="C50" s="24">
        <v>13</v>
      </c>
      <c r="D50" s="25">
        <v>0</v>
      </c>
      <c r="E50" s="26">
        <v>0</v>
      </c>
      <c r="F50" s="27">
        <v>0</v>
      </c>
      <c r="G50" s="26">
        <v>0</v>
      </c>
      <c r="H50" s="32">
        <v>0</v>
      </c>
      <c r="I50" s="26">
        <v>0</v>
      </c>
      <c r="J50" s="27">
        <v>3</v>
      </c>
      <c r="K50" s="26">
        <v>23.077000000000002</v>
      </c>
      <c r="L50" s="27">
        <v>10</v>
      </c>
      <c r="M50" s="26">
        <v>76.923000000000002</v>
      </c>
      <c r="N50" s="32">
        <v>0</v>
      </c>
      <c r="O50" s="26">
        <v>0</v>
      </c>
      <c r="P50" s="34">
        <v>0</v>
      </c>
      <c r="Q50" s="29">
        <v>0</v>
      </c>
      <c r="R50" s="25">
        <v>0</v>
      </c>
      <c r="S50" s="29">
        <v>0</v>
      </c>
      <c r="T50" s="30">
        <v>1777</v>
      </c>
      <c r="U50" s="31">
        <v>100</v>
      </c>
      <c r="V50" s="60"/>
    </row>
    <row r="51" spans="1:24" s="22" customFormat="1" ht="15" customHeight="1" x14ac:dyDescent="0.25">
      <c r="A51" s="21" t="s">
        <v>16</v>
      </c>
      <c r="B51" s="53" t="s">
        <v>61</v>
      </c>
      <c r="C51" s="45">
        <v>388</v>
      </c>
      <c r="D51" s="46">
        <v>0</v>
      </c>
      <c r="E51" s="47">
        <v>0</v>
      </c>
      <c r="F51" s="49">
        <v>3</v>
      </c>
      <c r="G51" s="47">
        <v>0.7732</v>
      </c>
      <c r="H51" s="48">
        <v>170</v>
      </c>
      <c r="I51" s="47">
        <v>43.814399999999999</v>
      </c>
      <c r="J51" s="48">
        <v>106</v>
      </c>
      <c r="K51" s="47">
        <v>27.32</v>
      </c>
      <c r="L51" s="48">
        <v>101</v>
      </c>
      <c r="M51" s="47">
        <v>26.030999999999999</v>
      </c>
      <c r="N51" s="49">
        <v>1</v>
      </c>
      <c r="O51" s="47">
        <v>0.25773000000000001</v>
      </c>
      <c r="P51" s="50">
        <v>7</v>
      </c>
      <c r="Q51" s="51">
        <v>1.8041</v>
      </c>
      <c r="R51" s="46">
        <v>48</v>
      </c>
      <c r="S51" s="51">
        <v>12.3711</v>
      </c>
      <c r="T51" s="57">
        <v>8758</v>
      </c>
      <c r="U51" s="58">
        <v>100</v>
      </c>
      <c r="V51" s="59"/>
    </row>
    <row r="52" spans="1:24" s="22" customFormat="1" ht="15" customHeight="1" x14ac:dyDescent="0.25">
      <c r="A52" s="21" t="s">
        <v>16</v>
      </c>
      <c r="B52" s="23" t="s">
        <v>62</v>
      </c>
      <c r="C52" s="24">
        <v>13</v>
      </c>
      <c r="D52" s="33">
        <v>0</v>
      </c>
      <c r="E52" s="26">
        <v>0</v>
      </c>
      <c r="F52" s="27">
        <v>0</v>
      </c>
      <c r="G52" s="26">
        <v>0</v>
      </c>
      <c r="H52" s="32">
        <v>0</v>
      </c>
      <c r="I52" s="26">
        <v>0</v>
      </c>
      <c r="J52" s="32">
        <v>0</v>
      </c>
      <c r="K52" s="26">
        <v>0</v>
      </c>
      <c r="L52" s="27">
        <v>11</v>
      </c>
      <c r="M52" s="26">
        <v>84.614999999999995</v>
      </c>
      <c r="N52" s="32">
        <v>0</v>
      </c>
      <c r="O52" s="26">
        <v>0</v>
      </c>
      <c r="P52" s="28">
        <v>2</v>
      </c>
      <c r="Q52" s="29">
        <v>15.384600000000001</v>
      </c>
      <c r="R52" s="25">
        <v>0</v>
      </c>
      <c r="S52" s="29">
        <v>0</v>
      </c>
      <c r="T52" s="30">
        <v>1029</v>
      </c>
      <c r="U52" s="31">
        <v>100</v>
      </c>
      <c r="V52" s="60"/>
    </row>
    <row r="53" spans="1:24" s="22" customFormat="1" ht="15" customHeight="1" x14ac:dyDescent="0.25">
      <c r="A53" s="21" t="s">
        <v>16</v>
      </c>
      <c r="B53" s="53" t="s">
        <v>63</v>
      </c>
      <c r="C53" s="56">
        <v>2</v>
      </c>
      <c r="D53" s="55">
        <v>0</v>
      </c>
      <c r="E53" s="47">
        <v>0</v>
      </c>
      <c r="F53" s="48">
        <v>0</v>
      </c>
      <c r="G53" s="47">
        <v>0</v>
      </c>
      <c r="H53" s="49">
        <v>0</v>
      </c>
      <c r="I53" s="47">
        <v>0</v>
      </c>
      <c r="J53" s="48">
        <v>0</v>
      </c>
      <c r="K53" s="47">
        <v>0</v>
      </c>
      <c r="L53" s="49">
        <v>2</v>
      </c>
      <c r="M53" s="47">
        <v>100</v>
      </c>
      <c r="N53" s="49">
        <v>0</v>
      </c>
      <c r="O53" s="47">
        <v>0</v>
      </c>
      <c r="P53" s="50">
        <v>0</v>
      </c>
      <c r="Q53" s="51">
        <v>0</v>
      </c>
      <c r="R53" s="55">
        <v>0</v>
      </c>
      <c r="S53" s="51">
        <v>0</v>
      </c>
      <c r="T53" s="57">
        <v>302</v>
      </c>
      <c r="U53" s="58">
        <v>100</v>
      </c>
      <c r="V53" s="59"/>
    </row>
    <row r="54" spans="1:24" s="22" customFormat="1" ht="15" customHeight="1" x14ac:dyDescent="0.25">
      <c r="A54" s="21" t="s">
        <v>16</v>
      </c>
      <c r="B54" s="23" t="s">
        <v>64</v>
      </c>
      <c r="C54" s="24">
        <v>23</v>
      </c>
      <c r="D54" s="33">
        <v>0</v>
      </c>
      <c r="E54" s="26">
        <v>0</v>
      </c>
      <c r="F54" s="27">
        <v>0</v>
      </c>
      <c r="G54" s="36">
        <v>0</v>
      </c>
      <c r="H54" s="32">
        <v>4</v>
      </c>
      <c r="I54" s="36">
        <v>17.391300000000001</v>
      </c>
      <c r="J54" s="27">
        <v>12</v>
      </c>
      <c r="K54" s="26">
        <v>52.173999999999999</v>
      </c>
      <c r="L54" s="27">
        <v>7</v>
      </c>
      <c r="M54" s="26">
        <v>30.434999999999999</v>
      </c>
      <c r="N54" s="27">
        <v>0</v>
      </c>
      <c r="O54" s="26">
        <v>0</v>
      </c>
      <c r="P54" s="34">
        <v>0</v>
      </c>
      <c r="Q54" s="29">
        <v>0</v>
      </c>
      <c r="R54" s="25">
        <v>0</v>
      </c>
      <c r="S54" s="29">
        <v>0</v>
      </c>
      <c r="T54" s="30">
        <v>1982</v>
      </c>
      <c r="U54" s="31">
        <v>100</v>
      </c>
      <c r="V54" s="60"/>
    </row>
    <row r="55" spans="1:24" s="22" customFormat="1" ht="15" customHeight="1" x14ac:dyDescent="0.25">
      <c r="A55" s="21" t="s">
        <v>16</v>
      </c>
      <c r="B55" s="53" t="s">
        <v>65</v>
      </c>
      <c r="C55" s="45">
        <v>37</v>
      </c>
      <c r="D55" s="46">
        <v>0</v>
      </c>
      <c r="E55" s="47">
        <v>0</v>
      </c>
      <c r="F55" s="48">
        <v>1</v>
      </c>
      <c r="G55" s="47">
        <v>2.7027000000000001</v>
      </c>
      <c r="H55" s="49">
        <v>3</v>
      </c>
      <c r="I55" s="47">
        <v>8.1081000000000003</v>
      </c>
      <c r="J55" s="49">
        <v>7</v>
      </c>
      <c r="K55" s="47">
        <v>18.919</v>
      </c>
      <c r="L55" s="48">
        <v>19</v>
      </c>
      <c r="M55" s="47">
        <v>51.350999999999999</v>
      </c>
      <c r="N55" s="48">
        <v>0</v>
      </c>
      <c r="O55" s="47">
        <v>0</v>
      </c>
      <c r="P55" s="54">
        <v>7</v>
      </c>
      <c r="Q55" s="51">
        <v>18.918900000000001</v>
      </c>
      <c r="R55" s="46">
        <v>5</v>
      </c>
      <c r="S55" s="51">
        <v>13.513500000000001</v>
      </c>
      <c r="T55" s="57">
        <v>2339</v>
      </c>
      <c r="U55" s="58">
        <v>100</v>
      </c>
      <c r="V55" s="59"/>
    </row>
    <row r="56" spans="1:24" s="22" customFormat="1" ht="15" customHeight="1" x14ac:dyDescent="0.25">
      <c r="A56" s="21" t="s">
        <v>16</v>
      </c>
      <c r="B56" s="23" t="s">
        <v>66</v>
      </c>
      <c r="C56" s="24">
        <v>2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2">
        <v>0</v>
      </c>
      <c r="K56" s="26">
        <v>0</v>
      </c>
      <c r="L56" s="27">
        <v>2</v>
      </c>
      <c r="M56" s="26">
        <v>100</v>
      </c>
      <c r="N56" s="32">
        <v>0</v>
      </c>
      <c r="O56" s="26">
        <v>0</v>
      </c>
      <c r="P56" s="28">
        <v>0</v>
      </c>
      <c r="Q56" s="29">
        <v>0</v>
      </c>
      <c r="R56" s="33">
        <v>0</v>
      </c>
      <c r="S56" s="29">
        <v>0</v>
      </c>
      <c r="T56" s="30">
        <v>691</v>
      </c>
      <c r="U56" s="31">
        <v>100</v>
      </c>
      <c r="V56" s="60"/>
    </row>
    <row r="57" spans="1:24" s="22" customFormat="1" ht="15" customHeight="1" x14ac:dyDescent="0.25">
      <c r="A57" s="21" t="s">
        <v>16</v>
      </c>
      <c r="B57" s="53" t="s">
        <v>67</v>
      </c>
      <c r="C57" s="45">
        <v>28</v>
      </c>
      <c r="D57" s="46">
        <v>2</v>
      </c>
      <c r="E57" s="47">
        <v>7.1429999999999998</v>
      </c>
      <c r="F57" s="49">
        <v>0</v>
      </c>
      <c r="G57" s="47">
        <v>0</v>
      </c>
      <c r="H57" s="48">
        <v>5</v>
      </c>
      <c r="I57" s="47">
        <v>17.857099999999999</v>
      </c>
      <c r="J57" s="48">
        <v>10</v>
      </c>
      <c r="K57" s="47">
        <v>35.713999999999999</v>
      </c>
      <c r="L57" s="48">
        <v>10</v>
      </c>
      <c r="M57" s="47">
        <v>35.713999999999999</v>
      </c>
      <c r="N57" s="48">
        <v>0</v>
      </c>
      <c r="O57" s="47">
        <v>0</v>
      </c>
      <c r="P57" s="54">
        <v>1</v>
      </c>
      <c r="Q57" s="51">
        <v>3.5714000000000001</v>
      </c>
      <c r="R57" s="55">
        <v>1</v>
      </c>
      <c r="S57" s="51">
        <v>3.5714000000000001</v>
      </c>
      <c r="T57" s="57">
        <v>2235</v>
      </c>
      <c r="U57" s="58">
        <v>100</v>
      </c>
      <c r="V57" s="59"/>
    </row>
    <row r="58" spans="1:24" s="22" customFormat="1" ht="15" customHeight="1" x14ac:dyDescent="0.25">
      <c r="A58" s="21" t="s">
        <v>16</v>
      </c>
      <c r="B58" s="23" t="s">
        <v>68</v>
      </c>
      <c r="C58" s="35">
        <v>0</v>
      </c>
      <c r="D58" s="33">
        <v>0</v>
      </c>
      <c r="E58" s="26">
        <v>0</v>
      </c>
      <c r="F58" s="27">
        <v>0</v>
      </c>
      <c r="G58" s="26">
        <v>0</v>
      </c>
      <c r="H58" s="32">
        <v>0</v>
      </c>
      <c r="I58" s="26">
        <v>0</v>
      </c>
      <c r="J58" s="27">
        <v>0</v>
      </c>
      <c r="K58" s="26">
        <v>0</v>
      </c>
      <c r="L58" s="27">
        <v>0</v>
      </c>
      <c r="M58" s="26">
        <v>0</v>
      </c>
      <c r="N58" s="27">
        <v>0</v>
      </c>
      <c r="O58" s="26">
        <v>0</v>
      </c>
      <c r="P58" s="34">
        <v>0</v>
      </c>
      <c r="Q58" s="29">
        <v>0</v>
      </c>
      <c r="R58" s="25">
        <v>0</v>
      </c>
      <c r="S58" s="29">
        <v>0</v>
      </c>
      <c r="T58" s="30">
        <v>366</v>
      </c>
      <c r="U58" s="31">
        <v>100</v>
      </c>
      <c r="V58" s="60"/>
    </row>
    <row r="59" spans="1:24" s="22" customFormat="1" ht="15" customHeight="1" thickBot="1" x14ac:dyDescent="0.3">
      <c r="A59" s="21" t="s">
        <v>16</v>
      </c>
      <c r="B59" s="65" t="s">
        <v>71</v>
      </c>
      <c r="C59" s="66">
        <v>0</v>
      </c>
      <c r="D59" s="67">
        <v>0</v>
      </c>
      <c r="E59" s="68">
        <v>0</v>
      </c>
      <c r="F59" s="69">
        <v>0</v>
      </c>
      <c r="G59" s="68">
        <v>0</v>
      </c>
      <c r="H59" s="70">
        <v>0</v>
      </c>
      <c r="I59" s="68">
        <v>0</v>
      </c>
      <c r="J59" s="69">
        <v>0</v>
      </c>
      <c r="K59" s="68">
        <v>0</v>
      </c>
      <c r="L59" s="69">
        <v>0</v>
      </c>
      <c r="M59" s="68">
        <v>0</v>
      </c>
      <c r="N59" s="69">
        <v>0</v>
      </c>
      <c r="O59" s="68">
        <v>0</v>
      </c>
      <c r="P59" s="71">
        <v>0</v>
      </c>
      <c r="Q59" s="72">
        <v>0</v>
      </c>
      <c r="R59" s="73">
        <v>0</v>
      </c>
      <c r="S59" s="72">
        <v>0</v>
      </c>
      <c r="T59" s="74">
        <v>1099</v>
      </c>
      <c r="U59" s="75">
        <v>100</v>
      </c>
      <c r="V59" s="76"/>
    </row>
    <row r="60" spans="1:24" s="22" customFormat="1" ht="15" customHeight="1" x14ac:dyDescent="0.25">
      <c r="A60" s="21"/>
      <c r="B60" s="23"/>
      <c r="C60" s="32"/>
      <c r="D60" s="32"/>
      <c r="E60" s="62"/>
      <c r="F60" s="27"/>
      <c r="G60" s="62"/>
      <c r="H60" s="32"/>
      <c r="I60" s="62"/>
      <c r="J60" s="27"/>
      <c r="K60" s="62"/>
      <c r="L60" s="27"/>
      <c r="M60" s="62"/>
      <c r="N60" s="27"/>
      <c r="O60" s="62"/>
      <c r="P60" s="32"/>
      <c r="Q60" s="62"/>
      <c r="R60" s="27"/>
      <c r="S60" s="62"/>
      <c r="T60" s="63"/>
      <c r="U60" s="60"/>
      <c r="V60" s="60"/>
    </row>
    <row r="61" spans="1:24" s="38" customFormat="1" ht="15" customHeight="1" x14ac:dyDescent="0.25">
      <c r="A61" s="40"/>
      <c r="B61" s="41" t="str">
        <f>CONCATENATE("NOTE: Table reads (for 50 states, District of Columbia, and Puerto Rico totals):  Of all ",IF(ISTEXT(C7),LEFT(C7,3),TEXT(C7,"#,##0"))," public school male students ", A7, ", ", IF(ISTEXT(D7),LEFT(D7,3),TEXT(D7,"#,##0"))," (", TEXT(E7,"0.0"),"%) were American Indian or Alaska Native.")</f>
        <v>NOTE: Table reads (for 50 states, District of Columbia, and Puerto Rico totals):  Of all 1,214 public school male students served under IDEA subjected to mechanical restraint, 8 (0.7%) were American Indian or Alaska Native.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42"/>
      <c r="U61" s="43"/>
      <c r="V61" s="43"/>
    </row>
    <row r="62" spans="1:24" s="22" customFormat="1" ht="15" customHeight="1" x14ac:dyDescent="0.25">
      <c r="A62" s="21"/>
      <c r="B62" s="77" t="s">
        <v>73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spans="1:24" s="38" customFormat="1" ht="14.1" customHeight="1" x14ac:dyDescent="0.25">
      <c r="B63" s="77" t="s">
        <v>72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spans="1:24" s="38" customFormat="1" ht="15" customHeight="1" x14ac:dyDescent="0.25">
      <c r="A64" s="40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42"/>
      <c r="S64" s="43"/>
      <c r="T64" s="37"/>
      <c r="U64" s="37"/>
      <c r="V64" s="37"/>
    </row>
    <row r="65" spans="1:24" s="38" customFormat="1" ht="15" customHeight="1" x14ac:dyDescent="0.25">
      <c r="A65" s="40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42"/>
      <c r="S65" s="43"/>
      <c r="T65" s="37"/>
      <c r="U65" s="37"/>
      <c r="V65" s="37"/>
    </row>
    <row r="66" spans="1:24" s="38" customFormat="1" ht="15" customHeight="1" x14ac:dyDescent="0.25">
      <c r="A66" s="4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"/>
      <c r="S66" s="6"/>
      <c r="T66" s="1"/>
      <c r="U66" s="1"/>
      <c r="V66" s="1"/>
      <c r="W66" s="7"/>
      <c r="X66" s="7"/>
    </row>
  </sheetData>
  <sortState xmlns:xlrd2="http://schemas.microsoft.com/office/spreadsheetml/2017/richdata2" ref="A8:U59">
    <sortCondition ref="B8:B59"/>
  </sortState>
  <mergeCells count="15">
    <mergeCell ref="B62:X62"/>
    <mergeCell ref="B63:X63"/>
    <mergeCell ref="B4:B5"/>
    <mergeCell ref="R4:S5"/>
    <mergeCell ref="T4:T5"/>
    <mergeCell ref="C4:C5"/>
    <mergeCell ref="N5:O5"/>
    <mergeCell ref="P5:Q5"/>
    <mergeCell ref="D4:Q4"/>
    <mergeCell ref="D5:E5"/>
    <mergeCell ref="F5:G5"/>
    <mergeCell ref="H5:I5"/>
    <mergeCell ref="J5:K5"/>
    <mergeCell ref="L5:M5"/>
    <mergeCell ref="U4:V5"/>
  </mergeCells>
  <phoneticPr fontId="19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X66"/>
  <sheetViews>
    <sheetView showGridLines="0" zoomScale="80" zoomScaleNormal="80" workbookViewId="0"/>
  </sheetViews>
  <sheetFormatPr defaultColWidth="12.125" defaultRowHeight="15" customHeight="1" x14ac:dyDescent="0.25"/>
  <cols>
    <col min="1" max="1" width="16" style="10" customWidth="1"/>
    <col min="2" max="2" width="55.5" style="1" customWidth="1"/>
    <col min="3" max="17" width="14.75" style="1" customWidth="1"/>
    <col min="18" max="18" width="14.75" style="5" customWidth="1"/>
    <col min="19" max="19" width="14.75" style="6" customWidth="1"/>
    <col min="20" max="21" width="14.75" style="1" customWidth="1"/>
    <col min="22" max="22" width="1.625" style="1" customWidth="1"/>
    <col min="23" max="23" width="2.125" style="7" customWidth="1"/>
    <col min="24" max="16384" width="12.125" style="7"/>
  </cols>
  <sheetData>
    <row r="2" spans="1:22" s="2" customFormat="1" ht="15" customHeight="1" x14ac:dyDescent="0.3">
      <c r="A2" s="9"/>
      <c r="B2" s="44" t="str">
        <f>CONCATENATE("Number and percentage of public school female students ",A7, ", by race/ethnicity and English proficiency, by state: School Year 2017-18")</f>
        <v>Number and percentage of public school female students served under IDEA subjected to mechanical restraint, by race/ethnicity and English proficiency, by state: School Year 2017-18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22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4"/>
      <c r="U3" s="4"/>
      <c r="V3" s="4"/>
    </row>
    <row r="4" spans="1:22" s="12" customFormat="1" ht="25.05" customHeight="1" x14ac:dyDescent="0.25">
      <c r="A4" s="11"/>
      <c r="B4" s="83" t="s">
        <v>0</v>
      </c>
      <c r="C4" s="85" t="s">
        <v>11</v>
      </c>
      <c r="D4" s="87" t="s">
        <v>10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90" t="s">
        <v>12</v>
      </c>
      <c r="S4" s="91"/>
      <c r="T4" s="94" t="s">
        <v>15</v>
      </c>
      <c r="U4" s="96" t="s">
        <v>13</v>
      </c>
      <c r="V4" s="97"/>
    </row>
    <row r="5" spans="1:22" s="12" customFormat="1" ht="25.05" customHeight="1" x14ac:dyDescent="0.25">
      <c r="A5" s="11"/>
      <c r="B5" s="84"/>
      <c r="C5" s="86"/>
      <c r="D5" s="78" t="s">
        <v>1</v>
      </c>
      <c r="E5" s="79"/>
      <c r="F5" s="80" t="s">
        <v>2</v>
      </c>
      <c r="G5" s="79"/>
      <c r="H5" s="81" t="s">
        <v>3</v>
      </c>
      <c r="I5" s="79"/>
      <c r="J5" s="81" t="s">
        <v>4</v>
      </c>
      <c r="K5" s="79"/>
      <c r="L5" s="81" t="s">
        <v>5</v>
      </c>
      <c r="M5" s="79"/>
      <c r="N5" s="81" t="s">
        <v>6</v>
      </c>
      <c r="O5" s="79"/>
      <c r="P5" s="81" t="s">
        <v>7</v>
      </c>
      <c r="Q5" s="82"/>
      <c r="R5" s="92"/>
      <c r="S5" s="93"/>
      <c r="T5" s="95"/>
      <c r="U5" s="98"/>
      <c r="V5" s="99"/>
    </row>
    <row r="6" spans="1:22" s="12" customFormat="1" ht="15" customHeight="1" thickBot="1" x14ac:dyDescent="0.3">
      <c r="A6" s="11"/>
      <c r="B6" s="13"/>
      <c r="C6" s="39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6" t="s">
        <v>8</v>
      </c>
      <c r="S6" s="18" t="s">
        <v>9</v>
      </c>
      <c r="T6" s="19"/>
      <c r="U6" s="20"/>
      <c r="V6" s="61"/>
    </row>
    <row r="7" spans="1:22" s="22" customFormat="1" ht="15" customHeight="1" x14ac:dyDescent="0.25">
      <c r="A7" s="21" t="str">
        <f>Total!A7</f>
        <v>served under IDEA subjected to mechanical restraint</v>
      </c>
      <c r="B7" s="64" t="s">
        <v>70</v>
      </c>
      <c r="C7" s="45">
        <v>276</v>
      </c>
      <c r="D7" s="46">
        <v>3</v>
      </c>
      <c r="E7" s="47">
        <v>1.087</v>
      </c>
      <c r="F7" s="48">
        <v>2</v>
      </c>
      <c r="G7" s="47">
        <v>0.72460000000000002</v>
      </c>
      <c r="H7" s="48">
        <v>80</v>
      </c>
      <c r="I7" s="47">
        <v>28.986000000000001</v>
      </c>
      <c r="J7" s="48">
        <v>101</v>
      </c>
      <c r="K7" s="47">
        <v>36.594000000000001</v>
      </c>
      <c r="L7" s="48">
        <v>84</v>
      </c>
      <c r="M7" s="47">
        <v>30.434999999999999</v>
      </c>
      <c r="N7" s="49">
        <v>0</v>
      </c>
      <c r="O7" s="47">
        <v>0</v>
      </c>
      <c r="P7" s="50">
        <v>6</v>
      </c>
      <c r="Q7" s="51">
        <v>2.1739000000000002</v>
      </c>
      <c r="R7" s="52">
        <v>42</v>
      </c>
      <c r="S7" s="51">
        <v>15.2174</v>
      </c>
      <c r="T7" s="57">
        <v>97632</v>
      </c>
      <c r="U7" s="58">
        <v>99.957999999999998</v>
      </c>
      <c r="V7" s="59"/>
    </row>
    <row r="8" spans="1:22" s="22" customFormat="1" ht="15" customHeight="1" x14ac:dyDescent="0.25">
      <c r="A8" s="21" t="s">
        <v>16</v>
      </c>
      <c r="B8" s="23" t="s">
        <v>19</v>
      </c>
      <c r="C8" s="24">
        <v>7</v>
      </c>
      <c r="D8" s="25">
        <v>0</v>
      </c>
      <c r="E8" s="26">
        <v>0</v>
      </c>
      <c r="F8" s="27">
        <v>0</v>
      </c>
      <c r="G8" s="26">
        <v>0</v>
      </c>
      <c r="H8" s="32">
        <v>1</v>
      </c>
      <c r="I8" s="26">
        <v>14.286</v>
      </c>
      <c r="J8" s="27">
        <v>5</v>
      </c>
      <c r="K8" s="26">
        <v>71.429000000000002</v>
      </c>
      <c r="L8" s="27">
        <v>1</v>
      </c>
      <c r="M8" s="26">
        <v>14.286</v>
      </c>
      <c r="N8" s="27">
        <v>0</v>
      </c>
      <c r="O8" s="26">
        <v>0</v>
      </c>
      <c r="P8" s="34">
        <v>0</v>
      </c>
      <c r="Q8" s="29">
        <v>0</v>
      </c>
      <c r="R8" s="25">
        <v>0</v>
      </c>
      <c r="S8" s="29">
        <v>0</v>
      </c>
      <c r="T8" s="30">
        <v>1390</v>
      </c>
      <c r="U8" s="31">
        <v>100</v>
      </c>
      <c r="V8" s="60"/>
    </row>
    <row r="9" spans="1:22" s="22" customFormat="1" ht="15" customHeight="1" x14ac:dyDescent="0.25">
      <c r="A9" s="21" t="s">
        <v>16</v>
      </c>
      <c r="B9" s="53" t="s">
        <v>18</v>
      </c>
      <c r="C9" s="45">
        <v>0</v>
      </c>
      <c r="D9" s="46">
        <v>0</v>
      </c>
      <c r="E9" s="47">
        <v>0</v>
      </c>
      <c r="F9" s="48">
        <v>0</v>
      </c>
      <c r="G9" s="47">
        <v>0</v>
      </c>
      <c r="H9" s="48">
        <v>0</v>
      </c>
      <c r="I9" s="47">
        <v>0</v>
      </c>
      <c r="J9" s="49">
        <v>0</v>
      </c>
      <c r="K9" s="47">
        <v>0</v>
      </c>
      <c r="L9" s="49">
        <v>0</v>
      </c>
      <c r="M9" s="47">
        <v>0</v>
      </c>
      <c r="N9" s="48">
        <v>0</v>
      </c>
      <c r="O9" s="47">
        <v>0</v>
      </c>
      <c r="P9" s="54">
        <v>0</v>
      </c>
      <c r="Q9" s="51">
        <v>0</v>
      </c>
      <c r="R9" s="55">
        <v>0</v>
      </c>
      <c r="S9" s="51">
        <v>0</v>
      </c>
      <c r="T9" s="57">
        <v>506</v>
      </c>
      <c r="U9" s="58">
        <v>100</v>
      </c>
      <c r="V9" s="59"/>
    </row>
    <row r="10" spans="1:22" s="22" customFormat="1" ht="15" customHeight="1" x14ac:dyDescent="0.25">
      <c r="A10" s="21" t="s">
        <v>16</v>
      </c>
      <c r="B10" s="23" t="s">
        <v>21</v>
      </c>
      <c r="C10" s="24">
        <v>2</v>
      </c>
      <c r="D10" s="33">
        <v>0</v>
      </c>
      <c r="E10" s="26">
        <v>0</v>
      </c>
      <c r="F10" s="27">
        <v>0</v>
      </c>
      <c r="G10" s="26">
        <v>0</v>
      </c>
      <c r="H10" s="32">
        <v>0</v>
      </c>
      <c r="I10" s="26">
        <v>0</v>
      </c>
      <c r="J10" s="27">
        <v>0</v>
      </c>
      <c r="K10" s="26">
        <v>0</v>
      </c>
      <c r="L10" s="32">
        <v>2</v>
      </c>
      <c r="M10" s="26">
        <v>100</v>
      </c>
      <c r="N10" s="32">
        <v>0</v>
      </c>
      <c r="O10" s="26">
        <v>0</v>
      </c>
      <c r="P10" s="28">
        <v>0</v>
      </c>
      <c r="Q10" s="29">
        <v>0</v>
      </c>
      <c r="R10" s="33">
        <v>0</v>
      </c>
      <c r="S10" s="29">
        <v>0</v>
      </c>
      <c r="T10" s="30">
        <v>2000</v>
      </c>
      <c r="U10" s="31">
        <v>100</v>
      </c>
      <c r="V10" s="60"/>
    </row>
    <row r="11" spans="1:22" s="22" customFormat="1" ht="15" customHeight="1" x14ac:dyDescent="0.25">
      <c r="A11" s="21" t="s">
        <v>16</v>
      </c>
      <c r="B11" s="53" t="s">
        <v>20</v>
      </c>
      <c r="C11" s="45">
        <v>5</v>
      </c>
      <c r="D11" s="46">
        <v>0</v>
      </c>
      <c r="E11" s="47">
        <v>0</v>
      </c>
      <c r="F11" s="49">
        <v>0</v>
      </c>
      <c r="G11" s="47">
        <v>0</v>
      </c>
      <c r="H11" s="48">
        <v>0</v>
      </c>
      <c r="I11" s="47">
        <v>0</v>
      </c>
      <c r="J11" s="48">
        <v>1</v>
      </c>
      <c r="K11" s="47">
        <v>20</v>
      </c>
      <c r="L11" s="48">
        <v>3</v>
      </c>
      <c r="M11" s="47">
        <v>60</v>
      </c>
      <c r="N11" s="48">
        <v>0</v>
      </c>
      <c r="O11" s="47">
        <v>0</v>
      </c>
      <c r="P11" s="54">
        <v>1</v>
      </c>
      <c r="Q11" s="51">
        <v>20</v>
      </c>
      <c r="R11" s="55">
        <v>0</v>
      </c>
      <c r="S11" s="51">
        <v>0</v>
      </c>
      <c r="T11" s="57">
        <v>1088</v>
      </c>
      <c r="U11" s="58">
        <v>100</v>
      </c>
      <c r="V11" s="59"/>
    </row>
    <row r="12" spans="1:22" s="22" customFormat="1" ht="15" customHeight="1" x14ac:dyDescent="0.25">
      <c r="A12" s="21" t="s">
        <v>16</v>
      </c>
      <c r="B12" s="23" t="s">
        <v>22</v>
      </c>
      <c r="C12" s="24">
        <v>11</v>
      </c>
      <c r="D12" s="25">
        <v>0</v>
      </c>
      <c r="E12" s="26">
        <v>0</v>
      </c>
      <c r="F12" s="32">
        <v>0</v>
      </c>
      <c r="G12" s="26">
        <v>0</v>
      </c>
      <c r="H12" s="27">
        <v>2</v>
      </c>
      <c r="I12" s="26">
        <v>18.181999999999999</v>
      </c>
      <c r="J12" s="27">
        <v>6</v>
      </c>
      <c r="K12" s="26">
        <v>54.545000000000002</v>
      </c>
      <c r="L12" s="27">
        <v>2</v>
      </c>
      <c r="M12" s="26">
        <v>18.181999999999999</v>
      </c>
      <c r="N12" s="32">
        <v>0</v>
      </c>
      <c r="O12" s="26">
        <v>0</v>
      </c>
      <c r="P12" s="34">
        <v>1</v>
      </c>
      <c r="Q12" s="29">
        <v>9.0908999999999995</v>
      </c>
      <c r="R12" s="33">
        <v>0</v>
      </c>
      <c r="S12" s="29">
        <v>0</v>
      </c>
      <c r="T12" s="30">
        <v>10121</v>
      </c>
      <c r="U12" s="31">
        <v>100</v>
      </c>
      <c r="V12" s="60"/>
    </row>
    <row r="13" spans="1:22" s="22" customFormat="1" ht="15" customHeight="1" x14ac:dyDescent="0.25">
      <c r="A13" s="21" t="s">
        <v>16</v>
      </c>
      <c r="B13" s="53" t="s">
        <v>23</v>
      </c>
      <c r="C13" s="45">
        <v>2</v>
      </c>
      <c r="D13" s="46">
        <v>0</v>
      </c>
      <c r="E13" s="47">
        <v>0</v>
      </c>
      <c r="F13" s="49">
        <v>0</v>
      </c>
      <c r="G13" s="47">
        <v>0</v>
      </c>
      <c r="H13" s="48">
        <v>0</v>
      </c>
      <c r="I13" s="47">
        <v>0</v>
      </c>
      <c r="J13" s="49">
        <v>0</v>
      </c>
      <c r="K13" s="47">
        <v>0</v>
      </c>
      <c r="L13" s="48">
        <v>2</v>
      </c>
      <c r="M13" s="47">
        <v>100</v>
      </c>
      <c r="N13" s="48">
        <v>0</v>
      </c>
      <c r="O13" s="47">
        <v>0</v>
      </c>
      <c r="P13" s="50">
        <v>0</v>
      </c>
      <c r="Q13" s="51">
        <v>0</v>
      </c>
      <c r="R13" s="46">
        <v>0</v>
      </c>
      <c r="S13" s="51">
        <v>0</v>
      </c>
      <c r="T13" s="57">
        <v>1908</v>
      </c>
      <c r="U13" s="58">
        <v>100</v>
      </c>
      <c r="V13" s="59"/>
    </row>
    <row r="14" spans="1:22" s="22" customFormat="1" ht="15" customHeight="1" x14ac:dyDescent="0.25">
      <c r="A14" s="21" t="s">
        <v>16</v>
      </c>
      <c r="B14" s="23" t="s">
        <v>24</v>
      </c>
      <c r="C14" s="35">
        <v>3</v>
      </c>
      <c r="D14" s="25">
        <v>0</v>
      </c>
      <c r="E14" s="26">
        <v>0</v>
      </c>
      <c r="F14" s="27">
        <v>0</v>
      </c>
      <c r="G14" s="26">
        <v>0</v>
      </c>
      <c r="H14" s="32">
        <v>0</v>
      </c>
      <c r="I14" s="26">
        <v>0</v>
      </c>
      <c r="J14" s="32">
        <v>2</v>
      </c>
      <c r="K14" s="26">
        <v>66.667000000000002</v>
      </c>
      <c r="L14" s="32">
        <v>1</v>
      </c>
      <c r="M14" s="26">
        <v>33.332999999999998</v>
      </c>
      <c r="N14" s="27">
        <v>0</v>
      </c>
      <c r="O14" s="26">
        <v>0</v>
      </c>
      <c r="P14" s="28">
        <v>0</v>
      </c>
      <c r="Q14" s="29">
        <v>0</v>
      </c>
      <c r="R14" s="33">
        <v>0</v>
      </c>
      <c r="S14" s="29">
        <v>0</v>
      </c>
      <c r="T14" s="30">
        <v>1214</v>
      </c>
      <c r="U14" s="31">
        <v>100</v>
      </c>
      <c r="V14" s="60"/>
    </row>
    <row r="15" spans="1:22" s="22" customFormat="1" ht="15" customHeight="1" x14ac:dyDescent="0.25">
      <c r="A15" s="21" t="s">
        <v>16</v>
      </c>
      <c r="B15" s="53" t="s">
        <v>26</v>
      </c>
      <c r="C15" s="56">
        <v>0</v>
      </c>
      <c r="D15" s="46">
        <v>0</v>
      </c>
      <c r="E15" s="47">
        <v>0</v>
      </c>
      <c r="F15" s="48">
        <v>0</v>
      </c>
      <c r="G15" s="47">
        <v>0</v>
      </c>
      <c r="H15" s="48">
        <v>0</v>
      </c>
      <c r="I15" s="47">
        <v>0</v>
      </c>
      <c r="J15" s="49">
        <v>0</v>
      </c>
      <c r="K15" s="47">
        <v>0</v>
      </c>
      <c r="L15" s="48">
        <v>0</v>
      </c>
      <c r="M15" s="47">
        <v>0</v>
      </c>
      <c r="N15" s="49">
        <v>0</v>
      </c>
      <c r="O15" s="47">
        <v>0</v>
      </c>
      <c r="P15" s="50">
        <v>0</v>
      </c>
      <c r="Q15" s="51">
        <v>0</v>
      </c>
      <c r="R15" s="55">
        <v>0</v>
      </c>
      <c r="S15" s="51">
        <v>0</v>
      </c>
      <c r="T15" s="57">
        <v>231</v>
      </c>
      <c r="U15" s="58">
        <v>100</v>
      </c>
      <c r="V15" s="59"/>
    </row>
    <row r="16" spans="1:22" s="22" customFormat="1" ht="15" customHeight="1" x14ac:dyDescent="0.25">
      <c r="A16" s="21" t="s">
        <v>16</v>
      </c>
      <c r="B16" s="23" t="s">
        <v>25</v>
      </c>
      <c r="C16" s="35">
        <v>2</v>
      </c>
      <c r="D16" s="33">
        <v>0</v>
      </c>
      <c r="E16" s="26">
        <v>0</v>
      </c>
      <c r="F16" s="32">
        <v>0</v>
      </c>
      <c r="G16" s="26">
        <v>0</v>
      </c>
      <c r="H16" s="27">
        <v>0</v>
      </c>
      <c r="I16" s="26">
        <v>0</v>
      </c>
      <c r="J16" s="32">
        <v>2</v>
      </c>
      <c r="K16" s="26">
        <v>100</v>
      </c>
      <c r="L16" s="27">
        <v>0</v>
      </c>
      <c r="M16" s="26">
        <v>0</v>
      </c>
      <c r="N16" s="32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30">
        <v>228</v>
      </c>
      <c r="U16" s="31">
        <v>100</v>
      </c>
      <c r="V16" s="60"/>
    </row>
    <row r="17" spans="1:22" s="22" customFormat="1" ht="15" customHeight="1" x14ac:dyDescent="0.25">
      <c r="A17" s="21" t="s">
        <v>16</v>
      </c>
      <c r="B17" s="53" t="s">
        <v>27</v>
      </c>
      <c r="C17" s="45">
        <v>4</v>
      </c>
      <c r="D17" s="46">
        <v>0</v>
      </c>
      <c r="E17" s="47">
        <v>0</v>
      </c>
      <c r="F17" s="49">
        <v>0</v>
      </c>
      <c r="G17" s="47">
        <v>0</v>
      </c>
      <c r="H17" s="48">
        <v>0</v>
      </c>
      <c r="I17" s="47">
        <v>0</v>
      </c>
      <c r="J17" s="49">
        <v>2</v>
      </c>
      <c r="K17" s="47">
        <v>50</v>
      </c>
      <c r="L17" s="49">
        <v>1</v>
      </c>
      <c r="M17" s="47">
        <v>25</v>
      </c>
      <c r="N17" s="49">
        <v>0</v>
      </c>
      <c r="O17" s="47">
        <v>0</v>
      </c>
      <c r="P17" s="54">
        <v>1</v>
      </c>
      <c r="Q17" s="51">
        <v>25</v>
      </c>
      <c r="R17" s="46">
        <v>0</v>
      </c>
      <c r="S17" s="51">
        <v>0</v>
      </c>
      <c r="T17" s="57">
        <v>3976</v>
      </c>
      <c r="U17" s="58">
        <v>100</v>
      </c>
      <c r="V17" s="59"/>
    </row>
    <row r="18" spans="1:22" s="22" customFormat="1" ht="15" customHeight="1" x14ac:dyDescent="0.25">
      <c r="A18" s="21" t="s">
        <v>16</v>
      </c>
      <c r="B18" s="23" t="s">
        <v>28</v>
      </c>
      <c r="C18" s="24">
        <v>9</v>
      </c>
      <c r="D18" s="33">
        <v>0</v>
      </c>
      <c r="E18" s="26">
        <v>0</v>
      </c>
      <c r="F18" s="27">
        <v>0</v>
      </c>
      <c r="G18" s="26">
        <v>0</v>
      </c>
      <c r="H18" s="27">
        <v>0</v>
      </c>
      <c r="I18" s="26">
        <v>0</v>
      </c>
      <c r="J18" s="27">
        <v>9</v>
      </c>
      <c r="K18" s="26">
        <v>100</v>
      </c>
      <c r="L18" s="27">
        <v>0</v>
      </c>
      <c r="M18" s="26">
        <v>0</v>
      </c>
      <c r="N18" s="27">
        <v>0</v>
      </c>
      <c r="O18" s="26">
        <v>0</v>
      </c>
      <c r="P18" s="28">
        <v>0</v>
      </c>
      <c r="Q18" s="29">
        <v>0</v>
      </c>
      <c r="R18" s="33">
        <v>0</v>
      </c>
      <c r="S18" s="29">
        <v>0</v>
      </c>
      <c r="T18" s="30">
        <v>2416</v>
      </c>
      <c r="U18" s="31">
        <v>100</v>
      </c>
      <c r="V18" s="60"/>
    </row>
    <row r="19" spans="1:22" s="22" customFormat="1" ht="15" customHeight="1" x14ac:dyDescent="0.25">
      <c r="A19" s="21" t="s">
        <v>16</v>
      </c>
      <c r="B19" s="53" t="s">
        <v>29</v>
      </c>
      <c r="C19" s="45">
        <v>0</v>
      </c>
      <c r="D19" s="46">
        <v>0</v>
      </c>
      <c r="E19" s="47">
        <v>0</v>
      </c>
      <c r="F19" s="48">
        <v>0</v>
      </c>
      <c r="G19" s="47">
        <v>0</v>
      </c>
      <c r="H19" s="48">
        <v>0</v>
      </c>
      <c r="I19" s="47">
        <v>0</v>
      </c>
      <c r="J19" s="48">
        <v>0</v>
      </c>
      <c r="K19" s="47">
        <v>0</v>
      </c>
      <c r="L19" s="48">
        <v>0</v>
      </c>
      <c r="M19" s="47">
        <v>0</v>
      </c>
      <c r="N19" s="48">
        <v>0</v>
      </c>
      <c r="O19" s="47">
        <v>0</v>
      </c>
      <c r="P19" s="50">
        <v>0</v>
      </c>
      <c r="Q19" s="51">
        <v>0</v>
      </c>
      <c r="R19" s="46">
        <v>0</v>
      </c>
      <c r="S19" s="51">
        <v>0</v>
      </c>
      <c r="T19" s="57">
        <v>292</v>
      </c>
      <c r="U19" s="58">
        <v>100</v>
      </c>
      <c r="V19" s="59"/>
    </row>
    <row r="20" spans="1:22" s="22" customFormat="1" ht="15" customHeight="1" x14ac:dyDescent="0.25">
      <c r="A20" s="21" t="s">
        <v>16</v>
      </c>
      <c r="B20" s="23" t="s">
        <v>31</v>
      </c>
      <c r="C20" s="35">
        <v>0</v>
      </c>
      <c r="D20" s="33">
        <v>0</v>
      </c>
      <c r="E20" s="26">
        <v>0</v>
      </c>
      <c r="F20" s="32">
        <v>0</v>
      </c>
      <c r="G20" s="26">
        <v>0</v>
      </c>
      <c r="H20" s="27">
        <v>0</v>
      </c>
      <c r="I20" s="26">
        <v>0</v>
      </c>
      <c r="J20" s="32">
        <v>0</v>
      </c>
      <c r="K20" s="26">
        <v>0</v>
      </c>
      <c r="L20" s="32">
        <v>0</v>
      </c>
      <c r="M20" s="26">
        <v>0</v>
      </c>
      <c r="N20" s="32">
        <v>0</v>
      </c>
      <c r="O20" s="26">
        <v>0</v>
      </c>
      <c r="P20" s="28">
        <v>0</v>
      </c>
      <c r="Q20" s="29">
        <v>0</v>
      </c>
      <c r="R20" s="33">
        <v>0</v>
      </c>
      <c r="S20" s="29">
        <v>0</v>
      </c>
      <c r="T20" s="30">
        <v>725</v>
      </c>
      <c r="U20" s="31">
        <v>100</v>
      </c>
      <c r="V20" s="60"/>
    </row>
    <row r="21" spans="1:22" s="22" customFormat="1" ht="15" customHeight="1" x14ac:dyDescent="0.25">
      <c r="A21" s="21" t="s">
        <v>16</v>
      </c>
      <c r="B21" s="53" t="s">
        <v>32</v>
      </c>
      <c r="C21" s="45">
        <v>35</v>
      </c>
      <c r="D21" s="55">
        <v>0</v>
      </c>
      <c r="E21" s="47">
        <v>0</v>
      </c>
      <c r="F21" s="48">
        <v>0</v>
      </c>
      <c r="G21" s="47">
        <v>0</v>
      </c>
      <c r="H21" s="49">
        <v>24</v>
      </c>
      <c r="I21" s="47">
        <v>68.570999999999998</v>
      </c>
      <c r="J21" s="48">
        <v>9</v>
      </c>
      <c r="K21" s="47">
        <v>25.713999999999999</v>
      </c>
      <c r="L21" s="48">
        <v>2</v>
      </c>
      <c r="M21" s="47">
        <v>5.7140000000000004</v>
      </c>
      <c r="N21" s="48">
        <v>0</v>
      </c>
      <c r="O21" s="47">
        <v>0</v>
      </c>
      <c r="P21" s="54">
        <v>0</v>
      </c>
      <c r="Q21" s="51">
        <v>0</v>
      </c>
      <c r="R21" s="46">
        <v>24</v>
      </c>
      <c r="S21" s="51">
        <v>68.571399999999997</v>
      </c>
      <c r="T21" s="57">
        <v>4145</v>
      </c>
      <c r="U21" s="58">
        <v>100</v>
      </c>
      <c r="V21" s="59"/>
    </row>
    <row r="22" spans="1:22" s="22" customFormat="1" ht="15" customHeight="1" x14ac:dyDescent="0.25">
      <c r="A22" s="21" t="s">
        <v>16</v>
      </c>
      <c r="B22" s="23" t="s">
        <v>33</v>
      </c>
      <c r="C22" s="24">
        <v>7</v>
      </c>
      <c r="D22" s="25">
        <v>0</v>
      </c>
      <c r="E22" s="26">
        <v>0</v>
      </c>
      <c r="F22" s="32">
        <v>0</v>
      </c>
      <c r="G22" s="26">
        <v>0</v>
      </c>
      <c r="H22" s="32">
        <v>1</v>
      </c>
      <c r="I22" s="26">
        <v>14.286</v>
      </c>
      <c r="J22" s="27">
        <v>0</v>
      </c>
      <c r="K22" s="26">
        <v>0</v>
      </c>
      <c r="L22" s="27">
        <v>6</v>
      </c>
      <c r="M22" s="26">
        <v>85.713999999999999</v>
      </c>
      <c r="N22" s="27">
        <v>0</v>
      </c>
      <c r="O22" s="26">
        <v>0</v>
      </c>
      <c r="P22" s="34">
        <v>0</v>
      </c>
      <c r="Q22" s="29">
        <v>0</v>
      </c>
      <c r="R22" s="33">
        <v>0</v>
      </c>
      <c r="S22" s="29">
        <v>0</v>
      </c>
      <c r="T22" s="30">
        <v>1886</v>
      </c>
      <c r="U22" s="31">
        <v>100</v>
      </c>
      <c r="V22" s="60"/>
    </row>
    <row r="23" spans="1:22" s="22" customFormat="1" ht="15" customHeight="1" x14ac:dyDescent="0.25">
      <c r="A23" s="21" t="s">
        <v>16</v>
      </c>
      <c r="B23" s="53" t="s">
        <v>30</v>
      </c>
      <c r="C23" s="45">
        <v>0</v>
      </c>
      <c r="D23" s="46">
        <v>0</v>
      </c>
      <c r="E23" s="47">
        <v>0</v>
      </c>
      <c r="F23" s="48">
        <v>0</v>
      </c>
      <c r="G23" s="47">
        <v>0</v>
      </c>
      <c r="H23" s="48">
        <v>0</v>
      </c>
      <c r="I23" s="47">
        <v>0</v>
      </c>
      <c r="J23" s="48">
        <v>0</v>
      </c>
      <c r="K23" s="47">
        <v>0</v>
      </c>
      <c r="L23" s="48">
        <v>0</v>
      </c>
      <c r="M23" s="47">
        <v>0</v>
      </c>
      <c r="N23" s="48">
        <v>0</v>
      </c>
      <c r="O23" s="47">
        <v>0</v>
      </c>
      <c r="P23" s="54">
        <v>0</v>
      </c>
      <c r="Q23" s="51">
        <v>0</v>
      </c>
      <c r="R23" s="55">
        <v>0</v>
      </c>
      <c r="S23" s="51">
        <v>0</v>
      </c>
      <c r="T23" s="57">
        <v>1343</v>
      </c>
      <c r="U23" s="58">
        <v>100</v>
      </c>
      <c r="V23" s="59"/>
    </row>
    <row r="24" spans="1:22" s="22" customFormat="1" ht="15" customHeight="1" x14ac:dyDescent="0.25">
      <c r="A24" s="21" t="s">
        <v>16</v>
      </c>
      <c r="B24" s="23" t="s">
        <v>34</v>
      </c>
      <c r="C24" s="24">
        <v>0</v>
      </c>
      <c r="D24" s="33">
        <v>0</v>
      </c>
      <c r="E24" s="26">
        <v>0</v>
      </c>
      <c r="F24" s="27">
        <v>0</v>
      </c>
      <c r="G24" s="26">
        <v>0</v>
      </c>
      <c r="H24" s="32">
        <v>0</v>
      </c>
      <c r="I24" s="26">
        <v>0</v>
      </c>
      <c r="J24" s="27">
        <v>0</v>
      </c>
      <c r="K24" s="26">
        <v>0</v>
      </c>
      <c r="L24" s="27">
        <v>0</v>
      </c>
      <c r="M24" s="26">
        <v>0</v>
      </c>
      <c r="N24" s="27">
        <v>0</v>
      </c>
      <c r="O24" s="26">
        <v>0</v>
      </c>
      <c r="P24" s="34">
        <v>0</v>
      </c>
      <c r="Q24" s="29">
        <v>0</v>
      </c>
      <c r="R24" s="33">
        <v>0</v>
      </c>
      <c r="S24" s="29">
        <v>0</v>
      </c>
      <c r="T24" s="30">
        <v>1350</v>
      </c>
      <c r="U24" s="31">
        <v>100</v>
      </c>
      <c r="V24" s="60"/>
    </row>
    <row r="25" spans="1:22" s="22" customFormat="1" ht="15" customHeight="1" x14ac:dyDescent="0.25">
      <c r="A25" s="21" t="s">
        <v>16</v>
      </c>
      <c r="B25" s="53" t="s">
        <v>35</v>
      </c>
      <c r="C25" s="56">
        <v>0</v>
      </c>
      <c r="D25" s="46">
        <v>0</v>
      </c>
      <c r="E25" s="47">
        <v>0</v>
      </c>
      <c r="F25" s="48">
        <v>0</v>
      </c>
      <c r="G25" s="47">
        <v>0</v>
      </c>
      <c r="H25" s="48">
        <v>0</v>
      </c>
      <c r="I25" s="47">
        <v>0</v>
      </c>
      <c r="J25" s="48">
        <v>0</v>
      </c>
      <c r="K25" s="47">
        <v>0</v>
      </c>
      <c r="L25" s="49">
        <v>0</v>
      </c>
      <c r="M25" s="47">
        <v>0</v>
      </c>
      <c r="N25" s="48">
        <v>0</v>
      </c>
      <c r="O25" s="47">
        <v>0</v>
      </c>
      <c r="P25" s="54">
        <v>0</v>
      </c>
      <c r="Q25" s="51">
        <v>0</v>
      </c>
      <c r="R25" s="46">
        <v>0</v>
      </c>
      <c r="S25" s="51">
        <v>0</v>
      </c>
      <c r="T25" s="57">
        <v>1401</v>
      </c>
      <c r="U25" s="58">
        <v>100</v>
      </c>
      <c r="V25" s="59"/>
    </row>
    <row r="26" spans="1:22" s="22" customFormat="1" ht="15" customHeight="1" x14ac:dyDescent="0.25">
      <c r="A26" s="21" t="s">
        <v>16</v>
      </c>
      <c r="B26" s="23" t="s">
        <v>36</v>
      </c>
      <c r="C26" s="24">
        <v>0</v>
      </c>
      <c r="D26" s="25">
        <v>0</v>
      </c>
      <c r="E26" s="26">
        <v>0</v>
      </c>
      <c r="F26" s="32">
        <v>0</v>
      </c>
      <c r="G26" s="26">
        <v>0</v>
      </c>
      <c r="H26" s="32">
        <v>0</v>
      </c>
      <c r="I26" s="26">
        <v>0</v>
      </c>
      <c r="J26" s="27">
        <v>0</v>
      </c>
      <c r="K26" s="26">
        <v>0</v>
      </c>
      <c r="L26" s="27">
        <v>0</v>
      </c>
      <c r="M26" s="26">
        <v>0</v>
      </c>
      <c r="N26" s="32">
        <v>0</v>
      </c>
      <c r="O26" s="26">
        <v>0</v>
      </c>
      <c r="P26" s="34">
        <v>0</v>
      </c>
      <c r="Q26" s="29">
        <v>0</v>
      </c>
      <c r="R26" s="25">
        <v>0</v>
      </c>
      <c r="S26" s="29">
        <v>0</v>
      </c>
      <c r="T26" s="30">
        <v>1365</v>
      </c>
      <c r="U26" s="31">
        <v>100</v>
      </c>
      <c r="V26" s="60"/>
    </row>
    <row r="27" spans="1:22" s="22" customFormat="1" ht="15" customHeight="1" x14ac:dyDescent="0.25">
      <c r="A27" s="21" t="s">
        <v>16</v>
      </c>
      <c r="B27" s="53" t="s">
        <v>39</v>
      </c>
      <c r="C27" s="56">
        <v>4</v>
      </c>
      <c r="D27" s="55">
        <v>0</v>
      </c>
      <c r="E27" s="47">
        <v>0</v>
      </c>
      <c r="F27" s="48">
        <v>0</v>
      </c>
      <c r="G27" s="47">
        <v>0</v>
      </c>
      <c r="H27" s="48">
        <v>0</v>
      </c>
      <c r="I27" s="47">
        <v>0</v>
      </c>
      <c r="J27" s="48">
        <v>0</v>
      </c>
      <c r="K27" s="47">
        <v>0</v>
      </c>
      <c r="L27" s="49">
        <v>4</v>
      </c>
      <c r="M27" s="47">
        <v>100</v>
      </c>
      <c r="N27" s="48">
        <v>0</v>
      </c>
      <c r="O27" s="47">
        <v>0</v>
      </c>
      <c r="P27" s="54">
        <v>0</v>
      </c>
      <c r="Q27" s="51">
        <v>0</v>
      </c>
      <c r="R27" s="55">
        <v>0</v>
      </c>
      <c r="S27" s="51">
        <v>0</v>
      </c>
      <c r="T27" s="57">
        <v>579</v>
      </c>
      <c r="U27" s="58">
        <v>100</v>
      </c>
      <c r="V27" s="59"/>
    </row>
    <row r="28" spans="1:22" s="22" customFormat="1" ht="15" customHeight="1" x14ac:dyDescent="0.25">
      <c r="A28" s="21" t="s">
        <v>16</v>
      </c>
      <c r="B28" s="23" t="s">
        <v>38</v>
      </c>
      <c r="C28" s="35">
        <v>0</v>
      </c>
      <c r="D28" s="33">
        <v>0</v>
      </c>
      <c r="E28" s="26">
        <v>0</v>
      </c>
      <c r="F28" s="27">
        <v>0</v>
      </c>
      <c r="G28" s="26">
        <v>0</v>
      </c>
      <c r="H28" s="27">
        <v>0</v>
      </c>
      <c r="I28" s="26">
        <v>0</v>
      </c>
      <c r="J28" s="27">
        <v>0</v>
      </c>
      <c r="K28" s="26">
        <v>0</v>
      </c>
      <c r="L28" s="32">
        <v>0</v>
      </c>
      <c r="M28" s="26">
        <v>0</v>
      </c>
      <c r="N28" s="27">
        <v>0</v>
      </c>
      <c r="O28" s="26">
        <v>0</v>
      </c>
      <c r="P28" s="28">
        <v>0</v>
      </c>
      <c r="Q28" s="29">
        <v>0</v>
      </c>
      <c r="R28" s="25">
        <v>0</v>
      </c>
      <c r="S28" s="29">
        <v>0</v>
      </c>
      <c r="T28" s="30">
        <v>1414</v>
      </c>
      <c r="U28" s="31">
        <v>100</v>
      </c>
      <c r="V28" s="60"/>
    </row>
    <row r="29" spans="1:22" s="22" customFormat="1" ht="15" customHeight="1" x14ac:dyDescent="0.25">
      <c r="A29" s="21" t="s">
        <v>16</v>
      </c>
      <c r="B29" s="53" t="s">
        <v>37</v>
      </c>
      <c r="C29" s="45">
        <v>1</v>
      </c>
      <c r="D29" s="46">
        <v>0</v>
      </c>
      <c r="E29" s="47">
        <v>0</v>
      </c>
      <c r="F29" s="48">
        <v>0</v>
      </c>
      <c r="G29" s="47">
        <v>0</v>
      </c>
      <c r="H29" s="49">
        <v>0</v>
      </c>
      <c r="I29" s="47">
        <v>0</v>
      </c>
      <c r="J29" s="48">
        <v>0</v>
      </c>
      <c r="K29" s="47">
        <v>0</v>
      </c>
      <c r="L29" s="49">
        <v>1</v>
      </c>
      <c r="M29" s="47">
        <v>100</v>
      </c>
      <c r="N29" s="48">
        <v>0</v>
      </c>
      <c r="O29" s="47">
        <v>0</v>
      </c>
      <c r="P29" s="54">
        <v>0</v>
      </c>
      <c r="Q29" s="51">
        <v>0</v>
      </c>
      <c r="R29" s="46">
        <v>0</v>
      </c>
      <c r="S29" s="51">
        <v>0</v>
      </c>
      <c r="T29" s="57">
        <v>1870</v>
      </c>
      <c r="U29" s="58">
        <v>99.465000000000003</v>
      </c>
      <c r="V29" s="59"/>
    </row>
    <row r="30" spans="1:22" s="22" customFormat="1" ht="15" customHeight="1" x14ac:dyDescent="0.25">
      <c r="A30" s="21" t="s">
        <v>16</v>
      </c>
      <c r="B30" s="23" t="s">
        <v>40</v>
      </c>
      <c r="C30" s="24">
        <v>8</v>
      </c>
      <c r="D30" s="33">
        <v>0</v>
      </c>
      <c r="E30" s="26">
        <v>0</v>
      </c>
      <c r="F30" s="32">
        <v>0</v>
      </c>
      <c r="G30" s="26">
        <v>0</v>
      </c>
      <c r="H30" s="27">
        <v>0</v>
      </c>
      <c r="I30" s="26">
        <v>0</v>
      </c>
      <c r="J30" s="27">
        <v>6</v>
      </c>
      <c r="K30" s="26">
        <v>75</v>
      </c>
      <c r="L30" s="27">
        <v>2</v>
      </c>
      <c r="M30" s="26">
        <v>25</v>
      </c>
      <c r="N30" s="27">
        <v>0</v>
      </c>
      <c r="O30" s="26">
        <v>0</v>
      </c>
      <c r="P30" s="28">
        <v>0</v>
      </c>
      <c r="Q30" s="29">
        <v>0</v>
      </c>
      <c r="R30" s="25">
        <v>0</v>
      </c>
      <c r="S30" s="29">
        <v>0</v>
      </c>
      <c r="T30" s="30">
        <v>3559</v>
      </c>
      <c r="U30" s="31">
        <v>100</v>
      </c>
      <c r="V30" s="60"/>
    </row>
    <row r="31" spans="1:22" s="22" customFormat="1" ht="15" customHeight="1" x14ac:dyDescent="0.25">
      <c r="A31" s="21" t="s">
        <v>16</v>
      </c>
      <c r="B31" s="53" t="s">
        <v>41</v>
      </c>
      <c r="C31" s="56">
        <v>0</v>
      </c>
      <c r="D31" s="46">
        <v>0</v>
      </c>
      <c r="E31" s="47">
        <v>0</v>
      </c>
      <c r="F31" s="49">
        <v>0</v>
      </c>
      <c r="G31" s="47">
        <v>0</v>
      </c>
      <c r="H31" s="48">
        <v>0</v>
      </c>
      <c r="I31" s="47">
        <v>0</v>
      </c>
      <c r="J31" s="49">
        <v>0</v>
      </c>
      <c r="K31" s="47">
        <v>0</v>
      </c>
      <c r="L31" s="48">
        <v>0</v>
      </c>
      <c r="M31" s="47">
        <v>0</v>
      </c>
      <c r="N31" s="48">
        <v>0</v>
      </c>
      <c r="O31" s="47">
        <v>0</v>
      </c>
      <c r="P31" s="50">
        <v>0</v>
      </c>
      <c r="Q31" s="51">
        <v>0</v>
      </c>
      <c r="R31" s="46">
        <v>0</v>
      </c>
      <c r="S31" s="51">
        <v>0</v>
      </c>
      <c r="T31" s="57">
        <v>2232</v>
      </c>
      <c r="U31" s="58">
        <v>100</v>
      </c>
      <c r="V31" s="59"/>
    </row>
    <row r="32" spans="1:22" s="22" customFormat="1" ht="15" customHeight="1" x14ac:dyDescent="0.25">
      <c r="A32" s="21" t="s">
        <v>16</v>
      </c>
      <c r="B32" s="23" t="s">
        <v>43</v>
      </c>
      <c r="C32" s="24">
        <v>8</v>
      </c>
      <c r="D32" s="25">
        <v>0</v>
      </c>
      <c r="E32" s="26">
        <v>0</v>
      </c>
      <c r="F32" s="27">
        <v>0</v>
      </c>
      <c r="G32" s="26">
        <v>0</v>
      </c>
      <c r="H32" s="27">
        <v>1</v>
      </c>
      <c r="I32" s="26">
        <v>12.5</v>
      </c>
      <c r="J32" s="27">
        <v>6</v>
      </c>
      <c r="K32" s="26">
        <v>75</v>
      </c>
      <c r="L32" s="32">
        <v>1</v>
      </c>
      <c r="M32" s="26">
        <v>12.5</v>
      </c>
      <c r="N32" s="32">
        <v>0</v>
      </c>
      <c r="O32" s="26">
        <v>0</v>
      </c>
      <c r="P32" s="34">
        <v>0</v>
      </c>
      <c r="Q32" s="29">
        <v>0</v>
      </c>
      <c r="R32" s="33">
        <v>0</v>
      </c>
      <c r="S32" s="29">
        <v>0</v>
      </c>
      <c r="T32" s="30">
        <v>960</v>
      </c>
      <c r="U32" s="31">
        <v>100</v>
      </c>
      <c r="V32" s="60"/>
    </row>
    <row r="33" spans="1:22" s="22" customFormat="1" ht="15" customHeight="1" x14ac:dyDescent="0.25">
      <c r="A33" s="21" t="s">
        <v>16</v>
      </c>
      <c r="B33" s="53" t="s">
        <v>42</v>
      </c>
      <c r="C33" s="45">
        <v>4</v>
      </c>
      <c r="D33" s="55">
        <v>0</v>
      </c>
      <c r="E33" s="47">
        <v>0</v>
      </c>
      <c r="F33" s="48">
        <v>0</v>
      </c>
      <c r="G33" s="47">
        <v>0</v>
      </c>
      <c r="H33" s="49">
        <v>0</v>
      </c>
      <c r="I33" s="47">
        <v>0</v>
      </c>
      <c r="J33" s="48">
        <v>2</v>
      </c>
      <c r="K33" s="47">
        <v>50</v>
      </c>
      <c r="L33" s="48">
        <v>2</v>
      </c>
      <c r="M33" s="47">
        <v>50</v>
      </c>
      <c r="N33" s="49">
        <v>0</v>
      </c>
      <c r="O33" s="47">
        <v>0</v>
      </c>
      <c r="P33" s="54">
        <v>0</v>
      </c>
      <c r="Q33" s="51">
        <v>0</v>
      </c>
      <c r="R33" s="55">
        <v>0</v>
      </c>
      <c r="S33" s="51">
        <v>0</v>
      </c>
      <c r="T33" s="57">
        <v>2381</v>
      </c>
      <c r="U33" s="58">
        <v>100</v>
      </c>
      <c r="V33" s="59"/>
    </row>
    <row r="34" spans="1:22" s="22" customFormat="1" ht="15" customHeight="1" x14ac:dyDescent="0.25">
      <c r="A34" s="21" t="s">
        <v>16</v>
      </c>
      <c r="B34" s="23" t="s">
        <v>44</v>
      </c>
      <c r="C34" s="35">
        <v>1</v>
      </c>
      <c r="D34" s="25">
        <v>0</v>
      </c>
      <c r="E34" s="26">
        <v>0</v>
      </c>
      <c r="F34" s="27">
        <v>0</v>
      </c>
      <c r="G34" s="26">
        <v>0</v>
      </c>
      <c r="H34" s="32">
        <v>0</v>
      </c>
      <c r="I34" s="26">
        <v>0</v>
      </c>
      <c r="J34" s="27">
        <v>0</v>
      </c>
      <c r="K34" s="26">
        <v>0</v>
      </c>
      <c r="L34" s="32">
        <v>1</v>
      </c>
      <c r="M34" s="26">
        <v>100</v>
      </c>
      <c r="N34" s="32">
        <v>0</v>
      </c>
      <c r="O34" s="26">
        <v>0</v>
      </c>
      <c r="P34" s="28">
        <v>0</v>
      </c>
      <c r="Q34" s="29">
        <v>0</v>
      </c>
      <c r="R34" s="33">
        <v>0</v>
      </c>
      <c r="S34" s="29">
        <v>0</v>
      </c>
      <c r="T34" s="30">
        <v>823</v>
      </c>
      <c r="U34" s="31">
        <v>96.233000000000004</v>
      </c>
      <c r="V34" s="60"/>
    </row>
    <row r="35" spans="1:22" s="22" customFormat="1" ht="15" customHeight="1" x14ac:dyDescent="0.25">
      <c r="A35" s="21" t="s">
        <v>16</v>
      </c>
      <c r="B35" s="53" t="s">
        <v>47</v>
      </c>
      <c r="C35" s="56">
        <v>2</v>
      </c>
      <c r="D35" s="55">
        <v>1</v>
      </c>
      <c r="E35" s="47">
        <v>50</v>
      </c>
      <c r="F35" s="48">
        <v>1</v>
      </c>
      <c r="G35" s="47">
        <v>50</v>
      </c>
      <c r="H35" s="49">
        <v>0</v>
      </c>
      <c r="I35" s="47">
        <v>0</v>
      </c>
      <c r="J35" s="48">
        <v>0</v>
      </c>
      <c r="K35" s="47">
        <v>0</v>
      </c>
      <c r="L35" s="49">
        <v>0</v>
      </c>
      <c r="M35" s="47">
        <v>0</v>
      </c>
      <c r="N35" s="48">
        <v>0</v>
      </c>
      <c r="O35" s="47">
        <v>0</v>
      </c>
      <c r="P35" s="54">
        <v>0</v>
      </c>
      <c r="Q35" s="51">
        <v>0</v>
      </c>
      <c r="R35" s="55">
        <v>0</v>
      </c>
      <c r="S35" s="51">
        <v>0</v>
      </c>
      <c r="T35" s="57">
        <v>1055</v>
      </c>
      <c r="U35" s="58">
        <v>100</v>
      </c>
      <c r="V35" s="59"/>
    </row>
    <row r="36" spans="1:22" s="22" customFormat="1" ht="15" customHeight="1" x14ac:dyDescent="0.25">
      <c r="A36" s="21" t="s">
        <v>16</v>
      </c>
      <c r="B36" s="23" t="s">
        <v>51</v>
      </c>
      <c r="C36" s="35">
        <v>0</v>
      </c>
      <c r="D36" s="33">
        <v>0</v>
      </c>
      <c r="E36" s="26">
        <v>0</v>
      </c>
      <c r="F36" s="27">
        <v>0</v>
      </c>
      <c r="G36" s="26">
        <v>0</v>
      </c>
      <c r="H36" s="27">
        <v>0</v>
      </c>
      <c r="I36" s="26">
        <v>0</v>
      </c>
      <c r="J36" s="32">
        <v>0</v>
      </c>
      <c r="K36" s="26">
        <v>0</v>
      </c>
      <c r="L36" s="32">
        <v>0</v>
      </c>
      <c r="M36" s="26">
        <v>0</v>
      </c>
      <c r="N36" s="27">
        <v>0</v>
      </c>
      <c r="O36" s="26">
        <v>0</v>
      </c>
      <c r="P36" s="34">
        <v>0</v>
      </c>
      <c r="Q36" s="29">
        <v>0</v>
      </c>
      <c r="R36" s="33">
        <v>0</v>
      </c>
      <c r="S36" s="29">
        <v>0</v>
      </c>
      <c r="T36" s="30">
        <v>704</v>
      </c>
      <c r="U36" s="31">
        <v>100</v>
      </c>
      <c r="V36" s="60"/>
    </row>
    <row r="37" spans="1:22" s="22" customFormat="1" ht="15" customHeight="1" x14ac:dyDescent="0.25">
      <c r="A37" s="21" t="s">
        <v>16</v>
      </c>
      <c r="B37" s="53" t="s">
        <v>48</v>
      </c>
      <c r="C37" s="45">
        <v>2</v>
      </c>
      <c r="D37" s="46">
        <v>0</v>
      </c>
      <c r="E37" s="47">
        <v>0</v>
      </c>
      <c r="F37" s="48">
        <v>0</v>
      </c>
      <c r="G37" s="47">
        <v>0</v>
      </c>
      <c r="H37" s="48">
        <v>0</v>
      </c>
      <c r="I37" s="47">
        <v>0</v>
      </c>
      <c r="J37" s="48">
        <v>0</v>
      </c>
      <c r="K37" s="47">
        <v>0</v>
      </c>
      <c r="L37" s="48">
        <v>2</v>
      </c>
      <c r="M37" s="47">
        <v>100</v>
      </c>
      <c r="N37" s="49">
        <v>0</v>
      </c>
      <c r="O37" s="47">
        <v>0</v>
      </c>
      <c r="P37" s="54">
        <v>0</v>
      </c>
      <c r="Q37" s="51">
        <v>0</v>
      </c>
      <c r="R37" s="55">
        <v>0</v>
      </c>
      <c r="S37" s="51">
        <v>0</v>
      </c>
      <c r="T37" s="57">
        <v>491</v>
      </c>
      <c r="U37" s="58">
        <v>100</v>
      </c>
      <c r="V37" s="59"/>
    </row>
    <row r="38" spans="1:22" s="22" customFormat="1" ht="15" customHeight="1" x14ac:dyDescent="0.25">
      <c r="A38" s="21" t="s">
        <v>16</v>
      </c>
      <c r="B38" s="23" t="s">
        <v>49</v>
      </c>
      <c r="C38" s="24">
        <v>7</v>
      </c>
      <c r="D38" s="25">
        <v>0</v>
      </c>
      <c r="E38" s="26">
        <v>0</v>
      </c>
      <c r="F38" s="27">
        <v>1</v>
      </c>
      <c r="G38" s="26">
        <v>14.2857</v>
      </c>
      <c r="H38" s="27">
        <v>3</v>
      </c>
      <c r="I38" s="26">
        <v>42.856999999999999</v>
      </c>
      <c r="J38" s="27">
        <v>3</v>
      </c>
      <c r="K38" s="26">
        <v>42.856999999999999</v>
      </c>
      <c r="L38" s="27">
        <v>0</v>
      </c>
      <c r="M38" s="26">
        <v>0</v>
      </c>
      <c r="N38" s="27">
        <v>0</v>
      </c>
      <c r="O38" s="26">
        <v>0</v>
      </c>
      <c r="P38" s="28">
        <v>0</v>
      </c>
      <c r="Q38" s="29">
        <v>0</v>
      </c>
      <c r="R38" s="33">
        <v>3</v>
      </c>
      <c r="S38" s="29">
        <v>42.857100000000003</v>
      </c>
      <c r="T38" s="30">
        <v>2561</v>
      </c>
      <c r="U38" s="31">
        <v>100</v>
      </c>
      <c r="V38" s="60"/>
    </row>
    <row r="39" spans="1:22" s="22" customFormat="1" ht="15" customHeight="1" x14ac:dyDescent="0.25">
      <c r="A39" s="21" t="s">
        <v>16</v>
      </c>
      <c r="B39" s="53" t="s">
        <v>50</v>
      </c>
      <c r="C39" s="45">
        <v>0</v>
      </c>
      <c r="D39" s="55">
        <v>0</v>
      </c>
      <c r="E39" s="47">
        <v>0</v>
      </c>
      <c r="F39" s="48">
        <v>0</v>
      </c>
      <c r="G39" s="47">
        <v>0</v>
      </c>
      <c r="H39" s="49">
        <v>0</v>
      </c>
      <c r="I39" s="47">
        <v>0</v>
      </c>
      <c r="J39" s="48">
        <v>0</v>
      </c>
      <c r="K39" s="47">
        <v>0</v>
      </c>
      <c r="L39" s="49">
        <v>0</v>
      </c>
      <c r="M39" s="47">
        <v>0</v>
      </c>
      <c r="N39" s="48">
        <v>0</v>
      </c>
      <c r="O39" s="47">
        <v>0</v>
      </c>
      <c r="P39" s="54">
        <v>0</v>
      </c>
      <c r="Q39" s="51">
        <v>0</v>
      </c>
      <c r="R39" s="46">
        <v>0</v>
      </c>
      <c r="S39" s="51">
        <v>0</v>
      </c>
      <c r="T39" s="57">
        <v>866</v>
      </c>
      <c r="U39" s="58">
        <v>100</v>
      </c>
      <c r="V39" s="59"/>
    </row>
    <row r="40" spans="1:22" s="22" customFormat="1" ht="15" customHeight="1" x14ac:dyDescent="0.25">
      <c r="A40" s="21" t="s">
        <v>16</v>
      </c>
      <c r="B40" s="23" t="s">
        <v>52</v>
      </c>
      <c r="C40" s="35">
        <v>1</v>
      </c>
      <c r="D40" s="25">
        <v>0</v>
      </c>
      <c r="E40" s="26">
        <v>0</v>
      </c>
      <c r="F40" s="27">
        <v>0</v>
      </c>
      <c r="G40" s="26">
        <v>0</v>
      </c>
      <c r="H40" s="27">
        <v>0</v>
      </c>
      <c r="I40" s="26">
        <v>0</v>
      </c>
      <c r="J40" s="32">
        <v>0</v>
      </c>
      <c r="K40" s="26">
        <v>0</v>
      </c>
      <c r="L40" s="32">
        <v>1</v>
      </c>
      <c r="M40" s="26">
        <v>100</v>
      </c>
      <c r="N40" s="27">
        <v>0</v>
      </c>
      <c r="O40" s="26">
        <v>0</v>
      </c>
      <c r="P40" s="28">
        <v>0</v>
      </c>
      <c r="Q40" s="29">
        <v>0</v>
      </c>
      <c r="R40" s="33">
        <v>0</v>
      </c>
      <c r="S40" s="29">
        <v>0</v>
      </c>
      <c r="T40" s="30">
        <v>4873</v>
      </c>
      <c r="U40" s="31">
        <v>100</v>
      </c>
      <c r="V40" s="22" t="s">
        <v>69</v>
      </c>
    </row>
    <row r="41" spans="1:22" s="22" customFormat="1" ht="15" customHeight="1" x14ac:dyDescent="0.25">
      <c r="A41" s="21" t="s">
        <v>16</v>
      </c>
      <c r="B41" s="53" t="s">
        <v>45</v>
      </c>
      <c r="C41" s="45">
        <v>2</v>
      </c>
      <c r="D41" s="55">
        <v>0</v>
      </c>
      <c r="E41" s="47">
        <v>0</v>
      </c>
      <c r="F41" s="48">
        <v>0</v>
      </c>
      <c r="G41" s="47">
        <v>0</v>
      </c>
      <c r="H41" s="48">
        <v>1</v>
      </c>
      <c r="I41" s="47">
        <v>50</v>
      </c>
      <c r="J41" s="48">
        <v>1</v>
      </c>
      <c r="K41" s="47">
        <v>50</v>
      </c>
      <c r="L41" s="49">
        <v>0</v>
      </c>
      <c r="M41" s="47">
        <v>0</v>
      </c>
      <c r="N41" s="49">
        <v>0</v>
      </c>
      <c r="O41" s="47">
        <v>0</v>
      </c>
      <c r="P41" s="50">
        <v>0</v>
      </c>
      <c r="Q41" s="51">
        <v>0</v>
      </c>
      <c r="R41" s="46">
        <v>0</v>
      </c>
      <c r="S41" s="51">
        <v>0</v>
      </c>
      <c r="T41" s="57">
        <v>2661</v>
      </c>
      <c r="U41" s="58">
        <v>100</v>
      </c>
      <c r="V41" s="59"/>
    </row>
    <row r="42" spans="1:22" s="22" customFormat="1" ht="15" customHeight="1" x14ac:dyDescent="0.25">
      <c r="A42" s="21" t="s">
        <v>16</v>
      </c>
      <c r="B42" s="23" t="s">
        <v>46</v>
      </c>
      <c r="C42" s="35">
        <v>0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2">
        <v>0</v>
      </c>
      <c r="K42" s="26">
        <v>0</v>
      </c>
      <c r="L42" s="32">
        <v>0</v>
      </c>
      <c r="M42" s="26">
        <v>0</v>
      </c>
      <c r="N42" s="32">
        <v>0</v>
      </c>
      <c r="O42" s="26">
        <v>0</v>
      </c>
      <c r="P42" s="28">
        <v>0</v>
      </c>
      <c r="Q42" s="29">
        <v>0</v>
      </c>
      <c r="R42" s="33">
        <v>0</v>
      </c>
      <c r="S42" s="29">
        <v>0</v>
      </c>
      <c r="T42" s="30">
        <v>483</v>
      </c>
      <c r="U42" s="31">
        <v>100</v>
      </c>
      <c r="V42" s="60"/>
    </row>
    <row r="43" spans="1:22" s="22" customFormat="1" ht="15" customHeight="1" x14ac:dyDescent="0.25">
      <c r="A43" s="21" t="s">
        <v>16</v>
      </c>
      <c r="B43" s="53" t="s">
        <v>53</v>
      </c>
      <c r="C43" s="45">
        <v>7</v>
      </c>
      <c r="D43" s="46">
        <v>0</v>
      </c>
      <c r="E43" s="47">
        <v>0</v>
      </c>
      <c r="F43" s="48">
        <v>0</v>
      </c>
      <c r="G43" s="47">
        <v>0</v>
      </c>
      <c r="H43" s="49">
        <v>0</v>
      </c>
      <c r="I43" s="47">
        <v>0</v>
      </c>
      <c r="J43" s="48">
        <v>5</v>
      </c>
      <c r="K43" s="47">
        <v>71.429000000000002</v>
      </c>
      <c r="L43" s="48">
        <v>2</v>
      </c>
      <c r="M43" s="47">
        <v>28.571000000000002</v>
      </c>
      <c r="N43" s="48">
        <v>0</v>
      </c>
      <c r="O43" s="47">
        <v>0</v>
      </c>
      <c r="P43" s="50">
        <v>0</v>
      </c>
      <c r="Q43" s="51">
        <v>0</v>
      </c>
      <c r="R43" s="55">
        <v>0</v>
      </c>
      <c r="S43" s="51">
        <v>0</v>
      </c>
      <c r="T43" s="57">
        <v>3593</v>
      </c>
      <c r="U43" s="58">
        <v>100</v>
      </c>
      <c r="V43" s="59"/>
    </row>
    <row r="44" spans="1:22" s="22" customFormat="1" ht="15" customHeight="1" x14ac:dyDescent="0.25">
      <c r="A44" s="21" t="s">
        <v>16</v>
      </c>
      <c r="B44" s="23" t="s">
        <v>54</v>
      </c>
      <c r="C44" s="24">
        <v>10</v>
      </c>
      <c r="D44" s="25">
        <v>1</v>
      </c>
      <c r="E44" s="26">
        <v>10</v>
      </c>
      <c r="F44" s="32">
        <v>0</v>
      </c>
      <c r="G44" s="26">
        <v>0</v>
      </c>
      <c r="H44" s="27">
        <v>2</v>
      </c>
      <c r="I44" s="26">
        <v>20</v>
      </c>
      <c r="J44" s="27">
        <v>4</v>
      </c>
      <c r="K44" s="26">
        <v>40</v>
      </c>
      <c r="L44" s="27">
        <v>3</v>
      </c>
      <c r="M44" s="26">
        <v>30</v>
      </c>
      <c r="N44" s="32">
        <v>0</v>
      </c>
      <c r="O44" s="26">
        <v>0</v>
      </c>
      <c r="P44" s="34">
        <v>0</v>
      </c>
      <c r="Q44" s="29">
        <v>0</v>
      </c>
      <c r="R44" s="33">
        <v>0</v>
      </c>
      <c r="S44" s="29">
        <v>0</v>
      </c>
      <c r="T44" s="30">
        <v>1816</v>
      </c>
      <c r="U44" s="31">
        <v>100</v>
      </c>
      <c r="V44" s="60"/>
    </row>
    <row r="45" spans="1:22" s="22" customFormat="1" ht="15" customHeight="1" x14ac:dyDescent="0.25">
      <c r="A45" s="21" t="s">
        <v>16</v>
      </c>
      <c r="B45" s="53" t="s">
        <v>55</v>
      </c>
      <c r="C45" s="45">
        <v>4</v>
      </c>
      <c r="D45" s="55">
        <v>0</v>
      </c>
      <c r="E45" s="47">
        <v>0</v>
      </c>
      <c r="F45" s="48">
        <v>0</v>
      </c>
      <c r="G45" s="47">
        <v>0</v>
      </c>
      <c r="H45" s="49">
        <v>0</v>
      </c>
      <c r="I45" s="47">
        <v>0</v>
      </c>
      <c r="J45" s="48">
        <v>0</v>
      </c>
      <c r="K45" s="47">
        <v>0</v>
      </c>
      <c r="L45" s="49">
        <v>4</v>
      </c>
      <c r="M45" s="47">
        <v>100</v>
      </c>
      <c r="N45" s="48">
        <v>0</v>
      </c>
      <c r="O45" s="47">
        <v>0</v>
      </c>
      <c r="P45" s="50">
        <v>0</v>
      </c>
      <c r="Q45" s="51">
        <v>0</v>
      </c>
      <c r="R45" s="46">
        <v>0</v>
      </c>
      <c r="S45" s="51">
        <v>0</v>
      </c>
      <c r="T45" s="57">
        <v>1289</v>
      </c>
      <c r="U45" s="58">
        <v>100</v>
      </c>
      <c r="V45" s="59"/>
    </row>
    <row r="46" spans="1:22" s="22" customFormat="1" ht="15" customHeight="1" x14ac:dyDescent="0.25">
      <c r="A46" s="21" t="s">
        <v>16</v>
      </c>
      <c r="B46" s="23" t="s">
        <v>56</v>
      </c>
      <c r="C46" s="24">
        <v>3</v>
      </c>
      <c r="D46" s="25">
        <v>0</v>
      </c>
      <c r="E46" s="26">
        <v>0</v>
      </c>
      <c r="F46" s="27">
        <v>0</v>
      </c>
      <c r="G46" s="26">
        <v>0</v>
      </c>
      <c r="H46" s="27">
        <v>1</v>
      </c>
      <c r="I46" s="26">
        <v>33.332999999999998</v>
      </c>
      <c r="J46" s="27">
        <v>1</v>
      </c>
      <c r="K46" s="26">
        <v>33.332999999999998</v>
      </c>
      <c r="L46" s="32">
        <v>1</v>
      </c>
      <c r="M46" s="26">
        <v>33.332999999999998</v>
      </c>
      <c r="N46" s="32">
        <v>0</v>
      </c>
      <c r="O46" s="26">
        <v>0</v>
      </c>
      <c r="P46" s="34">
        <v>0</v>
      </c>
      <c r="Q46" s="29">
        <v>0</v>
      </c>
      <c r="R46" s="25">
        <v>0</v>
      </c>
      <c r="S46" s="29">
        <v>0</v>
      </c>
      <c r="T46" s="30">
        <v>3006</v>
      </c>
      <c r="U46" s="31">
        <v>100</v>
      </c>
      <c r="V46" s="60"/>
    </row>
    <row r="47" spans="1:22" s="22" customFormat="1" ht="15" customHeight="1" x14ac:dyDescent="0.25">
      <c r="A47" s="21" t="s">
        <v>16</v>
      </c>
      <c r="B47" s="53" t="s">
        <v>57</v>
      </c>
      <c r="C47" s="56">
        <v>1</v>
      </c>
      <c r="D47" s="46">
        <v>0</v>
      </c>
      <c r="E47" s="47">
        <v>0</v>
      </c>
      <c r="F47" s="49">
        <v>0</v>
      </c>
      <c r="G47" s="47">
        <v>0</v>
      </c>
      <c r="H47" s="49">
        <v>1</v>
      </c>
      <c r="I47" s="47">
        <v>100</v>
      </c>
      <c r="J47" s="49">
        <v>0</v>
      </c>
      <c r="K47" s="47">
        <v>0</v>
      </c>
      <c r="L47" s="49">
        <v>0</v>
      </c>
      <c r="M47" s="47">
        <v>0</v>
      </c>
      <c r="N47" s="48">
        <v>0</v>
      </c>
      <c r="O47" s="47">
        <v>0</v>
      </c>
      <c r="P47" s="50">
        <v>0</v>
      </c>
      <c r="Q47" s="51">
        <v>0</v>
      </c>
      <c r="R47" s="55">
        <v>0</v>
      </c>
      <c r="S47" s="51">
        <v>0</v>
      </c>
      <c r="T47" s="57">
        <v>312</v>
      </c>
      <c r="U47" s="58">
        <v>100</v>
      </c>
      <c r="V47" s="59"/>
    </row>
    <row r="48" spans="1:22" s="22" customFormat="1" ht="15" customHeight="1" x14ac:dyDescent="0.25">
      <c r="A48" s="21" t="s">
        <v>16</v>
      </c>
      <c r="B48" s="23" t="s">
        <v>58</v>
      </c>
      <c r="C48" s="24">
        <v>4</v>
      </c>
      <c r="D48" s="33">
        <v>0</v>
      </c>
      <c r="E48" s="26">
        <v>0</v>
      </c>
      <c r="F48" s="27">
        <v>0</v>
      </c>
      <c r="G48" s="26">
        <v>0</v>
      </c>
      <c r="H48" s="32">
        <v>0</v>
      </c>
      <c r="I48" s="26">
        <v>0</v>
      </c>
      <c r="J48" s="27">
        <v>2</v>
      </c>
      <c r="K48" s="26">
        <v>50</v>
      </c>
      <c r="L48" s="27">
        <v>2</v>
      </c>
      <c r="M48" s="26">
        <v>50</v>
      </c>
      <c r="N48" s="32">
        <v>0</v>
      </c>
      <c r="O48" s="26">
        <v>0</v>
      </c>
      <c r="P48" s="34">
        <v>0</v>
      </c>
      <c r="Q48" s="29">
        <v>0</v>
      </c>
      <c r="R48" s="33">
        <v>0</v>
      </c>
      <c r="S48" s="29">
        <v>0</v>
      </c>
      <c r="T48" s="30">
        <v>1243</v>
      </c>
      <c r="U48" s="31">
        <v>100</v>
      </c>
      <c r="V48" s="60"/>
    </row>
    <row r="49" spans="1:24" s="22" customFormat="1" ht="15" customHeight="1" x14ac:dyDescent="0.25">
      <c r="A49" s="21" t="s">
        <v>16</v>
      </c>
      <c r="B49" s="53" t="s">
        <v>59</v>
      </c>
      <c r="C49" s="56">
        <v>0</v>
      </c>
      <c r="D49" s="46">
        <v>0</v>
      </c>
      <c r="E49" s="47">
        <v>0</v>
      </c>
      <c r="F49" s="48">
        <v>0</v>
      </c>
      <c r="G49" s="47">
        <v>0</v>
      </c>
      <c r="H49" s="48">
        <v>0</v>
      </c>
      <c r="I49" s="47">
        <v>0</v>
      </c>
      <c r="J49" s="48">
        <v>0</v>
      </c>
      <c r="K49" s="47">
        <v>0</v>
      </c>
      <c r="L49" s="49">
        <v>0</v>
      </c>
      <c r="M49" s="47">
        <v>0</v>
      </c>
      <c r="N49" s="49">
        <v>0</v>
      </c>
      <c r="O49" s="47">
        <v>0</v>
      </c>
      <c r="P49" s="50">
        <v>0</v>
      </c>
      <c r="Q49" s="51">
        <v>0</v>
      </c>
      <c r="R49" s="55">
        <v>0</v>
      </c>
      <c r="S49" s="51">
        <v>0</v>
      </c>
      <c r="T49" s="57">
        <v>698</v>
      </c>
      <c r="U49" s="58">
        <v>100</v>
      </c>
      <c r="V49" s="59"/>
    </row>
    <row r="50" spans="1:24" s="22" customFormat="1" ht="15" customHeight="1" x14ac:dyDescent="0.25">
      <c r="A50" s="21" t="s">
        <v>16</v>
      </c>
      <c r="B50" s="23" t="s">
        <v>60</v>
      </c>
      <c r="C50" s="24">
        <v>0</v>
      </c>
      <c r="D50" s="25">
        <v>0</v>
      </c>
      <c r="E50" s="26">
        <v>0</v>
      </c>
      <c r="F50" s="27">
        <v>0</v>
      </c>
      <c r="G50" s="26">
        <v>0</v>
      </c>
      <c r="H50" s="32">
        <v>0</v>
      </c>
      <c r="I50" s="26">
        <v>0</v>
      </c>
      <c r="J50" s="27">
        <v>0</v>
      </c>
      <c r="K50" s="26">
        <v>0</v>
      </c>
      <c r="L50" s="27">
        <v>0</v>
      </c>
      <c r="M50" s="26">
        <v>0</v>
      </c>
      <c r="N50" s="32">
        <v>0</v>
      </c>
      <c r="O50" s="26">
        <v>0</v>
      </c>
      <c r="P50" s="34">
        <v>0</v>
      </c>
      <c r="Q50" s="29">
        <v>0</v>
      </c>
      <c r="R50" s="25">
        <v>0</v>
      </c>
      <c r="S50" s="29">
        <v>0</v>
      </c>
      <c r="T50" s="30">
        <v>1777</v>
      </c>
      <c r="U50" s="31">
        <v>100</v>
      </c>
      <c r="V50" s="60"/>
    </row>
    <row r="51" spans="1:24" s="22" customFormat="1" ht="15" customHeight="1" x14ac:dyDescent="0.25">
      <c r="A51" s="21" t="s">
        <v>16</v>
      </c>
      <c r="B51" s="53" t="s">
        <v>61</v>
      </c>
      <c r="C51" s="45">
        <v>98</v>
      </c>
      <c r="D51" s="46">
        <v>0</v>
      </c>
      <c r="E51" s="47">
        <v>0</v>
      </c>
      <c r="F51" s="49">
        <v>0</v>
      </c>
      <c r="G51" s="47">
        <v>0</v>
      </c>
      <c r="H51" s="48">
        <v>40</v>
      </c>
      <c r="I51" s="47">
        <v>40.816000000000003</v>
      </c>
      <c r="J51" s="48">
        <v>30</v>
      </c>
      <c r="K51" s="47">
        <v>30.611999999999998</v>
      </c>
      <c r="L51" s="48">
        <v>26</v>
      </c>
      <c r="M51" s="47">
        <v>26.530999999999999</v>
      </c>
      <c r="N51" s="49">
        <v>0</v>
      </c>
      <c r="O51" s="47">
        <v>0</v>
      </c>
      <c r="P51" s="50">
        <v>2</v>
      </c>
      <c r="Q51" s="51">
        <v>2.0407999999999999</v>
      </c>
      <c r="R51" s="46">
        <v>13</v>
      </c>
      <c r="S51" s="51">
        <v>13.2653</v>
      </c>
      <c r="T51" s="57">
        <v>8758</v>
      </c>
      <c r="U51" s="58">
        <v>100</v>
      </c>
      <c r="V51" s="59"/>
    </row>
    <row r="52" spans="1:24" s="22" customFormat="1" ht="15" customHeight="1" x14ac:dyDescent="0.25">
      <c r="A52" s="21" t="s">
        <v>16</v>
      </c>
      <c r="B52" s="23" t="s">
        <v>62</v>
      </c>
      <c r="C52" s="24">
        <v>4</v>
      </c>
      <c r="D52" s="33">
        <v>0</v>
      </c>
      <c r="E52" s="26">
        <v>0</v>
      </c>
      <c r="F52" s="27">
        <v>0</v>
      </c>
      <c r="G52" s="26">
        <v>0</v>
      </c>
      <c r="H52" s="32">
        <v>1</v>
      </c>
      <c r="I52" s="26">
        <v>25</v>
      </c>
      <c r="J52" s="32">
        <v>0</v>
      </c>
      <c r="K52" s="26">
        <v>0</v>
      </c>
      <c r="L52" s="27">
        <v>3</v>
      </c>
      <c r="M52" s="26">
        <v>75</v>
      </c>
      <c r="N52" s="32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30">
        <v>1029</v>
      </c>
      <c r="U52" s="31">
        <v>100</v>
      </c>
      <c r="V52" s="60"/>
    </row>
    <row r="53" spans="1:24" s="22" customFormat="1" ht="15" customHeight="1" x14ac:dyDescent="0.25">
      <c r="A53" s="21" t="s">
        <v>16</v>
      </c>
      <c r="B53" s="53" t="s">
        <v>63</v>
      </c>
      <c r="C53" s="56">
        <v>3</v>
      </c>
      <c r="D53" s="55">
        <v>0</v>
      </c>
      <c r="E53" s="47">
        <v>0</v>
      </c>
      <c r="F53" s="48">
        <v>0</v>
      </c>
      <c r="G53" s="47">
        <v>0</v>
      </c>
      <c r="H53" s="49">
        <v>0</v>
      </c>
      <c r="I53" s="47">
        <v>0</v>
      </c>
      <c r="J53" s="48">
        <v>0</v>
      </c>
      <c r="K53" s="47">
        <v>0</v>
      </c>
      <c r="L53" s="49">
        <v>3</v>
      </c>
      <c r="M53" s="47">
        <v>100</v>
      </c>
      <c r="N53" s="49">
        <v>0</v>
      </c>
      <c r="O53" s="47">
        <v>0</v>
      </c>
      <c r="P53" s="50">
        <v>0</v>
      </c>
      <c r="Q53" s="51">
        <v>0</v>
      </c>
      <c r="R53" s="55">
        <v>0</v>
      </c>
      <c r="S53" s="51">
        <v>0</v>
      </c>
      <c r="T53" s="57">
        <v>302</v>
      </c>
      <c r="U53" s="58">
        <v>100</v>
      </c>
      <c r="V53" s="59"/>
    </row>
    <row r="54" spans="1:24" s="22" customFormat="1" ht="15" customHeight="1" x14ac:dyDescent="0.25">
      <c r="A54" s="21" t="s">
        <v>16</v>
      </c>
      <c r="B54" s="23" t="s">
        <v>64</v>
      </c>
      <c r="C54" s="24">
        <v>5</v>
      </c>
      <c r="D54" s="33">
        <v>0</v>
      </c>
      <c r="E54" s="26">
        <v>0</v>
      </c>
      <c r="F54" s="27">
        <v>0</v>
      </c>
      <c r="G54" s="36">
        <v>0</v>
      </c>
      <c r="H54" s="32">
        <v>0</v>
      </c>
      <c r="I54" s="36">
        <v>0</v>
      </c>
      <c r="J54" s="27">
        <v>4</v>
      </c>
      <c r="K54" s="26">
        <v>80</v>
      </c>
      <c r="L54" s="27">
        <v>0</v>
      </c>
      <c r="M54" s="26">
        <v>0</v>
      </c>
      <c r="N54" s="27">
        <v>0</v>
      </c>
      <c r="O54" s="26">
        <v>0</v>
      </c>
      <c r="P54" s="34">
        <v>1</v>
      </c>
      <c r="Q54" s="29">
        <v>20</v>
      </c>
      <c r="R54" s="25">
        <v>0</v>
      </c>
      <c r="S54" s="29">
        <v>0</v>
      </c>
      <c r="T54" s="30">
        <v>1982</v>
      </c>
      <c r="U54" s="31">
        <v>100</v>
      </c>
      <c r="V54" s="60"/>
    </row>
    <row r="55" spans="1:24" s="22" customFormat="1" ht="15" customHeight="1" x14ac:dyDescent="0.25">
      <c r="A55" s="21" t="s">
        <v>16</v>
      </c>
      <c r="B55" s="53" t="s">
        <v>65</v>
      </c>
      <c r="C55" s="45">
        <v>4</v>
      </c>
      <c r="D55" s="46">
        <v>1</v>
      </c>
      <c r="E55" s="47">
        <v>25</v>
      </c>
      <c r="F55" s="48">
        <v>0</v>
      </c>
      <c r="G55" s="47">
        <v>0</v>
      </c>
      <c r="H55" s="49">
        <v>2</v>
      </c>
      <c r="I55" s="47">
        <v>50</v>
      </c>
      <c r="J55" s="49">
        <v>0</v>
      </c>
      <c r="K55" s="47">
        <v>0</v>
      </c>
      <c r="L55" s="48">
        <v>1</v>
      </c>
      <c r="M55" s="47">
        <v>25</v>
      </c>
      <c r="N55" s="48">
        <v>0</v>
      </c>
      <c r="O55" s="47">
        <v>0</v>
      </c>
      <c r="P55" s="54">
        <v>0</v>
      </c>
      <c r="Q55" s="51">
        <v>0</v>
      </c>
      <c r="R55" s="46">
        <v>2</v>
      </c>
      <c r="S55" s="51">
        <v>50</v>
      </c>
      <c r="T55" s="57">
        <v>2339</v>
      </c>
      <c r="U55" s="58">
        <v>100</v>
      </c>
      <c r="V55" s="59"/>
    </row>
    <row r="56" spans="1:24" s="22" customFormat="1" ht="15" customHeight="1" x14ac:dyDescent="0.25">
      <c r="A56" s="21" t="s">
        <v>16</v>
      </c>
      <c r="B56" s="23" t="s">
        <v>66</v>
      </c>
      <c r="C56" s="24">
        <v>1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2">
        <v>0</v>
      </c>
      <c r="K56" s="26">
        <v>0</v>
      </c>
      <c r="L56" s="27">
        <v>1</v>
      </c>
      <c r="M56" s="26">
        <v>100</v>
      </c>
      <c r="N56" s="32">
        <v>0</v>
      </c>
      <c r="O56" s="26">
        <v>0</v>
      </c>
      <c r="P56" s="28">
        <v>0</v>
      </c>
      <c r="Q56" s="29">
        <v>0</v>
      </c>
      <c r="R56" s="33">
        <v>0</v>
      </c>
      <c r="S56" s="29">
        <v>0</v>
      </c>
      <c r="T56" s="30">
        <v>691</v>
      </c>
      <c r="U56" s="31">
        <v>100</v>
      </c>
      <c r="V56" s="60"/>
    </row>
    <row r="57" spans="1:24" s="22" customFormat="1" ht="15" customHeight="1" x14ac:dyDescent="0.25">
      <c r="A57" s="21" t="s">
        <v>16</v>
      </c>
      <c r="B57" s="53" t="s">
        <v>67</v>
      </c>
      <c r="C57" s="45">
        <v>4</v>
      </c>
      <c r="D57" s="46">
        <v>0</v>
      </c>
      <c r="E57" s="47">
        <v>0</v>
      </c>
      <c r="F57" s="49">
        <v>0</v>
      </c>
      <c r="G57" s="47">
        <v>0</v>
      </c>
      <c r="H57" s="48">
        <v>0</v>
      </c>
      <c r="I57" s="47">
        <v>0</v>
      </c>
      <c r="J57" s="48">
        <v>1</v>
      </c>
      <c r="K57" s="47">
        <v>25</v>
      </c>
      <c r="L57" s="48">
        <v>3</v>
      </c>
      <c r="M57" s="47">
        <v>75</v>
      </c>
      <c r="N57" s="48">
        <v>0</v>
      </c>
      <c r="O57" s="47">
        <v>0</v>
      </c>
      <c r="P57" s="54">
        <v>0</v>
      </c>
      <c r="Q57" s="51">
        <v>0</v>
      </c>
      <c r="R57" s="55">
        <v>0</v>
      </c>
      <c r="S57" s="51">
        <v>0</v>
      </c>
      <c r="T57" s="57">
        <v>2235</v>
      </c>
      <c r="U57" s="58">
        <v>100</v>
      </c>
      <c r="V57" s="59"/>
    </row>
    <row r="58" spans="1:24" s="22" customFormat="1" ht="15" customHeight="1" x14ac:dyDescent="0.25">
      <c r="A58" s="21" t="s">
        <v>16</v>
      </c>
      <c r="B58" s="23" t="s">
        <v>68</v>
      </c>
      <c r="C58" s="35">
        <v>1</v>
      </c>
      <c r="D58" s="33">
        <v>0</v>
      </c>
      <c r="E58" s="26">
        <v>0</v>
      </c>
      <c r="F58" s="27">
        <v>0</v>
      </c>
      <c r="G58" s="26">
        <v>0</v>
      </c>
      <c r="H58" s="32">
        <v>0</v>
      </c>
      <c r="I58" s="26">
        <v>0</v>
      </c>
      <c r="J58" s="27">
        <v>0</v>
      </c>
      <c r="K58" s="26">
        <v>0</v>
      </c>
      <c r="L58" s="27">
        <v>1</v>
      </c>
      <c r="M58" s="26">
        <v>100</v>
      </c>
      <c r="N58" s="27">
        <v>0</v>
      </c>
      <c r="O58" s="26">
        <v>0</v>
      </c>
      <c r="P58" s="34">
        <v>0</v>
      </c>
      <c r="Q58" s="29">
        <v>0</v>
      </c>
      <c r="R58" s="25">
        <v>0</v>
      </c>
      <c r="S58" s="29">
        <v>0</v>
      </c>
      <c r="T58" s="30">
        <v>366</v>
      </c>
      <c r="U58" s="31">
        <v>100</v>
      </c>
      <c r="V58" s="60"/>
    </row>
    <row r="59" spans="1:24" s="22" customFormat="1" ht="15" customHeight="1" thickBot="1" x14ac:dyDescent="0.3">
      <c r="A59" s="21" t="s">
        <v>16</v>
      </c>
      <c r="B59" s="65" t="s">
        <v>71</v>
      </c>
      <c r="C59" s="66">
        <v>0</v>
      </c>
      <c r="D59" s="67">
        <v>0</v>
      </c>
      <c r="E59" s="68">
        <v>0</v>
      </c>
      <c r="F59" s="69">
        <v>0</v>
      </c>
      <c r="G59" s="68">
        <v>0</v>
      </c>
      <c r="H59" s="70">
        <v>0</v>
      </c>
      <c r="I59" s="68">
        <v>0</v>
      </c>
      <c r="J59" s="69">
        <v>0</v>
      </c>
      <c r="K59" s="68">
        <v>0</v>
      </c>
      <c r="L59" s="69">
        <v>0</v>
      </c>
      <c r="M59" s="68">
        <v>0</v>
      </c>
      <c r="N59" s="69">
        <v>0</v>
      </c>
      <c r="O59" s="68">
        <v>0</v>
      </c>
      <c r="P59" s="71">
        <v>0</v>
      </c>
      <c r="Q59" s="72">
        <v>0</v>
      </c>
      <c r="R59" s="73">
        <v>0</v>
      </c>
      <c r="S59" s="72">
        <v>0</v>
      </c>
      <c r="T59" s="74">
        <v>1099</v>
      </c>
      <c r="U59" s="75">
        <v>100</v>
      </c>
      <c r="V59" s="76"/>
    </row>
    <row r="60" spans="1:24" s="22" customFormat="1" ht="15" customHeight="1" x14ac:dyDescent="0.25">
      <c r="A60" s="21"/>
      <c r="B60" s="23"/>
      <c r="C60" s="32"/>
      <c r="D60" s="32"/>
      <c r="E60" s="62"/>
      <c r="F60" s="27"/>
      <c r="G60" s="62"/>
      <c r="H60" s="32"/>
      <c r="I60" s="62"/>
      <c r="J60" s="27"/>
      <c r="K60" s="62"/>
      <c r="L60" s="27"/>
      <c r="M60" s="62"/>
      <c r="N60" s="27"/>
      <c r="O60" s="62"/>
      <c r="P60" s="32"/>
      <c r="Q60" s="62"/>
      <c r="R60" s="27"/>
      <c r="S60" s="62"/>
      <c r="T60" s="63"/>
      <c r="U60" s="60"/>
      <c r="V60" s="60"/>
    </row>
    <row r="61" spans="1:24" s="38" customFormat="1" ht="15" customHeight="1" x14ac:dyDescent="0.25">
      <c r="A61" s="40"/>
      <c r="B61" s="41" t="str">
        <f>CONCATENATE("NOTE: Table reads (for 50 states, District of Columbia, and Puerto Rico totals):  Of all ",IF(ISTEXT(C7),LEFT(C7,3),TEXT(C7,"#,##0"))," public school female students ", A7, ", ", IF(ISTEXT(D7),LEFT(D7,3),TEXT(D7,"#,##0"))," (", TEXT(E7,"0.0"),"%) were American Indian or Alaska Native.")</f>
        <v>NOTE: Table reads (for 50 states, District of Columbia, and Puerto Rico totals):  Of all 276 public school female students served under IDEA subjected to mechanical restraint, 3 (1.1%) were American Indian or Alaska Native.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42"/>
      <c r="U61" s="43"/>
      <c r="V61" s="43"/>
    </row>
    <row r="62" spans="1:24" s="22" customFormat="1" ht="15" customHeight="1" x14ac:dyDescent="0.25">
      <c r="A62" s="21"/>
      <c r="B62" s="77" t="s">
        <v>73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spans="1:24" s="38" customFormat="1" ht="14.1" customHeight="1" x14ac:dyDescent="0.25">
      <c r="B63" s="77" t="s">
        <v>72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spans="1:24" s="38" customFormat="1" ht="15" customHeight="1" x14ac:dyDescent="0.25">
      <c r="A64" s="40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42"/>
      <c r="S64" s="43"/>
      <c r="T64" s="37"/>
      <c r="U64" s="37"/>
      <c r="V64" s="37"/>
    </row>
    <row r="65" spans="1:24" s="38" customFormat="1" ht="15" customHeight="1" x14ac:dyDescent="0.25">
      <c r="A65" s="40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42"/>
      <c r="S65" s="43"/>
      <c r="T65" s="37"/>
      <c r="U65" s="37"/>
      <c r="V65" s="37"/>
    </row>
    <row r="66" spans="1:24" s="38" customFormat="1" ht="15" customHeight="1" x14ac:dyDescent="0.25">
      <c r="A66" s="4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"/>
      <c r="S66" s="6"/>
      <c r="T66" s="1"/>
      <c r="U66" s="1"/>
      <c r="V66" s="1"/>
      <c r="W66" s="7"/>
      <c r="X66" s="7"/>
    </row>
  </sheetData>
  <sortState xmlns:xlrd2="http://schemas.microsoft.com/office/spreadsheetml/2017/richdata2" ref="A8:U59">
    <sortCondition ref="B8:B59"/>
  </sortState>
  <mergeCells count="15">
    <mergeCell ref="B62:X62"/>
    <mergeCell ref="B63:X63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T5"/>
    <mergeCell ref="U4:V5"/>
  </mergeCells>
  <phoneticPr fontId="19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Zhou, Lei (Contractor)</cp:lastModifiedBy>
  <cp:lastPrinted>2015-09-09T00:33:04Z</cp:lastPrinted>
  <dcterms:created xsi:type="dcterms:W3CDTF">2014-03-02T22:16:30Z</dcterms:created>
  <dcterms:modified xsi:type="dcterms:W3CDTF">2021-04-14T20:53:12Z</dcterms:modified>
</cp:coreProperties>
</file>