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-120" yWindow="-120" windowWidth="24240" windowHeight="13740" tabRatio="1000"/>
  </bookViews>
  <sheets>
    <sheet name="G8 Total" sheetId="69" r:id="rId1"/>
    <sheet name="G8 Male" sheetId="70" r:id="rId2"/>
    <sheet name="G8 Female" sheetId="71" r:id="rId3"/>
  </sheets>
  <definedNames>
    <definedName name="_xlnm.Print_Area" localSheetId="2">'G8 Female'!$B$1:$Y$61</definedName>
    <definedName name="_xlnm.Print_Area" localSheetId="1">'G8 Male'!$B$1:$Y$61</definedName>
    <definedName name="_xlnm.Print_Area" localSheetId="0">'G8 Total'!$B$1:$Y$61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" i="71" l="1"/>
  <c r="B2" i="70"/>
  <c r="B2" i="69"/>
  <c r="B60" i="71" l="1"/>
  <c r="B60" i="70"/>
  <c r="B60" i="69"/>
</calcChain>
</file>

<file path=xl/sharedStrings.xml><?xml version="1.0" encoding="utf-8"?>
<sst xmlns="http://schemas.openxmlformats.org/spreadsheetml/2006/main" count="423" uniqueCount="73">
  <si>
    <t>State</t>
  </si>
  <si>
    <t>American Indian or
Alaska Native</t>
  </si>
  <si>
    <t>Asian</t>
  </si>
  <si>
    <t>Hispanic or Latino of any race</t>
  </si>
  <si>
    <t>Black or African American</t>
  </si>
  <si>
    <t>White</t>
  </si>
  <si>
    <t>Native Hawaiian or Other Pacific Islander</t>
  </si>
  <si>
    <t>Two or more races</t>
  </si>
  <si>
    <t>Number</t>
  </si>
  <si>
    <t>Percent</t>
  </si>
  <si>
    <t>Race/Ethnicity</t>
  </si>
  <si>
    <t>Total Students</t>
  </si>
  <si>
    <t>Students With Disabilities Served Under IDEA</t>
  </si>
  <si>
    <t>Students With Disabilities Served Only Under Section 504</t>
  </si>
  <si>
    <t>English Language Learners</t>
  </si>
  <si>
    <t xml:space="preserve">Percent of Schools Reporting </t>
  </si>
  <si>
    <t>Percent </t>
  </si>
  <si>
    <t>Number of Schools</t>
  </si>
  <si>
    <t>United States</t>
  </si>
  <si>
    <t>Retained in grade 8</t>
  </si>
  <si>
    <t>Alaska</t>
  </si>
  <si>
    <t>Alabama</t>
  </si>
  <si>
    <t>Arkansas</t>
  </si>
  <si>
    <t>Arizona</t>
  </si>
  <si>
    <t>California</t>
  </si>
  <si>
    <t>Colorado</t>
  </si>
  <si>
    <t>Connecticut</t>
  </si>
  <si>
    <t>District of Columbia</t>
  </si>
  <si>
    <t>Delaware</t>
  </si>
  <si>
    <t>Florida</t>
  </si>
  <si>
    <t>Georgia</t>
  </si>
  <si>
    <t>Hawaii</t>
  </si>
  <si>
    <t>Iowa</t>
  </si>
  <si>
    <t>Idaho</t>
  </si>
  <si>
    <t>Illinois</t>
  </si>
  <si>
    <t>Indiana</t>
  </si>
  <si>
    <t>Kansas</t>
  </si>
  <si>
    <t>Kentucky</t>
  </si>
  <si>
    <t>Louisiana</t>
  </si>
  <si>
    <t>Massachusetts</t>
  </si>
  <si>
    <t>Maryland</t>
  </si>
  <si>
    <t>Maine</t>
  </si>
  <si>
    <t>Michigan</t>
  </si>
  <si>
    <t>Minnesota</t>
  </si>
  <si>
    <t>Missouri</t>
  </si>
  <si>
    <t>Mississippi</t>
  </si>
  <si>
    <t>Montana</t>
  </si>
  <si>
    <t>North Carolina</t>
  </si>
  <si>
    <t>North Dakota</t>
  </si>
  <si>
    <t>Nebraska</t>
  </si>
  <si>
    <t>New Hampshire</t>
  </si>
  <si>
    <t>New Jersey</t>
  </si>
  <si>
    <t>New Mexico</t>
  </si>
  <si>
    <t>Nevada</t>
  </si>
  <si>
    <t>New York</t>
  </si>
  <si>
    <t>Ohio</t>
  </si>
  <si>
    <t>Oklahoma</t>
  </si>
  <si>
    <t>Oregon</t>
  </si>
  <si>
    <t>Pennsylvania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</si>
  <si>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</si>
  <si>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</si>
  <si>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</si>
  <si>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</si>
  <si>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</si>
  <si>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</si>
  <si>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</si>
  <si>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</si>
  <si>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</si>
  <si>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</si>
  <si>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</si>
  <si>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</si>
  <si>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 xml:space="preserve">            Data reported in this table represent 100.0% of responding schools.</t>
  </si>
  <si>
    <t>SOURCE: U.S. Department of Education, Office for Civil Rights, Civil Rights Data Collection, 2015-16, available at http://ocrdata.ed.gov. Data notes are available at https://ocrdata.ed.gov/Downloads/Data-Notes-2015-16-CRDC.pdf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</si>
</sst>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_)"/>
    <numFmt numFmtId="165" formatCode="#,##0_)"/>
  </numFmts>
  <fonts count="21" x14ac:knownFonts="1">
    <font>
      <sz val="10"/>
      <color theme="1"/>
      <name val="Arial Narrow"/>
      <family val="2"/>
    </font>
    <font>
      <sz val="10"/>
      <color theme="1"/>
      <name val="Arial Narrow"/>
      <family val="2"/>
    </font>
    <font>
      <sz val="10"/>
      <color theme="1"/>
      <name val="Arial Narrow"/>
      <family val="2"/>
    </font>
    <font>
      <b/>
      <sz val="11"/>
      <color rgb="FF333399"/>
      <name val="Arial"/>
      <family val="2"/>
    </font>
    <font>
      <sz val="11"/>
      <color rgb="FF333399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4"/>
      <color rgb="FF333399"/>
      <name val="Arial"/>
      <family val="2"/>
    </font>
    <font>
      <sz val="14"/>
      <color theme="1"/>
      <name val="Arial"/>
      <family val="2"/>
    </font>
    <font>
      <sz val="10"/>
      <name val="MS Sans Serif"/>
      <family val="2"/>
    </font>
    <font>
      <sz val="11"/>
      <name val="Arial"/>
      <family val="2"/>
    </font>
    <font>
      <u/>
      <sz val="10"/>
      <color theme="10"/>
      <name val="Arial Narrow"/>
      <family val="2"/>
    </font>
    <font>
      <u/>
      <sz val="10"/>
      <color theme="11"/>
      <name val="Arial Narrow"/>
      <family val="2"/>
    </font>
    <font>
      <sz val="11"/>
      <color theme="0"/>
      <name val="Arial"/>
      <family val="2"/>
    </font>
    <font>
      <sz val="14"/>
      <color theme="0"/>
      <name val="Arial"/>
      <family val="2"/>
    </font>
    <font>
      <sz val="8"/>
      <name val="Arial Narrow"/>
      <family val="2"/>
    </font>
    <font>
      <sz val="10"/>
      <color theme="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58800012207406E-2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/>
      <bottom style="medium">
        <color auto="1"/>
      </bottom>
      <diagonal/>
    </border>
    <border>
      <left/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/>
      <top/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medium">
        <color auto="1"/>
      </bottom>
      <diagonal/>
    </border>
    <border>
      <left style="thin">
        <color auto="1"/>
      </left>
      <right style="hair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hair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</borders>
  <cellStyleXfs count="138">
    <xf numFmtId="0" fontId="0" fillId="0" borderId="0"/>
    <xf numFmtId="0" fontId="2" fillId="0" borderId="0"/>
    <xf numFmtId="0" fontId="5" fillId="0" borderId="0"/>
    <xf numFmtId="0" fontId="9" fillId="0" borderId="0"/>
    <xf numFmtId="0" fontId="9" fillId="0" borderId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" fillId="0" borderId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</cellStyleXfs>
  <cellXfs count="98">
    <xf numFmtId="0" fontId="0" fillId="0" borderId="0" xfId="0"/>
    <xf numFmtId="0" fontId="6" fillId="0" borderId="0" xfId="2" applyFont="1"/>
    <xf numFmtId="0" fontId="8" fillId="0" borderId="0" xfId="2" applyFont="1" applyAlignment="1">
      <alignment horizontal="left"/>
    </xf>
    <xf numFmtId="0" fontId="3" fillId="0" borderId="1" xfId="1" applyFont="1" applyBorder="1"/>
    <xf numFmtId="1" fontId="4" fillId="0" borderId="1" xfId="1" applyNumberFormat="1" applyFont="1" applyBorder="1" applyAlignment="1">
      <alignment wrapText="1"/>
    </xf>
    <xf numFmtId="0" fontId="6" fillId="0" borderId="0" xfId="2" applyFont="1" applyBorder="1"/>
    <xf numFmtId="0" fontId="10" fillId="0" borderId="0" xfId="4" applyFont="1" applyBorder="1"/>
    <xf numFmtId="0" fontId="10" fillId="0" borderId="0" xfId="4" applyFont="1"/>
    <xf numFmtId="0" fontId="13" fillId="0" borderId="0" xfId="2" applyFont="1"/>
    <xf numFmtId="0" fontId="14" fillId="0" borderId="0" xfId="2" applyFont="1" applyAlignment="1">
      <alignment horizontal="left"/>
    </xf>
    <xf numFmtId="0" fontId="13" fillId="0" borderId="0" xfId="4" applyFont="1"/>
    <xf numFmtId="0" fontId="16" fillId="0" borderId="0" xfId="2" applyFont="1" applyFill="1" applyAlignment="1"/>
    <xf numFmtId="0" fontId="18" fillId="0" borderId="0" xfId="2" applyFont="1" applyFill="1" applyAlignment="1"/>
    <xf numFmtId="0" fontId="17" fillId="0" borderId="10" xfId="3" applyFont="1" applyFill="1" applyBorder="1" applyAlignment="1"/>
    <xf numFmtId="1" fontId="17" fillId="0" borderId="11" xfId="3" applyNumberFormat="1" applyFont="1" applyFill="1" applyBorder="1" applyAlignment="1">
      <alignment horizontal="right" wrapText="1"/>
    </xf>
    <xf numFmtId="1" fontId="17" fillId="0" borderId="16" xfId="0" applyNumberFormat="1" applyFont="1" applyBorder="1" applyAlignment="1">
      <alignment horizontal="right" wrapText="1"/>
    </xf>
    <xf numFmtId="1" fontId="17" fillId="0" borderId="1" xfId="3" applyNumberFormat="1" applyFont="1" applyFill="1" applyBorder="1" applyAlignment="1">
      <alignment horizontal="right" wrapText="1"/>
    </xf>
    <xf numFmtId="1" fontId="17" fillId="0" borderId="18" xfId="0" applyNumberFormat="1" applyFont="1" applyBorder="1" applyAlignment="1">
      <alignment horizontal="right" wrapText="1"/>
    </xf>
    <xf numFmtId="1" fontId="17" fillId="0" borderId="10" xfId="3" applyNumberFormat="1" applyFont="1" applyFill="1" applyBorder="1" applyAlignment="1">
      <alignment horizontal="right" wrapText="1"/>
    </xf>
    <xf numFmtId="1" fontId="17" fillId="0" borderId="21" xfId="3" applyNumberFormat="1" applyFont="1" applyFill="1" applyBorder="1" applyAlignment="1">
      <alignment wrapText="1"/>
    </xf>
    <xf numFmtId="1" fontId="17" fillId="0" borderId="17" xfId="3" applyNumberFormat="1" applyFont="1" applyFill="1" applyBorder="1" applyAlignment="1">
      <alignment wrapText="1"/>
    </xf>
    <xf numFmtId="0" fontId="16" fillId="0" borderId="0" xfId="4" applyFont="1" applyFill="1"/>
    <xf numFmtId="0" fontId="18" fillId="2" borderId="12" xfId="3" applyFont="1" applyFill="1" applyBorder="1" applyAlignment="1">
      <alignment horizontal="left" vertical="center"/>
    </xf>
    <xf numFmtId="165" fontId="18" fillId="2" borderId="20" xfId="2" applyNumberFormat="1" applyFont="1" applyFill="1" applyBorder="1" applyAlignment="1">
      <alignment horizontal="right"/>
    </xf>
    <xf numFmtId="165" fontId="18" fillId="2" borderId="13" xfId="2" applyNumberFormat="1" applyFont="1" applyFill="1" applyBorder="1" applyAlignment="1">
      <alignment horizontal="right"/>
    </xf>
    <xf numFmtId="164" fontId="18" fillId="2" borderId="14" xfId="2" applyNumberFormat="1" applyFont="1" applyFill="1" applyBorder="1" applyAlignment="1">
      <alignment horizontal="right"/>
    </xf>
    <xf numFmtId="165" fontId="18" fillId="2" borderId="0" xfId="2" applyNumberFormat="1" applyFont="1" applyFill="1" applyBorder="1" applyAlignment="1">
      <alignment horizontal="right"/>
    </xf>
    <xf numFmtId="165" fontId="18" fillId="2" borderId="19" xfId="2" applyNumberFormat="1" applyFont="1" applyFill="1" applyBorder="1" applyAlignment="1">
      <alignment horizontal="right"/>
    </xf>
    <xf numFmtId="164" fontId="18" fillId="2" borderId="5" xfId="2" applyNumberFormat="1" applyFont="1" applyFill="1" applyBorder="1" applyAlignment="1">
      <alignment horizontal="right"/>
    </xf>
    <xf numFmtId="165" fontId="18" fillId="2" borderId="23" xfId="2" applyNumberFormat="1" applyFont="1" applyFill="1" applyBorder="1" applyAlignment="1">
      <alignment horizontal="right"/>
    </xf>
    <xf numFmtId="164" fontId="18" fillId="2" borderId="0" xfId="2" applyNumberFormat="1" applyFont="1" applyFill="1" applyBorder="1" applyAlignment="1">
      <alignment horizontal="right"/>
    </xf>
    <xf numFmtId="37" fontId="18" fillId="2" borderId="20" xfId="4" applyNumberFormat="1" applyFont="1" applyFill="1" applyBorder="1"/>
    <xf numFmtId="164" fontId="18" fillId="2" borderId="19" xfId="2" applyNumberFormat="1" applyFont="1" applyFill="1" applyBorder="1"/>
    <xf numFmtId="0" fontId="18" fillId="0" borderId="0" xfId="4" applyFont="1" applyFill="1"/>
    <xf numFmtId="0" fontId="18" fillId="0" borderId="0" xfId="23" applyFont="1" applyFill="1" applyBorder="1"/>
    <xf numFmtId="165" fontId="18" fillId="0" borderId="20" xfId="2" applyNumberFormat="1" applyFont="1" applyFill="1" applyBorder="1" applyAlignment="1">
      <alignment horizontal="right"/>
    </xf>
    <xf numFmtId="165" fontId="18" fillId="0" borderId="13" xfId="2" applyNumberFormat="1" applyFont="1" applyFill="1" applyBorder="1" applyAlignment="1">
      <alignment horizontal="right"/>
    </xf>
    <xf numFmtId="164" fontId="18" fillId="0" borderId="14" xfId="2" applyNumberFormat="1" applyFont="1" applyFill="1" applyBorder="1" applyAlignment="1">
      <alignment horizontal="right"/>
    </xf>
    <xf numFmtId="165" fontId="18" fillId="0" borderId="0" xfId="2" applyNumberFormat="1" applyFont="1" applyFill="1" applyBorder="1" applyAlignment="1">
      <alignment horizontal="right"/>
    </xf>
    <xf numFmtId="165" fontId="18" fillId="0" borderId="19" xfId="2" applyNumberFormat="1" applyFont="1" applyFill="1" applyBorder="1" applyAlignment="1">
      <alignment horizontal="right"/>
    </xf>
    <xf numFmtId="164" fontId="18" fillId="0" borderId="5" xfId="2" applyNumberFormat="1" applyFont="1" applyFill="1" applyBorder="1" applyAlignment="1">
      <alignment horizontal="right"/>
    </xf>
    <xf numFmtId="164" fontId="18" fillId="0" borderId="0" xfId="2" applyNumberFormat="1" applyFont="1" applyFill="1" applyBorder="1" applyAlignment="1">
      <alignment horizontal="right"/>
    </xf>
    <xf numFmtId="37" fontId="18" fillId="0" borderId="20" xfId="4" applyNumberFormat="1" applyFont="1" applyFill="1" applyBorder="1"/>
    <xf numFmtId="164" fontId="18" fillId="0" borderId="19" xfId="2" applyNumberFormat="1" applyFont="1" applyFill="1" applyBorder="1"/>
    <xf numFmtId="0" fontId="18" fillId="2" borderId="0" xfId="23" applyFont="1" applyFill="1" applyBorder="1"/>
    <xf numFmtId="165" fontId="18" fillId="2" borderId="0" xfId="2" quotePrefix="1" applyNumberFormat="1" applyFont="1" applyFill="1" applyBorder="1" applyAlignment="1">
      <alignment horizontal="right"/>
    </xf>
    <xf numFmtId="165" fontId="18" fillId="2" borderId="13" xfId="2" quotePrefix="1" applyNumberFormat="1" applyFont="1" applyFill="1" applyBorder="1" applyAlignment="1">
      <alignment horizontal="right"/>
    </xf>
    <xf numFmtId="165" fontId="18" fillId="0" borderId="0" xfId="2" quotePrefix="1" applyNumberFormat="1" applyFont="1" applyFill="1" applyBorder="1" applyAlignment="1">
      <alignment horizontal="right"/>
    </xf>
    <xf numFmtId="165" fontId="18" fillId="0" borderId="13" xfId="2" quotePrefix="1" applyNumberFormat="1" applyFont="1" applyFill="1" applyBorder="1" applyAlignment="1">
      <alignment horizontal="right"/>
    </xf>
    <xf numFmtId="165" fontId="18" fillId="2" borderId="19" xfId="2" quotePrefix="1" applyNumberFormat="1" applyFont="1" applyFill="1" applyBorder="1" applyAlignment="1">
      <alignment horizontal="right"/>
    </xf>
    <xf numFmtId="165" fontId="18" fillId="0" borderId="19" xfId="2" quotePrefix="1" applyNumberFormat="1" applyFont="1" applyFill="1" applyBorder="1" applyAlignment="1">
      <alignment horizontal="right"/>
    </xf>
    <xf numFmtId="165" fontId="18" fillId="0" borderId="20" xfId="2" quotePrefix="1" applyNumberFormat="1" applyFont="1" applyFill="1" applyBorder="1" applyAlignment="1">
      <alignment horizontal="right"/>
    </xf>
    <xf numFmtId="164" fontId="18" fillId="0" borderId="14" xfId="2" quotePrefix="1" applyNumberFormat="1" applyFont="1" applyFill="1" applyBorder="1" applyAlignment="1">
      <alignment horizontal="right"/>
    </xf>
    <xf numFmtId="0" fontId="18" fillId="0" borderId="1" xfId="23" applyFont="1" applyFill="1" applyBorder="1"/>
    <xf numFmtId="165" fontId="18" fillId="0" borderId="11" xfId="2" applyNumberFormat="1" applyFont="1" applyFill="1" applyBorder="1" applyAlignment="1">
      <alignment horizontal="right"/>
    </xf>
    <xf numFmtId="164" fontId="18" fillId="0" borderId="15" xfId="2" applyNumberFormat="1" applyFont="1" applyFill="1" applyBorder="1" applyAlignment="1">
      <alignment horizontal="right"/>
    </xf>
    <xf numFmtId="165" fontId="18" fillId="0" borderId="1" xfId="2" applyNumberFormat="1" applyFont="1" applyFill="1" applyBorder="1" applyAlignment="1">
      <alignment horizontal="right"/>
    </xf>
    <xf numFmtId="165" fontId="18" fillId="0" borderId="1" xfId="2" quotePrefix="1" applyNumberFormat="1" applyFont="1" applyFill="1" applyBorder="1" applyAlignment="1">
      <alignment horizontal="right"/>
    </xf>
    <xf numFmtId="165" fontId="18" fillId="0" borderId="17" xfId="2" quotePrefix="1" applyNumberFormat="1" applyFont="1" applyFill="1" applyBorder="1" applyAlignment="1">
      <alignment horizontal="right"/>
    </xf>
    <xf numFmtId="164" fontId="18" fillId="0" borderId="10" xfId="2" applyNumberFormat="1" applyFont="1" applyFill="1" applyBorder="1" applyAlignment="1">
      <alignment horizontal="right"/>
    </xf>
    <xf numFmtId="164" fontId="18" fillId="0" borderId="1" xfId="2" applyNumberFormat="1" applyFont="1" applyFill="1" applyBorder="1" applyAlignment="1">
      <alignment horizontal="right"/>
    </xf>
    <xf numFmtId="37" fontId="18" fillId="0" borderId="21" xfId="4" applyNumberFormat="1" applyFont="1" applyFill="1" applyBorder="1"/>
    <xf numFmtId="164" fontId="18" fillId="0" borderId="17" xfId="2" applyNumberFormat="1" applyFont="1" applyFill="1" applyBorder="1"/>
    <xf numFmtId="0" fontId="16" fillId="3" borderId="0" xfId="2" applyFont="1" applyFill="1" applyBorder="1"/>
    <xf numFmtId="0" fontId="20" fillId="0" borderId="0" xfId="2" applyFont="1"/>
    <xf numFmtId="0" fontId="18" fillId="0" borderId="0" xfId="4" applyFont="1"/>
    <xf numFmtId="1" fontId="17" fillId="0" borderId="31" xfId="3" applyNumberFormat="1" applyFont="1" applyFill="1" applyBorder="1" applyAlignment="1">
      <alignment vertical="center" wrapText="1"/>
    </xf>
    <xf numFmtId="0" fontId="18" fillId="0" borderId="0" xfId="2" quotePrefix="1" applyFont="1" applyFill="1" applyAlignment="1">
      <alignment horizontal="left"/>
    </xf>
    <xf numFmtId="0" fontId="16" fillId="0" borderId="0" xfId="4" applyFont="1"/>
    <xf numFmtId="0" fontId="20" fillId="0" borderId="0" xfId="2" quotePrefix="1" applyFont="1"/>
    <xf numFmtId="0" fontId="20" fillId="0" borderId="0" xfId="2" applyFont="1" applyBorder="1"/>
    <xf numFmtId="0" fontId="18" fillId="0" borderId="0" xfId="4" applyFont="1" applyBorder="1"/>
    <xf numFmtId="165" fontId="18" fillId="0" borderId="11" xfId="2" quotePrefix="1" applyNumberFormat="1" applyFont="1" applyFill="1" applyBorder="1" applyAlignment="1">
      <alignment horizontal="right"/>
    </xf>
    <xf numFmtId="165" fontId="18" fillId="2" borderId="20" xfId="2" quotePrefix="1" applyNumberFormat="1" applyFont="1" applyFill="1" applyBorder="1" applyAlignment="1">
      <alignment horizontal="right"/>
    </xf>
    <xf numFmtId="165" fontId="18" fillId="0" borderId="21" xfId="2" quotePrefix="1" applyNumberFormat="1" applyFont="1" applyFill="1" applyBorder="1" applyAlignment="1">
      <alignment horizontal="right"/>
    </xf>
    <xf numFmtId="0" fontId="7" fillId="0" borderId="0" xfId="1" applyFont="1" applyAlignment="1">
      <alignment horizontal="left"/>
    </xf>
    <xf numFmtId="0" fontId="17" fillId="0" borderId="2" xfId="3" applyFont="1" applyFill="1" applyBorder="1" applyAlignment="1">
      <alignment horizontal="left"/>
    </xf>
    <xf numFmtId="0" fontId="17" fillId="0" borderId="5" xfId="3" applyFont="1" applyFill="1" applyBorder="1" applyAlignment="1">
      <alignment horizontal="left"/>
    </xf>
    <xf numFmtId="1" fontId="17" fillId="0" borderId="27" xfId="3" applyNumberFormat="1" applyFont="1" applyFill="1" applyBorder="1" applyAlignment="1">
      <alignment horizontal="center" wrapText="1"/>
    </xf>
    <xf numFmtId="1" fontId="17" fillId="0" borderId="29" xfId="3" applyNumberFormat="1" applyFont="1" applyFill="1" applyBorder="1" applyAlignment="1">
      <alignment horizontal="center" wrapText="1"/>
    </xf>
    <xf numFmtId="1" fontId="17" fillId="0" borderId="3" xfId="3" applyNumberFormat="1" applyFont="1" applyFill="1" applyBorder="1" applyAlignment="1">
      <alignment horizontal="center" vertical="center"/>
    </xf>
    <xf numFmtId="1" fontId="17" fillId="0" borderId="4" xfId="3" applyNumberFormat="1" applyFont="1" applyFill="1" applyBorder="1" applyAlignment="1">
      <alignment horizontal="center" vertical="center"/>
    </xf>
    <xf numFmtId="1" fontId="17" fillId="0" borderId="26" xfId="3" applyNumberFormat="1" applyFont="1" applyFill="1" applyBorder="1" applyAlignment="1">
      <alignment horizontal="center" vertical="center"/>
    </xf>
    <xf numFmtId="1" fontId="17" fillId="0" borderId="23" xfId="3" applyNumberFormat="1" applyFont="1" applyFill="1" applyBorder="1" applyAlignment="1">
      <alignment horizontal="center" wrapText="1"/>
    </xf>
    <xf numFmtId="1" fontId="17" fillId="0" borderId="2" xfId="3" applyNumberFormat="1" applyFont="1" applyFill="1" applyBorder="1" applyAlignment="1">
      <alignment horizontal="center" wrapText="1"/>
    </xf>
    <xf numFmtId="1" fontId="17" fillId="0" borderId="24" xfId="3" applyNumberFormat="1" applyFont="1" applyFill="1" applyBorder="1" applyAlignment="1">
      <alignment horizontal="center" wrapText="1"/>
    </xf>
    <xf numFmtId="1" fontId="17" fillId="0" borderId="25" xfId="3" applyNumberFormat="1" applyFont="1" applyFill="1" applyBorder="1" applyAlignment="1">
      <alignment horizontal="center" wrapText="1"/>
    </xf>
    <xf numFmtId="1" fontId="17" fillId="0" borderId="22" xfId="3" applyNumberFormat="1" applyFont="1" applyFill="1" applyBorder="1" applyAlignment="1">
      <alignment horizontal="center" wrapText="1"/>
    </xf>
    <xf numFmtId="1" fontId="17" fillId="0" borderId="20" xfId="3" applyNumberFormat="1" applyFont="1" applyFill="1" applyBorder="1" applyAlignment="1">
      <alignment horizontal="center" wrapText="1"/>
    </xf>
    <xf numFmtId="1" fontId="17" fillId="0" borderId="28" xfId="3" applyNumberFormat="1" applyFont="1" applyFill="1" applyBorder="1" applyAlignment="1">
      <alignment horizontal="center" wrapText="1"/>
    </xf>
    <xf numFmtId="1" fontId="19" fillId="0" borderId="19" xfId="3" applyNumberFormat="1" applyFont="1" applyFill="1" applyBorder="1" applyAlignment="1">
      <alignment horizontal="center" wrapText="1"/>
    </xf>
    <xf numFmtId="1" fontId="17" fillId="0" borderId="6" xfId="3" applyNumberFormat="1" applyFont="1" applyFill="1" applyBorder="1" applyAlignment="1">
      <alignment horizontal="center" wrapText="1"/>
    </xf>
    <xf numFmtId="1" fontId="17" fillId="0" borderId="7" xfId="3" applyNumberFormat="1" applyFont="1" applyFill="1" applyBorder="1" applyAlignment="1">
      <alignment horizontal="center" wrapText="1"/>
    </xf>
    <xf numFmtId="1" fontId="17" fillId="0" borderId="30" xfId="3" applyNumberFormat="1" applyFont="1" applyFill="1" applyBorder="1" applyAlignment="1">
      <alignment horizontal="center" wrapText="1"/>
    </xf>
    <xf numFmtId="1" fontId="17" fillId="0" borderId="8" xfId="3" applyNumberFormat="1" applyFont="1" applyFill="1" applyBorder="1" applyAlignment="1">
      <alignment horizontal="center" wrapText="1"/>
    </xf>
    <xf numFmtId="1" fontId="17" fillId="0" borderId="9" xfId="3" applyNumberFormat="1" applyFont="1" applyFill="1" applyBorder="1" applyAlignment="1">
      <alignment horizontal="center" wrapText="1"/>
    </xf>
    <xf numFmtId="0" fontId="18" fillId="0" borderId="0" xfId="4" applyFont="1" applyFill="1" applyBorder="1" applyAlignment="1">
      <alignment vertical="center"/>
    </xf>
    <xf numFmtId="0" fontId="18" fillId="0" borderId="0" xfId="2" quotePrefix="1" applyFont="1" applyFill="1" applyAlignment="1">
      <alignment horizontal="left" wrapText="1"/>
    </xf>
  </cellXfs>
  <cellStyles count="138"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0" builtinId="9" hidden="1"/>
    <cellStyle name="Followed Hyperlink" xfId="101" builtinId="9" hidden="1"/>
    <cellStyle name="Followed Hyperlink" xfId="102" builtinId="9" hidden="1"/>
    <cellStyle name="Followed Hyperlink" xfId="103" builtinId="9" hidden="1"/>
    <cellStyle name="Followed Hyperlink" xfId="104" builtinId="9" hidden="1"/>
    <cellStyle name="Followed Hyperlink" xfId="105" builtinId="9" hidden="1"/>
    <cellStyle name="Followed Hyperlink" xfId="106" builtinId="9" hidden="1"/>
    <cellStyle name="Followed Hyperlink" xfId="107" builtinId="9" hidden="1"/>
    <cellStyle name="Followed Hyperlink" xfId="108" builtinId="9" hidden="1"/>
    <cellStyle name="Followed Hyperlink" xfId="109" builtinId="9" hidden="1"/>
    <cellStyle name="Followed Hyperlink" xfId="110" builtinId="9" hidden="1"/>
    <cellStyle name="Followed Hyperlink" xfId="111" builtinId="9" hidden="1"/>
    <cellStyle name="Followed Hyperlink" xfId="112" builtinId="9" hidden="1"/>
    <cellStyle name="Followed Hyperlink" xfId="113" builtinId="9" hidden="1"/>
    <cellStyle name="Followed Hyperlink" xfId="114" builtinId="9" hidden="1"/>
    <cellStyle name="Followed Hyperlink" xfId="115" builtinId="9" hidden="1"/>
    <cellStyle name="Followed Hyperlink" xfId="116" builtinId="9" hidden="1"/>
    <cellStyle name="Followed Hyperlink" xfId="117" builtinId="9" hidden="1"/>
    <cellStyle name="Followed Hyperlink" xfId="118" builtinId="9" hidden="1"/>
    <cellStyle name="Followed Hyperlink" xfId="119" builtinId="9" hidden="1"/>
    <cellStyle name="Followed Hyperlink" xfId="120" builtinId="9" hidden="1"/>
    <cellStyle name="Followed Hyperlink" xfId="121" builtinId="9" hidden="1"/>
    <cellStyle name="Followed Hyperlink" xfId="122" builtinId="9" hidden="1"/>
    <cellStyle name="Followed Hyperlink" xfId="123" builtinId="9" hidden="1"/>
    <cellStyle name="Followed Hyperlink" xfId="124" builtinId="9" hidden="1"/>
    <cellStyle name="Followed Hyperlink" xfId="125" builtinId="9" hidden="1"/>
    <cellStyle name="Followed Hyperlink" xfId="126" builtinId="9" hidden="1"/>
    <cellStyle name="Followed Hyperlink" xfId="127" builtinId="9" hidden="1"/>
    <cellStyle name="Followed Hyperlink" xfId="129" builtinId="9" hidden="1"/>
    <cellStyle name="Followed Hyperlink" xfId="131" builtinId="9" hidden="1"/>
    <cellStyle name="Followed Hyperlink" xfId="133" builtinId="9" hidden="1"/>
    <cellStyle name="Followed Hyperlink" xfId="135" builtinId="9" hidden="1"/>
    <cellStyle name="Followed Hyperlink" xfId="137" builtinId="9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28" builtinId="8" hidden="1"/>
    <cellStyle name="Hyperlink" xfId="130" builtinId="8" hidden="1"/>
    <cellStyle name="Hyperlink" xfId="132" builtinId="8" hidden="1"/>
    <cellStyle name="Hyperlink" xfId="134" builtinId="8" hidden="1"/>
    <cellStyle name="Hyperlink" xfId="136" builtinId="8" hidden="1"/>
    <cellStyle name="Normal" xfId="0" builtinId="0"/>
    <cellStyle name="Normal 2 2" xfId="4"/>
    <cellStyle name="Normal 3" xfId="2"/>
    <cellStyle name="Normal 6" xfId="3"/>
    <cellStyle name="Normal 9" xfId="1"/>
    <cellStyle name="Normal 9 2" xfId="23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Y62"/>
  <sheetViews>
    <sheetView showGridLines="0" tabSelected="1" zoomScale="80" zoomScaleNormal="80" workbookViewId="0"/>
  </sheetViews>
  <sheetFormatPr defaultColWidth="12.1640625" defaultRowHeight="15" customHeight="1" x14ac:dyDescent="0.2"/>
  <cols>
    <col min="1" max="1" width="3.33203125" style="10" customWidth="1"/>
    <col min="2" max="2" width="22" style="1" customWidth="1"/>
    <col min="3" max="21" width="15" style="1" customWidth="1"/>
    <col min="22" max="22" width="15" style="5" customWidth="1"/>
    <col min="23" max="23" width="15" style="6" customWidth="1"/>
    <col min="24" max="25" width="15" style="1" customWidth="1"/>
    <col min="26" max="16384" width="12.1640625" style="7"/>
  </cols>
  <sheetData>
    <row r="2" spans="1:25" s="2" customFormat="1" ht="15" customHeight="1" x14ac:dyDescent="0.25">
      <c r="A2" s="9"/>
      <c r="B2" s="75" t="str">
        <f>CONCATENATE("Number and percentage of public school students ", LOWER(A7), ", by race/ethnicity, disability status, and English proficiency, by state: School Year 2015-16")</f>
        <v>Number and percentage of public school students retained in grade 8, by race/ethnicity, disability status, and English proficiency, by state: School Year 2015-16</v>
      </c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</row>
    <row r="3" spans="1:25" s="1" customFormat="1" ht="15" customHeight="1" thickBot="1" x14ac:dyDescent="0.3">
      <c r="A3" s="8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5"/>
      <c r="X3" s="4"/>
      <c r="Y3" s="4"/>
    </row>
    <row r="4" spans="1:25" s="12" customFormat="1" ht="24.95" customHeight="1" x14ac:dyDescent="0.2">
      <c r="A4" s="11"/>
      <c r="B4" s="76" t="s">
        <v>0</v>
      </c>
      <c r="C4" s="78" t="s">
        <v>11</v>
      </c>
      <c r="D4" s="80" t="s">
        <v>10</v>
      </c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2"/>
      <c r="R4" s="83" t="s">
        <v>12</v>
      </c>
      <c r="S4" s="84"/>
      <c r="T4" s="83" t="s">
        <v>13</v>
      </c>
      <c r="U4" s="84"/>
      <c r="V4" s="83" t="s">
        <v>14</v>
      </c>
      <c r="W4" s="84"/>
      <c r="X4" s="87" t="s">
        <v>17</v>
      </c>
      <c r="Y4" s="89" t="s">
        <v>15</v>
      </c>
    </row>
    <row r="5" spans="1:25" s="12" customFormat="1" ht="24.95" customHeight="1" x14ac:dyDescent="0.2">
      <c r="A5" s="11"/>
      <c r="B5" s="77"/>
      <c r="C5" s="79"/>
      <c r="D5" s="91" t="s">
        <v>1</v>
      </c>
      <c r="E5" s="92"/>
      <c r="F5" s="93" t="s">
        <v>2</v>
      </c>
      <c r="G5" s="92"/>
      <c r="H5" s="94" t="s">
        <v>3</v>
      </c>
      <c r="I5" s="92"/>
      <c r="J5" s="94" t="s">
        <v>4</v>
      </c>
      <c r="K5" s="92"/>
      <c r="L5" s="94" t="s">
        <v>5</v>
      </c>
      <c r="M5" s="92"/>
      <c r="N5" s="94" t="s">
        <v>6</v>
      </c>
      <c r="O5" s="92"/>
      <c r="P5" s="94" t="s">
        <v>7</v>
      </c>
      <c r="Q5" s="95"/>
      <c r="R5" s="85"/>
      <c r="S5" s="86"/>
      <c r="T5" s="85"/>
      <c r="U5" s="86"/>
      <c r="V5" s="85"/>
      <c r="W5" s="86"/>
      <c r="X5" s="88"/>
      <c r="Y5" s="90"/>
    </row>
    <row r="6" spans="1:25" s="12" customFormat="1" ht="15" customHeight="1" thickBot="1" x14ac:dyDescent="0.25">
      <c r="A6" s="11"/>
      <c r="B6" s="13"/>
      <c r="C6" s="66"/>
      <c r="D6" s="14" t="s">
        <v>8</v>
      </c>
      <c r="E6" s="15" t="s">
        <v>16</v>
      </c>
      <c r="F6" s="16" t="s">
        <v>8</v>
      </c>
      <c r="G6" s="15" t="s">
        <v>16</v>
      </c>
      <c r="H6" s="16" t="s">
        <v>8</v>
      </c>
      <c r="I6" s="15" t="s">
        <v>16</v>
      </c>
      <c r="J6" s="16" t="s">
        <v>8</v>
      </c>
      <c r="K6" s="15" t="s">
        <v>16</v>
      </c>
      <c r="L6" s="16" t="s">
        <v>8</v>
      </c>
      <c r="M6" s="15" t="s">
        <v>16</v>
      </c>
      <c r="N6" s="16" t="s">
        <v>8</v>
      </c>
      <c r="O6" s="15" t="s">
        <v>16</v>
      </c>
      <c r="P6" s="16" t="s">
        <v>8</v>
      </c>
      <c r="Q6" s="17" t="s">
        <v>16</v>
      </c>
      <c r="R6" s="14" t="s">
        <v>8</v>
      </c>
      <c r="S6" s="18" t="s">
        <v>9</v>
      </c>
      <c r="T6" s="14" t="s">
        <v>8</v>
      </c>
      <c r="U6" s="18" t="s">
        <v>9</v>
      </c>
      <c r="V6" s="16" t="s">
        <v>8</v>
      </c>
      <c r="W6" s="18" t="s">
        <v>9</v>
      </c>
      <c r="X6" s="19"/>
      <c r="Y6" s="20"/>
    </row>
    <row r="7" spans="1:25" s="33" customFormat="1" ht="15" customHeight="1" x14ac:dyDescent="0.2">
      <c r="A7" s="21" t="s">
        <v>19</v>
      </c>
      <c r="B7" s="22" t="s">
        <v>18</v>
      </c>
      <c r="C7" s="23">
        <v>27259</v>
      </c>
      <c r="D7" s="24">
        <v>322</v>
      </c>
      <c r="E7" s="25">
        <v>1.1813</v>
      </c>
      <c r="F7" s="26">
        <v>320</v>
      </c>
      <c r="G7" s="25">
        <v>1.1738999999999999</v>
      </c>
      <c r="H7" s="26">
        <v>6052</v>
      </c>
      <c r="I7" s="25">
        <v>22.201799999999999</v>
      </c>
      <c r="J7" s="26">
        <v>8866</v>
      </c>
      <c r="K7" s="25">
        <v>32.524999999999999</v>
      </c>
      <c r="L7" s="26">
        <v>10726</v>
      </c>
      <c r="M7" s="25">
        <v>39.347999999999999</v>
      </c>
      <c r="N7" s="45">
        <v>130</v>
      </c>
      <c r="O7" s="25">
        <v>0.47689999999999999</v>
      </c>
      <c r="P7" s="27">
        <v>843</v>
      </c>
      <c r="Q7" s="28">
        <v>3.0926</v>
      </c>
      <c r="R7" s="29">
        <v>5764</v>
      </c>
      <c r="S7" s="28">
        <v>21.145299999999999</v>
      </c>
      <c r="T7" s="29">
        <v>1371</v>
      </c>
      <c r="U7" s="30">
        <v>5.0294999999999996</v>
      </c>
      <c r="V7" s="29">
        <v>2067</v>
      </c>
      <c r="W7" s="30">
        <v>7.5827999999999998</v>
      </c>
      <c r="X7" s="31">
        <v>6748</v>
      </c>
      <c r="Y7" s="32">
        <v>100</v>
      </c>
    </row>
    <row r="8" spans="1:25" s="33" customFormat="1" ht="15" customHeight="1" x14ac:dyDescent="0.2">
      <c r="A8" s="21" t="s">
        <v>19</v>
      </c>
      <c r="B8" s="34" t="s">
        <v>21</v>
      </c>
      <c r="C8" s="35">
        <v>938</v>
      </c>
      <c r="D8" s="36">
        <v>11</v>
      </c>
      <c r="E8" s="37">
        <v>1.1727000000000001</v>
      </c>
      <c r="F8" s="38">
        <v>2</v>
      </c>
      <c r="G8" s="37">
        <v>0.2132</v>
      </c>
      <c r="H8" s="47">
        <v>33</v>
      </c>
      <c r="I8" s="37">
        <v>3.5181</v>
      </c>
      <c r="J8" s="38">
        <v>389</v>
      </c>
      <c r="K8" s="37">
        <v>41.471200000000003</v>
      </c>
      <c r="L8" s="38">
        <v>494</v>
      </c>
      <c r="M8" s="37">
        <v>52.664999999999999</v>
      </c>
      <c r="N8" s="38">
        <v>0</v>
      </c>
      <c r="O8" s="37">
        <v>0</v>
      </c>
      <c r="P8" s="50">
        <v>9</v>
      </c>
      <c r="Q8" s="40">
        <v>0.95950000000000002</v>
      </c>
      <c r="R8" s="36">
        <v>99</v>
      </c>
      <c r="S8" s="40">
        <v>10.554399999999999</v>
      </c>
      <c r="T8" s="48">
        <v>7</v>
      </c>
      <c r="U8" s="41">
        <v>0.74629999999999996</v>
      </c>
      <c r="V8" s="48">
        <v>21</v>
      </c>
      <c r="W8" s="41">
        <v>2.2387999999999999</v>
      </c>
      <c r="X8" s="42">
        <v>221</v>
      </c>
      <c r="Y8" s="43">
        <v>100</v>
      </c>
    </row>
    <row r="9" spans="1:25" s="33" customFormat="1" ht="15" customHeight="1" x14ac:dyDescent="0.2">
      <c r="A9" s="21" t="s">
        <v>19</v>
      </c>
      <c r="B9" s="44" t="s">
        <v>20</v>
      </c>
      <c r="C9" s="23">
        <v>26</v>
      </c>
      <c r="D9" s="24">
        <v>11</v>
      </c>
      <c r="E9" s="25">
        <v>42.307699999999997</v>
      </c>
      <c r="F9" s="26">
        <v>0</v>
      </c>
      <c r="G9" s="25">
        <v>0</v>
      </c>
      <c r="H9" s="26">
        <v>0</v>
      </c>
      <c r="I9" s="25">
        <v>0</v>
      </c>
      <c r="J9" s="45">
        <v>2</v>
      </c>
      <c r="K9" s="25">
        <v>7.6923000000000004</v>
      </c>
      <c r="L9" s="45">
        <v>9</v>
      </c>
      <c r="M9" s="25">
        <v>34.615000000000002</v>
      </c>
      <c r="N9" s="26">
        <v>0</v>
      </c>
      <c r="O9" s="25">
        <v>0</v>
      </c>
      <c r="P9" s="49">
        <v>4</v>
      </c>
      <c r="Q9" s="28">
        <v>15.384600000000001</v>
      </c>
      <c r="R9" s="46">
        <v>4</v>
      </c>
      <c r="S9" s="28">
        <v>15.384600000000001</v>
      </c>
      <c r="T9" s="46">
        <v>0</v>
      </c>
      <c r="U9" s="30">
        <v>0</v>
      </c>
      <c r="V9" s="46">
        <v>4</v>
      </c>
      <c r="W9" s="30">
        <v>15.384600000000001</v>
      </c>
      <c r="X9" s="31">
        <v>19</v>
      </c>
      <c r="Y9" s="32">
        <v>100</v>
      </c>
    </row>
    <row r="10" spans="1:25" s="33" customFormat="1" ht="15" customHeight="1" x14ac:dyDescent="0.2">
      <c r="A10" s="21" t="s">
        <v>19</v>
      </c>
      <c r="B10" s="34" t="s">
        <v>23</v>
      </c>
      <c r="C10" s="35">
        <v>608</v>
      </c>
      <c r="D10" s="48">
        <v>44</v>
      </c>
      <c r="E10" s="37">
        <v>7.2367999999999997</v>
      </c>
      <c r="F10" s="38">
        <v>12</v>
      </c>
      <c r="G10" s="37">
        <v>1.9737</v>
      </c>
      <c r="H10" s="47">
        <v>175</v>
      </c>
      <c r="I10" s="37">
        <v>28.782900000000001</v>
      </c>
      <c r="J10" s="38">
        <v>40</v>
      </c>
      <c r="K10" s="37">
        <v>6.5789</v>
      </c>
      <c r="L10" s="47">
        <v>301</v>
      </c>
      <c r="M10" s="37">
        <v>49.506999999999998</v>
      </c>
      <c r="N10" s="47">
        <v>2</v>
      </c>
      <c r="O10" s="37">
        <v>0.32890000000000003</v>
      </c>
      <c r="P10" s="39">
        <v>34</v>
      </c>
      <c r="Q10" s="40">
        <v>5.5921000000000003</v>
      </c>
      <c r="R10" s="48">
        <v>94</v>
      </c>
      <c r="S10" s="40">
        <v>15.4605</v>
      </c>
      <c r="T10" s="48">
        <v>26</v>
      </c>
      <c r="U10" s="41">
        <v>4.2763</v>
      </c>
      <c r="V10" s="48">
        <v>34</v>
      </c>
      <c r="W10" s="41">
        <v>5.5921000000000003</v>
      </c>
      <c r="X10" s="42">
        <v>142</v>
      </c>
      <c r="Y10" s="43">
        <v>100</v>
      </c>
    </row>
    <row r="11" spans="1:25" s="33" customFormat="1" ht="15" customHeight="1" x14ac:dyDescent="0.2">
      <c r="A11" s="21" t="s">
        <v>19</v>
      </c>
      <c r="B11" s="44" t="s">
        <v>22</v>
      </c>
      <c r="C11" s="23">
        <v>203</v>
      </c>
      <c r="D11" s="24">
        <v>0</v>
      </c>
      <c r="E11" s="25">
        <v>0</v>
      </c>
      <c r="F11" s="45">
        <v>1</v>
      </c>
      <c r="G11" s="25">
        <v>0.49259999999999998</v>
      </c>
      <c r="H11" s="26">
        <v>22</v>
      </c>
      <c r="I11" s="25">
        <v>10.837400000000001</v>
      </c>
      <c r="J11" s="26">
        <v>58</v>
      </c>
      <c r="K11" s="25">
        <v>28.571400000000001</v>
      </c>
      <c r="L11" s="26">
        <v>110</v>
      </c>
      <c r="M11" s="25">
        <v>54.186999999999998</v>
      </c>
      <c r="N11" s="26">
        <v>5</v>
      </c>
      <c r="O11" s="25">
        <v>2.4630999999999998</v>
      </c>
      <c r="P11" s="49">
        <v>7</v>
      </c>
      <c r="Q11" s="28">
        <v>3.4483000000000001</v>
      </c>
      <c r="R11" s="46">
        <v>25</v>
      </c>
      <c r="S11" s="28">
        <v>12.315300000000001</v>
      </c>
      <c r="T11" s="24">
        <v>8</v>
      </c>
      <c r="U11" s="30">
        <v>3.9409000000000001</v>
      </c>
      <c r="V11" s="24">
        <v>4</v>
      </c>
      <c r="W11" s="30">
        <v>1.9703999999999999</v>
      </c>
      <c r="X11" s="31">
        <v>100</v>
      </c>
      <c r="Y11" s="32">
        <v>100</v>
      </c>
    </row>
    <row r="12" spans="1:25" s="33" customFormat="1" ht="15" customHeight="1" x14ac:dyDescent="0.2">
      <c r="A12" s="21" t="s">
        <v>19</v>
      </c>
      <c r="B12" s="34" t="s">
        <v>24</v>
      </c>
      <c r="C12" s="35">
        <v>347</v>
      </c>
      <c r="D12" s="36">
        <v>9</v>
      </c>
      <c r="E12" s="37">
        <v>2.5937000000000001</v>
      </c>
      <c r="F12" s="47">
        <v>26</v>
      </c>
      <c r="G12" s="37">
        <v>7.4927999999999999</v>
      </c>
      <c r="H12" s="38">
        <v>196</v>
      </c>
      <c r="I12" s="37">
        <v>56.484099999999998</v>
      </c>
      <c r="J12" s="38">
        <v>43</v>
      </c>
      <c r="K12" s="37">
        <v>12.3919</v>
      </c>
      <c r="L12" s="38">
        <v>62</v>
      </c>
      <c r="M12" s="37">
        <v>17.867000000000001</v>
      </c>
      <c r="N12" s="47">
        <v>2</v>
      </c>
      <c r="O12" s="37">
        <v>0.57640000000000002</v>
      </c>
      <c r="P12" s="50">
        <v>9</v>
      </c>
      <c r="Q12" s="40">
        <v>2.5937000000000001</v>
      </c>
      <c r="R12" s="48">
        <v>94</v>
      </c>
      <c r="S12" s="40">
        <v>27.089300000000001</v>
      </c>
      <c r="T12" s="36">
        <v>10</v>
      </c>
      <c r="U12" s="41">
        <v>2.8818000000000001</v>
      </c>
      <c r="V12" s="36">
        <v>88</v>
      </c>
      <c r="W12" s="41">
        <v>25.360199999999999</v>
      </c>
      <c r="X12" s="42">
        <v>232</v>
      </c>
      <c r="Y12" s="43">
        <v>100</v>
      </c>
    </row>
    <row r="13" spans="1:25" s="33" customFormat="1" ht="15" customHeight="1" x14ac:dyDescent="0.2">
      <c r="A13" s="21" t="s">
        <v>19</v>
      </c>
      <c r="B13" s="44" t="s">
        <v>25</v>
      </c>
      <c r="C13" s="23">
        <v>206</v>
      </c>
      <c r="D13" s="24">
        <v>0</v>
      </c>
      <c r="E13" s="25">
        <v>0</v>
      </c>
      <c r="F13" s="45">
        <v>2</v>
      </c>
      <c r="G13" s="25">
        <v>0.97089999999999999</v>
      </c>
      <c r="H13" s="26">
        <v>78</v>
      </c>
      <c r="I13" s="25">
        <v>37.864100000000001</v>
      </c>
      <c r="J13" s="45">
        <v>19</v>
      </c>
      <c r="K13" s="25">
        <v>9.2233000000000001</v>
      </c>
      <c r="L13" s="26">
        <v>99</v>
      </c>
      <c r="M13" s="25">
        <v>48.058</v>
      </c>
      <c r="N13" s="26">
        <v>0</v>
      </c>
      <c r="O13" s="25">
        <v>0</v>
      </c>
      <c r="P13" s="27">
        <v>8</v>
      </c>
      <c r="Q13" s="28">
        <v>3.8835000000000002</v>
      </c>
      <c r="R13" s="24">
        <v>31</v>
      </c>
      <c r="S13" s="28">
        <v>15.048500000000001</v>
      </c>
      <c r="T13" s="46">
        <v>9</v>
      </c>
      <c r="U13" s="30">
        <v>4.3689</v>
      </c>
      <c r="V13" s="46">
        <v>28</v>
      </c>
      <c r="W13" s="30">
        <v>13.5922</v>
      </c>
      <c r="X13" s="31">
        <v>98</v>
      </c>
      <c r="Y13" s="32">
        <v>100</v>
      </c>
    </row>
    <row r="14" spans="1:25" s="33" customFormat="1" ht="15" customHeight="1" x14ac:dyDescent="0.2">
      <c r="A14" s="21" t="s">
        <v>19</v>
      </c>
      <c r="B14" s="34" t="s">
        <v>26</v>
      </c>
      <c r="C14" s="51">
        <v>107</v>
      </c>
      <c r="D14" s="36">
        <v>1</v>
      </c>
      <c r="E14" s="37">
        <v>0.93459999999999999</v>
      </c>
      <c r="F14" s="38">
        <v>6</v>
      </c>
      <c r="G14" s="37">
        <v>5.6074999999999999</v>
      </c>
      <c r="H14" s="47">
        <v>36</v>
      </c>
      <c r="I14" s="37">
        <v>33.6449</v>
      </c>
      <c r="J14" s="47">
        <v>30</v>
      </c>
      <c r="K14" s="37">
        <v>28.037400000000002</v>
      </c>
      <c r="L14" s="47">
        <v>32</v>
      </c>
      <c r="M14" s="37">
        <v>29.907</v>
      </c>
      <c r="N14" s="38">
        <v>0</v>
      </c>
      <c r="O14" s="37">
        <v>0</v>
      </c>
      <c r="P14" s="39">
        <v>2</v>
      </c>
      <c r="Q14" s="40">
        <v>1.8692</v>
      </c>
      <c r="R14" s="48">
        <v>30</v>
      </c>
      <c r="S14" s="40">
        <v>28.037400000000002</v>
      </c>
      <c r="T14" s="36">
        <v>9</v>
      </c>
      <c r="U14" s="41">
        <v>8.4111999999999991</v>
      </c>
      <c r="V14" s="36">
        <v>9</v>
      </c>
      <c r="W14" s="41">
        <v>8.4111999999999991</v>
      </c>
      <c r="X14" s="42">
        <v>52</v>
      </c>
      <c r="Y14" s="43">
        <v>100</v>
      </c>
    </row>
    <row r="15" spans="1:25" s="33" customFormat="1" ht="15" customHeight="1" x14ac:dyDescent="0.2">
      <c r="A15" s="21" t="s">
        <v>19</v>
      </c>
      <c r="B15" s="44" t="s">
        <v>28</v>
      </c>
      <c r="C15" s="73">
        <v>79</v>
      </c>
      <c r="D15" s="24">
        <v>1</v>
      </c>
      <c r="E15" s="25">
        <v>1.2658</v>
      </c>
      <c r="F15" s="26">
        <v>0</v>
      </c>
      <c r="G15" s="25">
        <v>0</v>
      </c>
      <c r="H15" s="26">
        <v>9</v>
      </c>
      <c r="I15" s="25">
        <v>11.3924</v>
      </c>
      <c r="J15" s="45">
        <v>38</v>
      </c>
      <c r="K15" s="25">
        <v>48.101300000000002</v>
      </c>
      <c r="L15" s="26">
        <v>30</v>
      </c>
      <c r="M15" s="25">
        <v>37.975000000000001</v>
      </c>
      <c r="N15" s="45">
        <v>0</v>
      </c>
      <c r="O15" s="25">
        <v>0</v>
      </c>
      <c r="P15" s="27">
        <v>1</v>
      </c>
      <c r="Q15" s="28">
        <v>1.2658</v>
      </c>
      <c r="R15" s="46">
        <v>15</v>
      </c>
      <c r="S15" s="28">
        <v>18.987300000000001</v>
      </c>
      <c r="T15" s="24">
        <v>4</v>
      </c>
      <c r="U15" s="30">
        <v>5.0632999999999999</v>
      </c>
      <c r="V15" s="24">
        <v>1</v>
      </c>
      <c r="W15" s="30">
        <v>1.2658</v>
      </c>
      <c r="X15" s="31">
        <v>26</v>
      </c>
      <c r="Y15" s="32">
        <v>100</v>
      </c>
    </row>
    <row r="16" spans="1:25" s="33" customFormat="1" ht="15" customHeight="1" x14ac:dyDescent="0.2">
      <c r="A16" s="21" t="s">
        <v>19</v>
      </c>
      <c r="B16" s="34" t="s">
        <v>27</v>
      </c>
      <c r="C16" s="51">
        <v>41</v>
      </c>
      <c r="D16" s="48">
        <v>0</v>
      </c>
      <c r="E16" s="37">
        <v>0</v>
      </c>
      <c r="F16" s="47">
        <v>0</v>
      </c>
      <c r="G16" s="37">
        <v>0</v>
      </c>
      <c r="H16" s="38">
        <v>3</v>
      </c>
      <c r="I16" s="37">
        <v>7.3170999999999999</v>
      </c>
      <c r="J16" s="47">
        <v>38</v>
      </c>
      <c r="K16" s="37">
        <v>92.682900000000004</v>
      </c>
      <c r="L16" s="38">
        <v>0</v>
      </c>
      <c r="M16" s="37">
        <v>0</v>
      </c>
      <c r="N16" s="47">
        <v>0</v>
      </c>
      <c r="O16" s="37">
        <v>0</v>
      </c>
      <c r="P16" s="39">
        <v>0</v>
      </c>
      <c r="Q16" s="40">
        <v>0</v>
      </c>
      <c r="R16" s="36">
        <v>12</v>
      </c>
      <c r="S16" s="40">
        <v>29.2683</v>
      </c>
      <c r="T16" s="36">
        <v>0</v>
      </c>
      <c r="U16" s="41">
        <v>0</v>
      </c>
      <c r="V16" s="36">
        <v>2</v>
      </c>
      <c r="W16" s="41">
        <v>4.8780000000000001</v>
      </c>
      <c r="X16" s="42">
        <v>20</v>
      </c>
      <c r="Y16" s="43">
        <v>100</v>
      </c>
    </row>
    <row r="17" spans="1:25" s="33" customFormat="1" ht="15" customHeight="1" x14ac:dyDescent="0.2">
      <c r="A17" s="21" t="s">
        <v>19</v>
      </c>
      <c r="B17" s="44" t="s">
        <v>29</v>
      </c>
      <c r="C17" s="23">
        <v>6485</v>
      </c>
      <c r="D17" s="24">
        <v>28</v>
      </c>
      <c r="E17" s="25">
        <v>0.43180000000000002</v>
      </c>
      <c r="F17" s="45">
        <v>54</v>
      </c>
      <c r="G17" s="25">
        <v>0.8327</v>
      </c>
      <c r="H17" s="26">
        <v>1504</v>
      </c>
      <c r="I17" s="25">
        <v>23.192</v>
      </c>
      <c r="J17" s="45">
        <v>2109</v>
      </c>
      <c r="K17" s="25">
        <v>32.5212</v>
      </c>
      <c r="L17" s="45">
        <v>2529</v>
      </c>
      <c r="M17" s="25">
        <v>38.997999999999998</v>
      </c>
      <c r="N17" s="45">
        <v>6</v>
      </c>
      <c r="O17" s="25">
        <v>9.2499999999999999E-2</v>
      </c>
      <c r="P17" s="49">
        <v>255</v>
      </c>
      <c r="Q17" s="28">
        <v>3.9321999999999999</v>
      </c>
      <c r="R17" s="24">
        <v>1498</v>
      </c>
      <c r="S17" s="28">
        <v>23.099499999999999</v>
      </c>
      <c r="T17" s="24">
        <v>380</v>
      </c>
      <c r="U17" s="30">
        <v>5.8597000000000001</v>
      </c>
      <c r="V17" s="24">
        <v>394</v>
      </c>
      <c r="W17" s="30">
        <v>6.0755999999999997</v>
      </c>
      <c r="X17" s="31">
        <v>755</v>
      </c>
      <c r="Y17" s="32">
        <v>100</v>
      </c>
    </row>
    <row r="18" spans="1:25" s="33" customFormat="1" ht="15" customHeight="1" x14ac:dyDescent="0.2">
      <c r="A18" s="21" t="s">
        <v>19</v>
      </c>
      <c r="B18" s="34" t="s">
        <v>30</v>
      </c>
      <c r="C18" s="35">
        <v>2268</v>
      </c>
      <c r="D18" s="48">
        <v>8</v>
      </c>
      <c r="E18" s="37">
        <v>0.35270000000000001</v>
      </c>
      <c r="F18" s="38">
        <v>44</v>
      </c>
      <c r="G18" s="37">
        <v>1.94</v>
      </c>
      <c r="H18" s="38">
        <v>433</v>
      </c>
      <c r="I18" s="37">
        <v>19.091699999999999</v>
      </c>
      <c r="J18" s="38">
        <v>1103</v>
      </c>
      <c r="K18" s="37">
        <v>48.633200000000002</v>
      </c>
      <c r="L18" s="38">
        <v>612</v>
      </c>
      <c r="M18" s="37">
        <v>26.984000000000002</v>
      </c>
      <c r="N18" s="38">
        <v>1</v>
      </c>
      <c r="O18" s="37">
        <v>4.41E-2</v>
      </c>
      <c r="P18" s="39">
        <v>67</v>
      </c>
      <c r="Q18" s="40">
        <v>2.9540999999999999</v>
      </c>
      <c r="R18" s="48">
        <v>565</v>
      </c>
      <c r="S18" s="40">
        <v>24.911799999999999</v>
      </c>
      <c r="T18" s="36">
        <v>30</v>
      </c>
      <c r="U18" s="41">
        <v>1.3228</v>
      </c>
      <c r="V18" s="36">
        <v>115</v>
      </c>
      <c r="W18" s="41">
        <v>5.0705</v>
      </c>
      <c r="X18" s="42">
        <v>372</v>
      </c>
      <c r="Y18" s="43">
        <v>100</v>
      </c>
    </row>
    <row r="19" spans="1:25" s="33" customFormat="1" ht="15" customHeight="1" x14ac:dyDescent="0.2">
      <c r="A19" s="21" t="s">
        <v>19</v>
      </c>
      <c r="B19" s="44" t="s">
        <v>31</v>
      </c>
      <c r="C19" s="23">
        <v>152</v>
      </c>
      <c r="D19" s="24">
        <v>0</v>
      </c>
      <c r="E19" s="25">
        <v>0</v>
      </c>
      <c r="F19" s="26">
        <v>16</v>
      </c>
      <c r="G19" s="25">
        <v>10.526300000000001</v>
      </c>
      <c r="H19" s="26">
        <v>18</v>
      </c>
      <c r="I19" s="25">
        <v>11.8421</v>
      </c>
      <c r="J19" s="26">
        <v>6</v>
      </c>
      <c r="K19" s="25">
        <v>3.9474</v>
      </c>
      <c r="L19" s="26">
        <v>13</v>
      </c>
      <c r="M19" s="25">
        <v>8.5530000000000008</v>
      </c>
      <c r="N19" s="26">
        <v>93</v>
      </c>
      <c r="O19" s="25">
        <v>61.184199999999997</v>
      </c>
      <c r="P19" s="27">
        <v>6</v>
      </c>
      <c r="Q19" s="28">
        <v>3.9474</v>
      </c>
      <c r="R19" s="24">
        <v>24</v>
      </c>
      <c r="S19" s="28">
        <v>15.7895</v>
      </c>
      <c r="T19" s="24">
        <v>2</v>
      </c>
      <c r="U19" s="30">
        <v>1.3158000000000001</v>
      </c>
      <c r="V19" s="24">
        <v>35</v>
      </c>
      <c r="W19" s="30">
        <v>23.026299999999999</v>
      </c>
      <c r="X19" s="31">
        <v>35</v>
      </c>
      <c r="Y19" s="32">
        <v>100</v>
      </c>
    </row>
    <row r="20" spans="1:25" s="33" customFormat="1" ht="15" customHeight="1" x14ac:dyDescent="0.2">
      <c r="A20" s="21" t="s">
        <v>19</v>
      </c>
      <c r="B20" s="34" t="s">
        <v>33</v>
      </c>
      <c r="C20" s="51">
        <v>96</v>
      </c>
      <c r="D20" s="48">
        <v>4</v>
      </c>
      <c r="E20" s="37">
        <v>4.1666999999999996</v>
      </c>
      <c r="F20" s="47">
        <v>0</v>
      </c>
      <c r="G20" s="37">
        <v>0</v>
      </c>
      <c r="H20" s="38">
        <v>19</v>
      </c>
      <c r="I20" s="37">
        <v>19.791699999999999</v>
      </c>
      <c r="J20" s="47">
        <v>2</v>
      </c>
      <c r="K20" s="37">
        <v>2.0832999999999999</v>
      </c>
      <c r="L20" s="47">
        <v>69</v>
      </c>
      <c r="M20" s="37">
        <v>71.875</v>
      </c>
      <c r="N20" s="47">
        <v>1</v>
      </c>
      <c r="O20" s="37">
        <v>1.0417000000000001</v>
      </c>
      <c r="P20" s="39">
        <v>1</v>
      </c>
      <c r="Q20" s="40">
        <v>1.0417000000000001</v>
      </c>
      <c r="R20" s="48">
        <v>13</v>
      </c>
      <c r="S20" s="40">
        <v>13.541700000000001</v>
      </c>
      <c r="T20" s="36">
        <v>8</v>
      </c>
      <c r="U20" s="41">
        <v>8.3332999999999995</v>
      </c>
      <c r="V20" s="36">
        <v>4</v>
      </c>
      <c r="W20" s="41">
        <v>4.1666999999999996</v>
      </c>
      <c r="X20" s="42">
        <v>42</v>
      </c>
      <c r="Y20" s="43">
        <v>100</v>
      </c>
    </row>
    <row r="21" spans="1:25" s="33" customFormat="1" ht="15" customHeight="1" x14ac:dyDescent="0.2">
      <c r="A21" s="21" t="s">
        <v>19</v>
      </c>
      <c r="B21" s="44" t="s">
        <v>34</v>
      </c>
      <c r="C21" s="23">
        <v>380</v>
      </c>
      <c r="D21" s="46">
        <v>0</v>
      </c>
      <c r="E21" s="25">
        <v>0</v>
      </c>
      <c r="F21" s="26">
        <v>5</v>
      </c>
      <c r="G21" s="25">
        <v>1.3158000000000001</v>
      </c>
      <c r="H21" s="45">
        <v>79</v>
      </c>
      <c r="I21" s="25">
        <v>20.7895</v>
      </c>
      <c r="J21" s="26">
        <v>91</v>
      </c>
      <c r="K21" s="25">
        <v>23.947399999999998</v>
      </c>
      <c r="L21" s="26">
        <v>187</v>
      </c>
      <c r="M21" s="25">
        <v>49.210999999999999</v>
      </c>
      <c r="N21" s="26">
        <v>0</v>
      </c>
      <c r="O21" s="25">
        <v>0</v>
      </c>
      <c r="P21" s="49">
        <v>18</v>
      </c>
      <c r="Q21" s="28">
        <v>4.7367999999999997</v>
      </c>
      <c r="R21" s="24">
        <v>55</v>
      </c>
      <c r="S21" s="28">
        <v>14.473699999999999</v>
      </c>
      <c r="T21" s="46">
        <v>7</v>
      </c>
      <c r="U21" s="30">
        <v>1.8421000000000001</v>
      </c>
      <c r="V21" s="46">
        <v>28</v>
      </c>
      <c r="W21" s="30">
        <v>7.3684000000000003</v>
      </c>
      <c r="X21" s="31">
        <v>197</v>
      </c>
      <c r="Y21" s="32">
        <v>100</v>
      </c>
    </row>
    <row r="22" spans="1:25" s="33" customFormat="1" ht="15" customHeight="1" x14ac:dyDescent="0.2">
      <c r="A22" s="21" t="s">
        <v>19</v>
      </c>
      <c r="B22" s="34" t="s">
        <v>35</v>
      </c>
      <c r="C22" s="35">
        <v>170</v>
      </c>
      <c r="D22" s="36">
        <v>0</v>
      </c>
      <c r="E22" s="37">
        <v>0</v>
      </c>
      <c r="F22" s="47">
        <v>0</v>
      </c>
      <c r="G22" s="37">
        <v>0</v>
      </c>
      <c r="H22" s="47">
        <v>21</v>
      </c>
      <c r="I22" s="37">
        <v>12.3529</v>
      </c>
      <c r="J22" s="38">
        <v>36</v>
      </c>
      <c r="K22" s="37">
        <v>21.176500000000001</v>
      </c>
      <c r="L22" s="38">
        <v>109</v>
      </c>
      <c r="M22" s="37">
        <v>64.117999999999995</v>
      </c>
      <c r="N22" s="38">
        <v>0</v>
      </c>
      <c r="O22" s="37">
        <v>0</v>
      </c>
      <c r="P22" s="50">
        <v>4</v>
      </c>
      <c r="Q22" s="40">
        <v>2.3529</v>
      </c>
      <c r="R22" s="48">
        <v>69</v>
      </c>
      <c r="S22" s="40">
        <v>40.588200000000001</v>
      </c>
      <c r="T22" s="48">
        <v>8</v>
      </c>
      <c r="U22" s="41">
        <v>4.7058999999999997</v>
      </c>
      <c r="V22" s="48">
        <v>14</v>
      </c>
      <c r="W22" s="41">
        <v>8.2353000000000005</v>
      </c>
      <c r="X22" s="42">
        <v>90</v>
      </c>
      <c r="Y22" s="43">
        <v>100</v>
      </c>
    </row>
    <row r="23" spans="1:25" s="33" customFormat="1" ht="15" customHeight="1" x14ac:dyDescent="0.2">
      <c r="A23" s="21" t="s">
        <v>19</v>
      </c>
      <c r="B23" s="44" t="s">
        <v>32</v>
      </c>
      <c r="C23" s="23">
        <v>41</v>
      </c>
      <c r="D23" s="24">
        <v>1</v>
      </c>
      <c r="E23" s="25">
        <v>2.4390000000000001</v>
      </c>
      <c r="F23" s="26">
        <v>0</v>
      </c>
      <c r="G23" s="25">
        <v>0</v>
      </c>
      <c r="H23" s="26">
        <v>8</v>
      </c>
      <c r="I23" s="25">
        <v>19.5122</v>
      </c>
      <c r="J23" s="26">
        <v>5</v>
      </c>
      <c r="K23" s="25">
        <v>12.1951</v>
      </c>
      <c r="L23" s="26">
        <v>24</v>
      </c>
      <c r="M23" s="25">
        <v>58.536999999999999</v>
      </c>
      <c r="N23" s="26">
        <v>0</v>
      </c>
      <c r="O23" s="25">
        <v>0</v>
      </c>
      <c r="P23" s="49">
        <v>3</v>
      </c>
      <c r="Q23" s="28">
        <v>7.3170999999999999</v>
      </c>
      <c r="R23" s="46">
        <v>12</v>
      </c>
      <c r="S23" s="28">
        <v>29.2683</v>
      </c>
      <c r="T23" s="24">
        <v>0</v>
      </c>
      <c r="U23" s="30">
        <v>0</v>
      </c>
      <c r="V23" s="24">
        <v>3</v>
      </c>
      <c r="W23" s="30">
        <v>7.3170999999999999</v>
      </c>
      <c r="X23" s="31">
        <v>37</v>
      </c>
      <c r="Y23" s="32">
        <v>100</v>
      </c>
    </row>
    <row r="24" spans="1:25" s="33" customFormat="1" ht="15" customHeight="1" x14ac:dyDescent="0.2">
      <c r="A24" s="21" t="s">
        <v>19</v>
      </c>
      <c r="B24" s="34" t="s">
        <v>36</v>
      </c>
      <c r="C24" s="35">
        <v>29</v>
      </c>
      <c r="D24" s="48">
        <v>0</v>
      </c>
      <c r="E24" s="37">
        <v>0</v>
      </c>
      <c r="F24" s="38">
        <v>1</v>
      </c>
      <c r="G24" s="37">
        <v>3.4483000000000001</v>
      </c>
      <c r="H24" s="47">
        <v>11</v>
      </c>
      <c r="I24" s="37">
        <v>37.930999999999997</v>
      </c>
      <c r="J24" s="38">
        <v>1</v>
      </c>
      <c r="K24" s="37">
        <v>3.4483000000000001</v>
      </c>
      <c r="L24" s="38">
        <v>16</v>
      </c>
      <c r="M24" s="37">
        <v>55.171999999999997</v>
      </c>
      <c r="N24" s="38">
        <v>0</v>
      </c>
      <c r="O24" s="37">
        <v>0</v>
      </c>
      <c r="P24" s="50">
        <v>0</v>
      </c>
      <c r="Q24" s="40">
        <v>0</v>
      </c>
      <c r="R24" s="48">
        <v>9</v>
      </c>
      <c r="S24" s="40">
        <v>31.034500000000001</v>
      </c>
      <c r="T24" s="36">
        <v>0</v>
      </c>
      <c r="U24" s="41">
        <v>0</v>
      </c>
      <c r="V24" s="36">
        <v>6</v>
      </c>
      <c r="W24" s="41">
        <v>20.689699999999998</v>
      </c>
      <c r="X24" s="42">
        <v>21</v>
      </c>
      <c r="Y24" s="43">
        <v>100</v>
      </c>
    </row>
    <row r="25" spans="1:25" s="33" customFormat="1" ht="15" customHeight="1" x14ac:dyDescent="0.2">
      <c r="A25" s="21" t="s">
        <v>19</v>
      </c>
      <c r="B25" s="44" t="s">
        <v>37</v>
      </c>
      <c r="C25" s="73">
        <v>185</v>
      </c>
      <c r="D25" s="24">
        <v>0</v>
      </c>
      <c r="E25" s="25">
        <v>0</v>
      </c>
      <c r="F25" s="26">
        <v>2</v>
      </c>
      <c r="G25" s="25">
        <v>1.0810999999999999</v>
      </c>
      <c r="H25" s="26">
        <v>7</v>
      </c>
      <c r="I25" s="25">
        <v>3.7837999999999998</v>
      </c>
      <c r="J25" s="26">
        <v>25</v>
      </c>
      <c r="K25" s="25">
        <v>13.513500000000001</v>
      </c>
      <c r="L25" s="45">
        <v>145</v>
      </c>
      <c r="M25" s="25">
        <v>78.378</v>
      </c>
      <c r="N25" s="26">
        <v>0</v>
      </c>
      <c r="O25" s="25">
        <v>0</v>
      </c>
      <c r="P25" s="49">
        <v>6</v>
      </c>
      <c r="Q25" s="28">
        <v>3.2431999999999999</v>
      </c>
      <c r="R25" s="24">
        <v>67</v>
      </c>
      <c r="S25" s="28">
        <v>36.216200000000001</v>
      </c>
      <c r="T25" s="24">
        <v>1</v>
      </c>
      <c r="U25" s="30">
        <v>0.54049999999999998</v>
      </c>
      <c r="V25" s="24">
        <v>6</v>
      </c>
      <c r="W25" s="30">
        <v>3.2431999999999999</v>
      </c>
      <c r="X25" s="31">
        <v>109</v>
      </c>
      <c r="Y25" s="32">
        <v>100</v>
      </c>
    </row>
    <row r="26" spans="1:25" s="33" customFormat="1" ht="15" customHeight="1" x14ac:dyDescent="0.2">
      <c r="A26" s="21" t="s">
        <v>19</v>
      </c>
      <c r="B26" s="34" t="s">
        <v>38</v>
      </c>
      <c r="C26" s="35">
        <v>1742</v>
      </c>
      <c r="D26" s="36">
        <v>10</v>
      </c>
      <c r="E26" s="37">
        <v>0.57410000000000005</v>
      </c>
      <c r="F26" s="47">
        <v>7</v>
      </c>
      <c r="G26" s="37">
        <v>0.40179999999999999</v>
      </c>
      <c r="H26" s="47">
        <v>90</v>
      </c>
      <c r="I26" s="37">
        <v>5.1665000000000001</v>
      </c>
      <c r="J26" s="38">
        <v>965</v>
      </c>
      <c r="K26" s="37">
        <v>55.396099999999997</v>
      </c>
      <c r="L26" s="38">
        <v>650</v>
      </c>
      <c r="M26" s="37">
        <v>37.313000000000002</v>
      </c>
      <c r="N26" s="47">
        <v>0</v>
      </c>
      <c r="O26" s="37">
        <v>0</v>
      </c>
      <c r="P26" s="50">
        <v>20</v>
      </c>
      <c r="Q26" s="40">
        <v>1.1480999999999999</v>
      </c>
      <c r="R26" s="36">
        <v>281</v>
      </c>
      <c r="S26" s="40">
        <v>16.1309</v>
      </c>
      <c r="T26" s="36">
        <v>255</v>
      </c>
      <c r="U26" s="41">
        <v>14.638299999999999</v>
      </c>
      <c r="V26" s="36">
        <v>39</v>
      </c>
      <c r="W26" s="41">
        <v>2.2387999999999999</v>
      </c>
      <c r="X26" s="42">
        <v>248</v>
      </c>
      <c r="Y26" s="43">
        <v>100</v>
      </c>
    </row>
    <row r="27" spans="1:25" s="33" customFormat="1" ht="15" customHeight="1" x14ac:dyDescent="0.2">
      <c r="A27" s="21" t="s">
        <v>19</v>
      </c>
      <c r="B27" s="44" t="s">
        <v>41</v>
      </c>
      <c r="C27" s="73">
        <v>42</v>
      </c>
      <c r="D27" s="46">
        <v>1</v>
      </c>
      <c r="E27" s="25">
        <v>2.3809999999999998</v>
      </c>
      <c r="F27" s="26">
        <v>0</v>
      </c>
      <c r="G27" s="25">
        <v>0</v>
      </c>
      <c r="H27" s="26">
        <v>1</v>
      </c>
      <c r="I27" s="25">
        <v>2.3809999999999998</v>
      </c>
      <c r="J27" s="26">
        <v>0</v>
      </c>
      <c r="K27" s="25">
        <v>0</v>
      </c>
      <c r="L27" s="45">
        <v>40</v>
      </c>
      <c r="M27" s="25">
        <v>95.238</v>
      </c>
      <c r="N27" s="26">
        <v>0</v>
      </c>
      <c r="O27" s="25">
        <v>0</v>
      </c>
      <c r="P27" s="49">
        <v>0</v>
      </c>
      <c r="Q27" s="28">
        <v>0</v>
      </c>
      <c r="R27" s="46">
        <v>24</v>
      </c>
      <c r="S27" s="28">
        <v>57.142899999999997</v>
      </c>
      <c r="T27" s="24">
        <v>1</v>
      </c>
      <c r="U27" s="30">
        <v>2.3809999999999998</v>
      </c>
      <c r="V27" s="24">
        <v>0</v>
      </c>
      <c r="W27" s="30">
        <v>0</v>
      </c>
      <c r="X27" s="31">
        <v>25</v>
      </c>
      <c r="Y27" s="32">
        <v>100</v>
      </c>
    </row>
    <row r="28" spans="1:25" s="33" customFormat="1" ht="15" customHeight="1" x14ac:dyDescent="0.2">
      <c r="A28" s="21" t="s">
        <v>19</v>
      </c>
      <c r="B28" s="34" t="s">
        <v>40</v>
      </c>
      <c r="C28" s="51">
        <v>680</v>
      </c>
      <c r="D28" s="48">
        <v>3</v>
      </c>
      <c r="E28" s="37">
        <v>0.44119999999999998</v>
      </c>
      <c r="F28" s="38">
        <v>8</v>
      </c>
      <c r="G28" s="37">
        <v>1.1765000000000001</v>
      </c>
      <c r="H28" s="38">
        <v>77</v>
      </c>
      <c r="I28" s="37">
        <v>11.323499999999999</v>
      </c>
      <c r="J28" s="38">
        <v>434</v>
      </c>
      <c r="K28" s="37">
        <v>63.823500000000003</v>
      </c>
      <c r="L28" s="47">
        <v>135</v>
      </c>
      <c r="M28" s="37">
        <v>19.853000000000002</v>
      </c>
      <c r="N28" s="38">
        <v>1</v>
      </c>
      <c r="O28" s="37">
        <v>0.14710000000000001</v>
      </c>
      <c r="P28" s="39">
        <v>22</v>
      </c>
      <c r="Q28" s="40">
        <v>3.2353000000000001</v>
      </c>
      <c r="R28" s="36">
        <v>115</v>
      </c>
      <c r="S28" s="40">
        <v>16.911799999999999</v>
      </c>
      <c r="T28" s="48">
        <v>51</v>
      </c>
      <c r="U28" s="41">
        <v>7.5</v>
      </c>
      <c r="V28" s="48">
        <v>12</v>
      </c>
      <c r="W28" s="41">
        <v>1.7646999999999999</v>
      </c>
      <c r="X28" s="42">
        <v>124</v>
      </c>
      <c r="Y28" s="43">
        <v>100</v>
      </c>
    </row>
    <row r="29" spans="1:25" s="33" customFormat="1" ht="15" customHeight="1" x14ac:dyDescent="0.2">
      <c r="A29" s="21" t="s">
        <v>19</v>
      </c>
      <c r="B29" s="44" t="s">
        <v>39</v>
      </c>
      <c r="C29" s="23">
        <v>339</v>
      </c>
      <c r="D29" s="24">
        <v>2</v>
      </c>
      <c r="E29" s="25">
        <v>0.59</v>
      </c>
      <c r="F29" s="26">
        <v>9</v>
      </c>
      <c r="G29" s="25">
        <v>2.6549</v>
      </c>
      <c r="H29" s="45">
        <v>102</v>
      </c>
      <c r="I29" s="25">
        <v>30.0885</v>
      </c>
      <c r="J29" s="26">
        <v>70</v>
      </c>
      <c r="K29" s="25">
        <v>20.649000000000001</v>
      </c>
      <c r="L29" s="45">
        <v>148</v>
      </c>
      <c r="M29" s="25">
        <v>43.658000000000001</v>
      </c>
      <c r="N29" s="26">
        <v>0</v>
      </c>
      <c r="O29" s="25">
        <v>0</v>
      </c>
      <c r="P29" s="49">
        <v>8</v>
      </c>
      <c r="Q29" s="28">
        <v>2.3599000000000001</v>
      </c>
      <c r="R29" s="24">
        <v>95</v>
      </c>
      <c r="S29" s="28">
        <v>28.023599999999998</v>
      </c>
      <c r="T29" s="24">
        <v>26</v>
      </c>
      <c r="U29" s="30">
        <v>7.6696</v>
      </c>
      <c r="V29" s="24">
        <v>42</v>
      </c>
      <c r="W29" s="30">
        <v>12.3894</v>
      </c>
      <c r="X29" s="31">
        <v>115</v>
      </c>
      <c r="Y29" s="32">
        <v>100</v>
      </c>
    </row>
    <row r="30" spans="1:25" s="33" customFormat="1" ht="15" customHeight="1" x14ac:dyDescent="0.2">
      <c r="A30" s="21" t="s">
        <v>19</v>
      </c>
      <c r="B30" s="34" t="s">
        <v>42</v>
      </c>
      <c r="C30" s="35">
        <v>600</v>
      </c>
      <c r="D30" s="48">
        <v>7</v>
      </c>
      <c r="E30" s="37">
        <v>1.1667000000000001</v>
      </c>
      <c r="F30" s="47">
        <v>4</v>
      </c>
      <c r="G30" s="37">
        <v>0.66669999999999996</v>
      </c>
      <c r="H30" s="38">
        <v>42</v>
      </c>
      <c r="I30" s="37">
        <v>7</v>
      </c>
      <c r="J30" s="38">
        <v>233</v>
      </c>
      <c r="K30" s="37">
        <v>38.833300000000001</v>
      </c>
      <c r="L30" s="38">
        <v>292</v>
      </c>
      <c r="M30" s="37">
        <v>48.667000000000002</v>
      </c>
      <c r="N30" s="38">
        <v>0</v>
      </c>
      <c r="O30" s="37">
        <v>0</v>
      </c>
      <c r="P30" s="39">
        <v>22</v>
      </c>
      <c r="Q30" s="40">
        <v>3.6667000000000001</v>
      </c>
      <c r="R30" s="36">
        <v>82</v>
      </c>
      <c r="S30" s="40">
        <v>13.666700000000001</v>
      </c>
      <c r="T30" s="48">
        <v>6</v>
      </c>
      <c r="U30" s="41">
        <v>1</v>
      </c>
      <c r="V30" s="48">
        <v>55</v>
      </c>
      <c r="W30" s="41">
        <v>9.1667000000000005</v>
      </c>
      <c r="X30" s="42">
        <v>206</v>
      </c>
      <c r="Y30" s="43">
        <v>100</v>
      </c>
    </row>
    <row r="31" spans="1:25" s="33" customFormat="1" ht="15" customHeight="1" x14ac:dyDescent="0.2">
      <c r="A31" s="21" t="s">
        <v>19</v>
      </c>
      <c r="B31" s="44" t="s">
        <v>43</v>
      </c>
      <c r="C31" s="73">
        <v>122</v>
      </c>
      <c r="D31" s="24">
        <v>6</v>
      </c>
      <c r="E31" s="25">
        <v>4.9180000000000001</v>
      </c>
      <c r="F31" s="45">
        <v>9</v>
      </c>
      <c r="G31" s="25">
        <v>7.3769999999999998</v>
      </c>
      <c r="H31" s="26">
        <v>21</v>
      </c>
      <c r="I31" s="25">
        <v>17.213100000000001</v>
      </c>
      <c r="J31" s="45">
        <v>11</v>
      </c>
      <c r="K31" s="25">
        <v>9.0164000000000009</v>
      </c>
      <c r="L31" s="26">
        <v>71</v>
      </c>
      <c r="M31" s="25">
        <v>58.197000000000003</v>
      </c>
      <c r="N31" s="26">
        <v>0</v>
      </c>
      <c r="O31" s="25">
        <v>0</v>
      </c>
      <c r="P31" s="27">
        <v>4</v>
      </c>
      <c r="Q31" s="28">
        <v>3.2787000000000002</v>
      </c>
      <c r="R31" s="24">
        <v>13</v>
      </c>
      <c r="S31" s="28">
        <v>10.6557</v>
      </c>
      <c r="T31" s="46">
        <v>0</v>
      </c>
      <c r="U31" s="30">
        <v>0</v>
      </c>
      <c r="V31" s="46">
        <v>25</v>
      </c>
      <c r="W31" s="30">
        <v>20.491800000000001</v>
      </c>
      <c r="X31" s="31">
        <v>52</v>
      </c>
      <c r="Y31" s="32">
        <v>100</v>
      </c>
    </row>
    <row r="32" spans="1:25" s="33" customFormat="1" ht="15" customHeight="1" x14ac:dyDescent="0.2">
      <c r="A32" s="21" t="s">
        <v>19</v>
      </c>
      <c r="B32" s="34" t="s">
        <v>45</v>
      </c>
      <c r="C32" s="35">
        <v>1315</v>
      </c>
      <c r="D32" s="36">
        <v>0</v>
      </c>
      <c r="E32" s="37">
        <v>0</v>
      </c>
      <c r="F32" s="38">
        <v>5</v>
      </c>
      <c r="G32" s="37">
        <v>0.38019999999999998</v>
      </c>
      <c r="H32" s="38">
        <v>38</v>
      </c>
      <c r="I32" s="37">
        <v>2.8896999999999999</v>
      </c>
      <c r="J32" s="38">
        <v>734</v>
      </c>
      <c r="K32" s="37">
        <v>55.817500000000003</v>
      </c>
      <c r="L32" s="47">
        <v>528</v>
      </c>
      <c r="M32" s="37">
        <v>40.152000000000001</v>
      </c>
      <c r="N32" s="47">
        <v>0</v>
      </c>
      <c r="O32" s="37">
        <v>0</v>
      </c>
      <c r="P32" s="50">
        <v>10</v>
      </c>
      <c r="Q32" s="40">
        <v>0.76049999999999995</v>
      </c>
      <c r="R32" s="48">
        <v>136</v>
      </c>
      <c r="S32" s="40">
        <v>10.3422</v>
      </c>
      <c r="T32" s="36">
        <v>7</v>
      </c>
      <c r="U32" s="41">
        <v>0.5323</v>
      </c>
      <c r="V32" s="36">
        <v>25</v>
      </c>
      <c r="W32" s="41">
        <v>1.9011</v>
      </c>
      <c r="X32" s="42">
        <v>190</v>
      </c>
      <c r="Y32" s="43">
        <v>100</v>
      </c>
    </row>
    <row r="33" spans="1:25" s="33" customFormat="1" ht="15" customHeight="1" x14ac:dyDescent="0.2">
      <c r="A33" s="21" t="s">
        <v>19</v>
      </c>
      <c r="B33" s="44" t="s">
        <v>44</v>
      </c>
      <c r="C33" s="23">
        <v>171</v>
      </c>
      <c r="D33" s="46">
        <v>0</v>
      </c>
      <c r="E33" s="25">
        <v>0</v>
      </c>
      <c r="F33" s="26">
        <v>1</v>
      </c>
      <c r="G33" s="25">
        <v>0.58479999999999999</v>
      </c>
      <c r="H33" s="45">
        <v>13</v>
      </c>
      <c r="I33" s="25">
        <v>7.6022999999999996</v>
      </c>
      <c r="J33" s="26">
        <v>73</v>
      </c>
      <c r="K33" s="25">
        <v>42.690100000000001</v>
      </c>
      <c r="L33" s="26">
        <v>81</v>
      </c>
      <c r="M33" s="25">
        <v>47.368000000000002</v>
      </c>
      <c r="N33" s="45">
        <v>0</v>
      </c>
      <c r="O33" s="25">
        <v>0</v>
      </c>
      <c r="P33" s="49">
        <v>3</v>
      </c>
      <c r="Q33" s="28">
        <v>1.7544</v>
      </c>
      <c r="R33" s="46">
        <v>21</v>
      </c>
      <c r="S33" s="28">
        <v>12.2807</v>
      </c>
      <c r="T33" s="46">
        <v>0</v>
      </c>
      <c r="U33" s="30">
        <v>0</v>
      </c>
      <c r="V33" s="46">
        <v>7</v>
      </c>
      <c r="W33" s="30">
        <v>4.0936000000000003</v>
      </c>
      <c r="X33" s="31">
        <v>72</v>
      </c>
      <c r="Y33" s="32">
        <v>100</v>
      </c>
    </row>
    <row r="34" spans="1:25" s="33" customFormat="1" ht="15" customHeight="1" x14ac:dyDescent="0.2">
      <c r="A34" s="21" t="s">
        <v>19</v>
      </c>
      <c r="B34" s="34" t="s">
        <v>46</v>
      </c>
      <c r="C34" s="51">
        <v>30</v>
      </c>
      <c r="D34" s="36">
        <v>18</v>
      </c>
      <c r="E34" s="37">
        <v>60</v>
      </c>
      <c r="F34" s="38">
        <v>0</v>
      </c>
      <c r="G34" s="37">
        <v>0</v>
      </c>
      <c r="H34" s="47">
        <v>0</v>
      </c>
      <c r="I34" s="37">
        <v>0</v>
      </c>
      <c r="J34" s="38">
        <v>0</v>
      </c>
      <c r="K34" s="37">
        <v>0</v>
      </c>
      <c r="L34" s="47">
        <v>11</v>
      </c>
      <c r="M34" s="37">
        <v>36.667000000000002</v>
      </c>
      <c r="N34" s="47">
        <v>1</v>
      </c>
      <c r="O34" s="37">
        <v>3.3332999999999999</v>
      </c>
      <c r="P34" s="39">
        <v>0</v>
      </c>
      <c r="Q34" s="40">
        <v>0</v>
      </c>
      <c r="R34" s="48">
        <v>6</v>
      </c>
      <c r="S34" s="40">
        <v>20</v>
      </c>
      <c r="T34" s="48">
        <v>0</v>
      </c>
      <c r="U34" s="41">
        <v>0</v>
      </c>
      <c r="V34" s="48">
        <v>0</v>
      </c>
      <c r="W34" s="41">
        <v>0</v>
      </c>
      <c r="X34" s="42">
        <v>20</v>
      </c>
      <c r="Y34" s="43">
        <v>100</v>
      </c>
    </row>
    <row r="35" spans="1:25" s="33" customFormat="1" ht="15" customHeight="1" x14ac:dyDescent="0.2">
      <c r="A35" s="21" t="s">
        <v>19</v>
      </c>
      <c r="B35" s="44" t="s">
        <v>49</v>
      </c>
      <c r="C35" s="73">
        <v>30</v>
      </c>
      <c r="D35" s="46">
        <v>8</v>
      </c>
      <c r="E35" s="25">
        <v>26.666699999999999</v>
      </c>
      <c r="F35" s="26">
        <v>0</v>
      </c>
      <c r="G35" s="25">
        <v>0</v>
      </c>
      <c r="H35" s="45">
        <v>3</v>
      </c>
      <c r="I35" s="25">
        <v>10</v>
      </c>
      <c r="J35" s="26">
        <v>4</v>
      </c>
      <c r="K35" s="25">
        <v>13.333299999999999</v>
      </c>
      <c r="L35" s="45">
        <v>14</v>
      </c>
      <c r="M35" s="25">
        <v>46.667000000000002</v>
      </c>
      <c r="N35" s="26">
        <v>0</v>
      </c>
      <c r="O35" s="25">
        <v>0</v>
      </c>
      <c r="P35" s="49">
        <v>1</v>
      </c>
      <c r="Q35" s="28">
        <v>3.3332999999999999</v>
      </c>
      <c r="R35" s="46">
        <v>8</v>
      </c>
      <c r="S35" s="28">
        <v>26.666699999999999</v>
      </c>
      <c r="T35" s="46">
        <v>0</v>
      </c>
      <c r="U35" s="30">
        <v>0</v>
      </c>
      <c r="V35" s="46">
        <v>3</v>
      </c>
      <c r="W35" s="30">
        <v>10</v>
      </c>
      <c r="X35" s="31">
        <v>18</v>
      </c>
      <c r="Y35" s="32">
        <v>100</v>
      </c>
    </row>
    <row r="36" spans="1:25" s="33" customFormat="1" ht="15" customHeight="1" x14ac:dyDescent="0.2">
      <c r="A36" s="21" t="s">
        <v>19</v>
      </c>
      <c r="B36" s="34" t="s">
        <v>53</v>
      </c>
      <c r="C36" s="51">
        <v>494</v>
      </c>
      <c r="D36" s="48">
        <v>4</v>
      </c>
      <c r="E36" s="37">
        <v>0.80969999999999998</v>
      </c>
      <c r="F36" s="38">
        <v>4</v>
      </c>
      <c r="G36" s="37">
        <v>0.80969999999999998</v>
      </c>
      <c r="H36" s="38">
        <v>256</v>
      </c>
      <c r="I36" s="37">
        <v>51.821899999999999</v>
      </c>
      <c r="J36" s="47">
        <v>98</v>
      </c>
      <c r="K36" s="37">
        <v>19.838100000000001</v>
      </c>
      <c r="L36" s="47">
        <v>102</v>
      </c>
      <c r="M36" s="37">
        <v>20.648</v>
      </c>
      <c r="N36" s="38">
        <v>5</v>
      </c>
      <c r="O36" s="37">
        <v>1.0121</v>
      </c>
      <c r="P36" s="50">
        <v>25</v>
      </c>
      <c r="Q36" s="40">
        <v>5.0606999999999998</v>
      </c>
      <c r="R36" s="48">
        <v>51</v>
      </c>
      <c r="S36" s="40">
        <v>10.3239</v>
      </c>
      <c r="T36" s="36">
        <v>16</v>
      </c>
      <c r="U36" s="41">
        <v>3.2389000000000001</v>
      </c>
      <c r="V36" s="36">
        <v>133</v>
      </c>
      <c r="W36" s="41">
        <v>26.923100000000002</v>
      </c>
      <c r="X36" s="42">
        <v>90</v>
      </c>
      <c r="Y36" s="43">
        <v>100</v>
      </c>
    </row>
    <row r="37" spans="1:25" s="33" customFormat="1" ht="15" customHeight="1" x14ac:dyDescent="0.2">
      <c r="A37" s="21" t="s">
        <v>19</v>
      </c>
      <c r="B37" s="44" t="s">
        <v>50</v>
      </c>
      <c r="C37" s="23">
        <v>67</v>
      </c>
      <c r="D37" s="24">
        <v>0</v>
      </c>
      <c r="E37" s="25">
        <v>0</v>
      </c>
      <c r="F37" s="26">
        <v>2</v>
      </c>
      <c r="G37" s="25">
        <v>2.9851000000000001</v>
      </c>
      <c r="H37" s="26">
        <v>6</v>
      </c>
      <c r="I37" s="25">
        <v>8.9551999999999996</v>
      </c>
      <c r="J37" s="26">
        <v>3</v>
      </c>
      <c r="K37" s="25">
        <v>4.4775999999999998</v>
      </c>
      <c r="L37" s="26">
        <v>52</v>
      </c>
      <c r="M37" s="25">
        <v>77.611999999999995</v>
      </c>
      <c r="N37" s="45">
        <v>0</v>
      </c>
      <c r="O37" s="25">
        <v>0</v>
      </c>
      <c r="P37" s="49">
        <v>4</v>
      </c>
      <c r="Q37" s="28">
        <v>5.9701000000000004</v>
      </c>
      <c r="R37" s="46">
        <v>16</v>
      </c>
      <c r="S37" s="28">
        <v>23.880600000000001</v>
      </c>
      <c r="T37" s="24">
        <v>2</v>
      </c>
      <c r="U37" s="30">
        <v>2.9851000000000001</v>
      </c>
      <c r="V37" s="24">
        <v>3</v>
      </c>
      <c r="W37" s="30">
        <v>4.4775999999999998</v>
      </c>
      <c r="X37" s="31">
        <v>28</v>
      </c>
      <c r="Y37" s="32">
        <v>100</v>
      </c>
    </row>
    <row r="38" spans="1:25" s="33" customFormat="1" ht="15" customHeight="1" x14ac:dyDescent="0.2">
      <c r="A38" s="21" t="s">
        <v>19</v>
      </c>
      <c r="B38" s="34" t="s">
        <v>51</v>
      </c>
      <c r="C38" s="35">
        <v>438</v>
      </c>
      <c r="D38" s="36">
        <v>0</v>
      </c>
      <c r="E38" s="37">
        <v>0</v>
      </c>
      <c r="F38" s="38">
        <v>10</v>
      </c>
      <c r="G38" s="37">
        <v>2.2831000000000001</v>
      </c>
      <c r="H38" s="38">
        <v>193</v>
      </c>
      <c r="I38" s="37">
        <v>44.063899999999997</v>
      </c>
      <c r="J38" s="38">
        <v>132</v>
      </c>
      <c r="K38" s="37">
        <v>30.137</v>
      </c>
      <c r="L38" s="38">
        <v>100</v>
      </c>
      <c r="M38" s="37">
        <v>22.831</v>
      </c>
      <c r="N38" s="38">
        <v>0</v>
      </c>
      <c r="O38" s="37">
        <v>0</v>
      </c>
      <c r="P38" s="39">
        <v>3</v>
      </c>
      <c r="Q38" s="40">
        <v>0.68489999999999995</v>
      </c>
      <c r="R38" s="48">
        <v>88</v>
      </c>
      <c r="S38" s="40">
        <v>20.0913</v>
      </c>
      <c r="T38" s="36">
        <v>11</v>
      </c>
      <c r="U38" s="41">
        <v>2.5114000000000001</v>
      </c>
      <c r="V38" s="36">
        <v>34</v>
      </c>
      <c r="W38" s="41">
        <v>7.7625999999999999</v>
      </c>
      <c r="X38" s="42">
        <v>164</v>
      </c>
      <c r="Y38" s="43">
        <v>100</v>
      </c>
    </row>
    <row r="39" spans="1:25" s="33" customFormat="1" ht="15" customHeight="1" x14ac:dyDescent="0.2">
      <c r="A39" s="21" t="s">
        <v>19</v>
      </c>
      <c r="B39" s="44" t="s">
        <v>52</v>
      </c>
      <c r="C39" s="23">
        <v>142</v>
      </c>
      <c r="D39" s="46">
        <v>22</v>
      </c>
      <c r="E39" s="25">
        <v>15.493</v>
      </c>
      <c r="F39" s="26">
        <v>0</v>
      </c>
      <c r="G39" s="25">
        <v>0</v>
      </c>
      <c r="H39" s="45">
        <v>79</v>
      </c>
      <c r="I39" s="25">
        <v>55.633800000000001</v>
      </c>
      <c r="J39" s="26">
        <v>2</v>
      </c>
      <c r="K39" s="25">
        <v>1.4085000000000001</v>
      </c>
      <c r="L39" s="45">
        <v>39</v>
      </c>
      <c r="M39" s="25">
        <v>27.465</v>
      </c>
      <c r="N39" s="26">
        <v>0</v>
      </c>
      <c r="O39" s="25">
        <v>0</v>
      </c>
      <c r="P39" s="49">
        <v>0</v>
      </c>
      <c r="Q39" s="28">
        <v>0</v>
      </c>
      <c r="R39" s="24">
        <v>24</v>
      </c>
      <c r="S39" s="28">
        <v>16.901399999999999</v>
      </c>
      <c r="T39" s="24">
        <v>1</v>
      </c>
      <c r="U39" s="30">
        <v>0.70420000000000005</v>
      </c>
      <c r="V39" s="24">
        <v>29</v>
      </c>
      <c r="W39" s="30">
        <v>20.422499999999999</v>
      </c>
      <c r="X39" s="31">
        <v>47</v>
      </c>
      <c r="Y39" s="32">
        <v>100</v>
      </c>
    </row>
    <row r="40" spans="1:25" s="33" customFormat="1" ht="15" customHeight="1" x14ac:dyDescent="0.2">
      <c r="A40" s="21" t="s">
        <v>19</v>
      </c>
      <c r="B40" s="34" t="s">
        <v>54</v>
      </c>
      <c r="C40" s="51">
        <v>1054</v>
      </c>
      <c r="D40" s="36">
        <v>11</v>
      </c>
      <c r="E40" s="37">
        <v>1.0436000000000001</v>
      </c>
      <c r="F40" s="38">
        <v>27</v>
      </c>
      <c r="G40" s="37">
        <v>2.5617000000000001</v>
      </c>
      <c r="H40" s="38">
        <v>335</v>
      </c>
      <c r="I40" s="37">
        <v>31.7837</v>
      </c>
      <c r="J40" s="47">
        <v>300</v>
      </c>
      <c r="K40" s="37">
        <v>28.463000000000001</v>
      </c>
      <c r="L40" s="47">
        <v>357</v>
      </c>
      <c r="M40" s="37">
        <v>33.871000000000002</v>
      </c>
      <c r="N40" s="38">
        <v>1</v>
      </c>
      <c r="O40" s="37">
        <v>9.4899999999999998E-2</v>
      </c>
      <c r="P40" s="39">
        <v>23</v>
      </c>
      <c r="Q40" s="40">
        <v>2.1821999999999999</v>
      </c>
      <c r="R40" s="48">
        <v>283</v>
      </c>
      <c r="S40" s="40">
        <v>26.850100000000001</v>
      </c>
      <c r="T40" s="36">
        <v>47</v>
      </c>
      <c r="U40" s="41">
        <v>4.4592000000000001</v>
      </c>
      <c r="V40" s="36">
        <v>115</v>
      </c>
      <c r="W40" s="41">
        <v>10.9108</v>
      </c>
      <c r="X40" s="42">
        <v>448</v>
      </c>
      <c r="Y40" s="43">
        <v>100</v>
      </c>
    </row>
    <row r="41" spans="1:25" s="33" customFormat="1" ht="15" customHeight="1" x14ac:dyDescent="0.2">
      <c r="A41" s="21" t="s">
        <v>19</v>
      </c>
      <c r="B41" s="44" t="s">
        <v>47</v>
      </c>
      <c r="C41" s="23">
        <v>805</v>
      </c>
      <c r="D41" s="46">
        <v>18</v>
      </c>
      <c r="E41" s="25">
        <v>2.2360000000000002</v>
      </c>
      <c r="F41" s="26">
        <v>6</v>
      </c>
      <c r="G41" s="25">
        <v>0.74529999999999996</v>
      </c>
      <c r="H41" s="26">
        <v>102</v>
      </c>
      <c r="I41" s="25">
        <v>12.6708</v>
      </c>
      <c r="J41" s="26">
        <v>251</v>
      </c>
      <c r="K41" s="25">
        <v>31.180099999999999</v>
      </c>
      <c r="L41" s="45">
        <v>389</v>
      </c>
      <c r="M41" s="25">
        <v>48.323</v>
      </c>
      <c r="N41" s="45">
        <v>0</v>
      </c>
      <c r="O41" s="25">
        <v>0</v>
      </c>
      <c r="P41" s="27">
        <v>39</v>
      </c>
      <c r="Q41" s="28">
        <v>4.8446999999999996</v>
      </c>
      <c r="R41" s="24">
        <v>265</v>
      </c>
      <c r="S41" s="28">
        <v>32.9193</v>
      </c>
      <c r="T41" s="46">
        <v>24</v>
      </c>
      <c r="U41" s="30">
        <v>2.9813999999999998</v>
      </c>
      <c r="V41" s="46">
        <v>44</v>
      </c>
      <c r="W41" s="30">
        <v>5.4657999999999998</v>
      </c>
      <c r="X41" s="31">
        <v>254</v>
      </c>
      <c r="Y41" s="32">
        <v>100</v>
      </c>
    </row>
    <row r="42" spans="1:25" s="33" customFormat="1" ht="15" customHeight="1" x14ac:dyDescent="0.2">
      <c r="A42" s="21" t="s">
        <v>19</v>
      </c>
      <c r="B42" s="34" t="s">
        <v>48</v>
      </c>
      <c r="C42" s="51">
        <v>21</v>
      </c>
      <c r="D42" s="36">
        <v>9</v>
      </c>
      <c r="E42" s="37">
        <v>42.857100000000003</v>
      </c>
      <c r="F42" s="38">
        <v>0</v>
      </c>
      <c r="G42" s="37">
        <v>0</v>
      </c>
      <c r="H42" s="38">
        <v>2</v>
      </c>
      <c r="I42" s="37">
        <v>9.5237999999999996</v>
      </c>
      <c r="J42" s="47">
        <v>1</v>
      </c>
      <c r="K42" s="37">
        <v>4.7618999999999998</v>
      </c>
      <c r="L42" s="47">
        <v>9</v>
      </c>
      <c r="M42" s="37">
        <v>42.856999999999999</v>
      </c>
      <c r="N42" s="47">
        <v>0</v>
      </c>
      <c r="O42" s="37">
        <v>0</v>
      </c>
      <c r="P42" s="39">
        <v>0</v>
      </c>
      <c r="Q42" s="40">
        <v>0</v>
      </c>
      <c r="R42" s="48">
        <v>7</v>
      </c>
      <c r="S42" s="40">
        <v>33.333300000000001</v>
      </c>
      <c r="T42" s="36">
        <v>2</v>
      </c>
      <c r="U42" s="41">
        <v>9.5237999999999996</v>
      </c>
      <c r="V42" s="36">
        <v>1</v>
      </c>
      <c r="W42" s="41">
        <v>4.7618999999999998</v>
      </c>
      <c r="X42" s="42">
        <v>18</v>
      </c>
      <c r="Y42" s="43">
        <v>100</v>
      </c>
    </row>
    <row r="43" spans="1:25" s="33" customFormat="1" ht="15" customHeight="1" x14ac:dyDescent="0.2">
      <c r="A43" s="21" t="s">
        <v>19</v>
      </c>
      <c r="B43" s="44" t="s">
        <v>55</v>
      </c>
      <c r="C43" s="23">
        <v>887</v>
      </c>
      <c r="D43" s="24">
        <v>1</v>
      </c>
      <c r="E43" s="25">
        <v>0.11269999999999999</v>
      </c>
      <c r="F43" s="26">
        <v>10</v>
      </c>
      <c r="G43" s="25">
        <v>1.1274</v>
      </c>
      <c r="H43" s="45">
        <v>37</v>
      </c>
      <c r="I43" s="25">
        <v>4.1714000000000002</v>
      </c>
      <c r="J43" s="26">
        <v>394</v>
      </c>
      <c r="K43" s="25">
        <v>44.419400000000003</v>
      </c>
      <c r="L43" s="26">
        <v>396</v>
      </c>
      <c r="M43" s="25">
        <v>44.645000000000003</v>
      </c>
      <c r="N43" s="26">
        <v>0</v>
      </c>
      <c r="O43" s="25">
        <v>0</v>
      </c>
      <c r="P43" s="27">
        <v>49</v>
      </c>
      <c r="Q43" s="28">
        <v>5.5242000000000004</v>
      </c>
      <c r="R43" s="46">
        <v>177</v>
      </c>
      <c r="S43" s="28">
        <v>19.954899999999999</v>
      </c>
      <c r="T43" s="46">
        <v>24</v>
      </c>
      <c r="U43" s="30">
        <v>2.7057000000000002</v>
      </c>
      <c r="V43" s="46">
        <v>35</v>
      </c>
      <c r="W43" s="30">
        <v>3.9459</v>
      </c>
      <c r="X43" s="31">
        <v>220</v>
      </c>
      <c r="Y43" s="32">
        <v>100</v>
      </c>
    </row>
    <row r="44" spans="1:25" s="33" customFormat="1" ht="15" customHeight="1" x14ac:dyDescent="0.2">
      <c r="A44" s="21" t="s">
        <v>19</v>
      </c>
      <c r="B44" s="34" t="s">
        <v>56</v>
      </c>
      <c r="C44" s="35">
        <v>278</v>
      </c>
      <c r="D44" s="36">
        <v>39</v>
      </c>
      <c r="E44" s="37">
        <v>14.0288</v>
      </c>
      <c r="F44" s="47">
        <v>1</v>
      </c>
      <c r="G44" s="37">
        <v>0.35970000000000002</v>
      </c>
      <c r="H44" s="38">
        <v>39</v>
      </c>
      <c r="I44" s="37">
        <v>14.0288</v>
      </c>
      <c r="J44" s="38">
        <v>55</v>
      </c>
      <c r="K44" s="37">
        <v>19.784199999999998</v>
      </c>
      <c r="L44" s="38">
        <v>108</v>
      </c>
      <c r="M44" s="37">
        <v>38.848999999999997</v>
      </c>
      <c r="N44" s="47">
        <v>2</v>
      </c>
      <c r="O44" s="37">
        <v>0.71940000000000004</v>
      </c>
      <c r="P44" s="50">
        <v>34</v>
      </c>
      <c r="Q44" s="40">
        <v>12.2302</v>
      </c>
      <c r="R44" s="48">
        <v>70</v>
      </c>
      <c r="S44" s="40">
        <v>25.1799</v>
      </c>
      <c r="T44" s="48">
        <v>4</v>
      </c>
      <c r="U44" s="41">
        <v>1.4388000000000001</v>
      </c>
      <c r="V44" s="48">
        <v>14</v>
      </c>
      <c r="W44" s="41">
        <v>5.0359999999999996</v>
      </c>
      <c r="X44" s="42">
        <v>97</v>
      </c>
      <c r="Y44" s="43">
        <v>100</v>
      </c>
    </row>
    <row r="45" spans="1:25" s="33" customFormat="1" ht="15" customHeight="1" x14ac:dyDescent="0.2">
      <c r="A45" s="21" t="s">
        <v>19</v>
      </c>
      <c r="B45" s="44" t="s">
        <v>57</v>
      </c>
      <c r="C45" s="23">
        <v>54</v>
      </c>
      <c r="D45" s="46">
        <v>0</v>
      </c>
      <c r="E45" s="25">
        <v>0</v>
      </c>
      <c r="F45" s="26">
        <v>1</v>
      </c>
      <c r="G45" s="25">
        <v>1.8519000000000001</v>
      </c>
      <c r="H45" s="45">
        <v>9</v>
      </c>
      <c r="I45" s="25">
        <v>16.666699999999999</v>
      </c>
      <c r="J45" s="26">
        <v>3</v>
      </c>
      <c r="K45" s="25">
        <v>5.5556000000000001</v>
      </c>
      <c r="L45" s="45">
        <v>37</v>
      </c>
      <c r="M45" s="25">
        <v>68.519000000000005</v>
      </c>
      <c r="N45" s="26">
        <v>0</v>
      </c>
      <c r="O45" s="25">
        <v>0</v>
      </c>
      <c r="P45" s="27">
        <v>4</v>
      </c>
      <c r="Q45" s="28">
        <v>7.4074</v>
      </c>
      <c r="R45" s="24">
        <v>18</v>
      </c>
      <c r="S45" s="28">
        <v>33.333300000000001</v>
      </c>
      <c r="T45" s="46">
        <v>2</v>
      </c>
      <c r="U45" s="30">
        <v>3.7037</v>
      </c>
      <c r="V45" s="46">
        <v>2</v>
      </c>
      <c r="W45" s="30">
        <v>3.7037</v>
      </c>
      <c r="X45" s="31">
        <v>28</v>
      </c>
      <c r="Y45" s="32">
        <v>100</v>
      </c>
    </row>
    <row r="46" spans="1:25" s="33" customFormat="1" ht="15" customHeight="1" x14ac:dyDescent="0.2">
      <c r="A46" s="21" t="s">
        <v>19</v>
      </c>
      <c r="B46" s="34" t="s">
        <v>58</v>
      </c>
      <c r="C46" s="35">
        <v>1027</v>
      </c>
      <c r="D46" s="36">
        <v>2</v>
      </c>
      <c r="E46" s="37">
        <v>0.19470000000000001</v>
      </c>
      <c r="F46" s="38">
        <v>2</v>
      </c>
      <c r="G46" s="37">
        <v>0.19470000000000001</v>
      </c>
      <c r="H46" s="38">
        <v>156</v>
      </c>
      <c r="I46" s="37">
        <v>15.1899</v>
      </c>
      <c r="J46" s="38">
        <v>169</v>
      </c>
      <c r="K46" s="37">
        <v>16.4557</v>
      </c>
      <c r="L46" s="47">
        <v>657</v>
      </c>
      <c r="M46" s="37">
        <v>63.972999999999999</v>
      </c>
      <c r="N46" s="47">
        <v>1</v>
      </c>
      <c r="O46" s="37">
        <v>9.74E-2</v>
      </c>
      <c r="P46" s="50">
        <v>40</v>
      </c>
      <c r="Q46" s="40">
        <v>3.8948</v>
      </c>
      <c r="R46" s="36">
        <v>214</v>
      </c>
      <c r="S46" s="40">
        <v>20.837399999999999</v>
      </c>
      <c r="T46" s="36">
        <v>18</v>
      </c>
      <c r="U46" s="41">
        <v>1.7526999999999999</v>
      </c>
      <c r="V46" s="36">
        <v>26</v>
      </c>
      <c r="W46" s="41">
        <v>2.5316000000000001</v>
      </c>
      <c r="X46" s="42">
        <v>323</v>
      </c>
      <c r="Y46" s="43">
        <v>100</v>
      </c>
    </row>
    <row r="47" spans="1:25" s="33" customFormat="1" ht="15" customHeight="1" x14ac:dyDescent="0.2">
      <c r="A47" s="21" t="s">
        <v>19</v>
      </c>
      <c r="B47" s="44" t="s">
        <v>59</v>
      </c>
      <c r="C47" s="73">
        <v>44</v>
      </c>
      <c r="D47" s="24">
        <v>3</v>
      </c>
      <c r="E47" s="25">
        <v>6.8182</v>
      </c>
      <c r="F47" s="45">
        <v>2</v>
      </c>
      <c r="G47" s="25">
        <v>4.5454999999999997</v>
      </c>
      <c r="H47" s="45">
        <v>6</v>
      </c>
      <c r="I47" s="25">
        <v>13.6364</v>
      </c>
      <c r="J47" s="45">
        <v>6</v>
      </c>
      <c r="K47" s="25">
        <v>13.6364</v>
      </c>
      <c r="L47" s="45">
        <v>25</v>
      </c>
      <c r="M47" s="25">
        <v>56.817999999999998</v>
      </c>
      <c r="N47" s="26">
        <v>0</v>
      </c>
      <c r="O47" s="25">
        <v>0</v>
      </c>
      <c r="P47" s="27">
        <v>2</v>
      </c>
      <c r="Q47" s="28">
        <v>4.5454999999999997</v>
      </c>
      <c r="R47" s="46">
        <v>21</v>
      </c>
      <c r="S47" s="28">
        <v>47.7273</v>
      </c>
      <c r="T47" s="24">
        <v>2</v>
      </c>
      <c r="U47" s="30">
        <v>4.5454999999999997</v>
      </c>
      <c r="V47" s="24">
        <v>0</v>
      </c>
      <c r="W47" s="30">
        <v>0</v>
      </c>
      <c r="X47" s="31">
        <v>24</v>
      </c>
      <c r="Y47" s="32">
        <v>100</v>
      </c>
    </row>
    <row r="48" spans="1:25" s="33" customFormat="1" ht="15" customHeight="1" x14ac:dyDescent="0.2">
      <c r="A48" s="21" t="s">
        <v>19</v>
      </c>
      <c r="B48" s="34" t="s">
        <v>60</v>
      </c>
      <c r="C48" s="35">
        <v>489</v>
      </c>
      <c r="D48" s="48">
        <v>6</v>
      </c>
      <c r="E48" s="37">
        <v>1.2270000000000001</v>
      </c>
      <c r="F48" s="38">
        <v>7</v>
      </c>
      <c r="G48" s="37">
        <v>1.4315</v>
      </c>
      <c r="H48" s="47">
        <v>25</v>
      </c>
      <c r="I48" s="37">
        <v>5.1124999999999998</v>
      </c>
      <c r="J48" s="38">
        <v>193</v>
      </c>
      <c r="K48" s="37">
        <v>39.468299999999999</v>
      </c>
      <c r="L48" s="38">
        <v>243</v>
      </c>
      <c r="M48" s="37">
        <v>49.692999999999998</v>
      </c>
      <c r="N48" s="47">
        <v>1</v>
      </c>
      <c r="O48" s="37">
        <v>0.20449999999999999</v>
      </c>
      <c r="P48" s="50">
        <v>14</v>
      </c>
      <c r="Q48" s="40">
        <v>2.863</v>
      </c>
      <c r="R48" s="48">
        <v>135</v>
      </c>
      <c r="S48" s="40">
        <v>27.607399999999998</v>
      </c>
      <c r="T48" s="48">
        <v>14</v>
      </c>
      <c r="U48" s="41">
        <v>2.863</v>
      </c>
      <c r="V48" s="48">
        <v>16</v>
      </c>
      <c r="W48" s="41">
        <v>3.2719999999999998</v>
      </c>
      <c r="X48" s="42">
        <v>155</v>
      </c>
      <c r="Y48" s="43">
        <v>100</v>
      </c>
    </row>
    <row r="49" spans="1:25" s="33" customFormat="1" ht="15" customHeight="1" x14ac:dyDescent="0.2">
      <c r="A49" s="21" t="s">
        <v>19</v>
      </c>
      <c r="B49" s="44" t="s">
        <v>61</v>
      </c>
      <c r="C49" s="73">
        <v>23</v>
      </c>
      <c r="D49" s="24">
        <v>14</v>
      </c>
      <c r="E49" s="25">
        <v>60.869599999999998</v>
      </c>
      <c r="F49" s="26">
        <v>0</v>
      </c>
      <c r="G49" s="25">
        <v>0</v>
      </c>
      <c r="H49" s="26">
        <v>0</v>
      </c>
      <c r="I49" s="25">
        <v>0</v>
      </c>
      <c r="J49" s="26">
        <v>0</v>
      </c>
      <c r="K49" s="25">
        <v>0</v>
      </c>
      <c r="L49" s="45">
        <v>7</v>
      </c>
      <c r="M49" s="25">
        <v>30.434999999999999</v>
      </c>
      <c r="N49" s="45">
        <v>0</v>
      </c>
      <c r="O49" s="25">
        <v>0</v>
      </c>
      <c r="P49" s="27">
        <v>2</v>
      </c>
      <c r="Q49" s="28">
        <v>8.6957000000000004</v>
      </c>
      <c r="R49" s="46">
        <v>5</v>
      </c>
      <c r="S49" s="28">
        <v>21.739100000000001</v>
      </c>
      <c r="T49" s="46">
        <v>1</v>
      </c>
      <c r="U49" s="30">
        <v>4.3478000000000003</v>
      </c>
      <c r="V49" s="46">
        <v>0</v>
      </c>
      <c r="W49" s="30">
        <v>0</v>
      </c>
      <c r="X49" s="31">
        <v>27</v>
      </c>
      <c r="Y49" s="32">
        <v>100</v>
      </c>
    </row>
    <row r="50" spans="1:25" s="33" customFormat="1" ht="15" customHeight="1" x14ac:dyDescent="0.2">
      <c r="A50" s="21" t="s">
        <v>19</v>
      </c>
      <c r="B50" s="34" t="s">
        <v>62</v>
      </c>
      <c r="C50" s="35">
        <v>331</v>
      </c>
      <c r="D50" s="36">
        <v>0</v>
      </c>
      <c r="E50" s="37">
        <v>0</v>
      </c>
      <c r="F50" s="38">
        <v>2</v>
      </c>
      <c r="G50" s="37">
        <v>0.60419999999999996</v>
      </c>
      <c r="H50" s="47">
        <v>28</v>
      </c>
      <c r="I50" s="37">
        <v>8.4591999999999992</v>
      </c>
      <c r="J50" s="38">
        <v>121</v>
      </c>
      <c r="K50" s="37">
        <v>36.555900000000001</v>
      </c>
      <c r="L50" s="38">
        <v>174</v>
      </c>
      <c r="M50" s="37">
        <v>52.567999999999998</v>
      </c>
      <c r="N50" s="47">
        <v>0</v>
      </c>
      <c r="O50" s="37">
        <v>0</v>
      </c>
      <c r="P50" s="50">
        <v>6</v>
      </c>
      <c r="Q50" s="40">
        <v>1.8127</v>
      </c>
      <c r="R50" s="36">
        <v>98</v>
      </c>
      <c r="S50" s="40">
        <v>29.607299999999999</v>
      </c>
      <c r="T50" s="36">
        <v>7</v>
      </c>
      <c r="U50" s="41">
        <v>2.1147999999999998</v>
      </c>
      <c r="V50" s="36">
        <v>14</v>
      </c>
      <c r="W50" s="41">
        <v>4.2295999999999996</v>
      </c>
      <c r="X50" s="42">
        <v>135</v>
      </c>
      <c r="Y50" s="43">
        <v>100</v>
      </c>
    </row>
    <row r="51" spans="1:25" s="33" customFormat="1" ht="15" customHeight="1" x14ac:dyDescent="0.2">
      <c r="A51" s="21" t="s">
        <v>19</v>
      </c>
      <c r="B51" s="44" t="s">
        <v>63</v>
      </c>
      <c r="C51" s="23">
        <v>2252</v>
      </c>
      <c r="D51" s="24">
        <v>6</v>
      </c>
      <c r="E51" s="25">
        <v>0.26640000000000003</v>
      </c>
      <c r="F51" s="45">
        <v>12</v>
      </c>
      <c r="G51" s="25">
        <v>0.53290000000000004</v>
      </c>
      <c r="H51" s="26">
        <v>1452</v>
      </c>
      <c r="I51" s="25">
        <v>64.475999999999999</v>
      </c>
      <c r="J51" s="26">
        <v>278</v>
      </c>
      <c r="K51" s="25">
        <v>12.3446</v>
      </c>
      <c r="L51" s="26">
        <v>465</v>
      </c>
      <c r="M51" s="25">
        <v>20.648</v>
      </c>
      <c r="N51" s="45">
        <v>0</v>
      </c>
      <c r="O51" s="25">
        <v>0</v>
      </c>
      <c r="P51" s="27">
        <v>39</v>
      </c>
      <c r="Q51" s="28">
        <v>1.7318</v>
      </c>
      <c r="R51" s="24">
        <v>339</v>
      </c>
      <c r="S51" s="28">
        <v>15.0533</v>
      </c>
      <c r="T51" s="24">
        <v>301</v>
      </c>
      <c r="U51" s="30">
        <v>13.3659</v>
      </c>
      <c r="V51" s="24">
        <v>516</v>
      </c>
      <c r="W51" s="30">
        <v>22.913</v>
      </c>
      <c r="X51" s="31">
        <v>710</v>
      </c>
      <c r="Y51" s="32">
        <v>100</v>
      </c>
    </row>
    <row r="52" spans="1:25" s="33" customFormat="1" ht="15" customHeight="1" x14ac:dyDescent="0.2">
      <c r="A52" s="21" t="s">
        <v>19</v>
      </c>
      <c r="B52" s="34" t="s">
        <v>64</v>
      </c>
      <c r="C52" s="35">
        <v>430</v>
      </c>
      <c r="D52" s="48">
        <v>7</v>
      </c>
      <c r="E52" s="37">
        <v>1.6278999999999999</v>
      </c>
      <c r="F52" s="38">
        <v>7</v>
      </c>
      <c r="G52" s="37">
        <v>1.6278999999999999</v>
      </c>
      <c r="H52" s="47">
        <v>98</v>
      </c>
      <c r="I52" s="37">
        <v>22.790700000000001</v>
      </c>
      <c r="J52" s="47">
        <v>7</v>
      </c>
      <c r="K52" s="37">
        <v>1.6278999999999999</v>
      </c>
      <c r="L52" s="38">
        <v>303</v>
      </c>
      <c r="M52" s="37">
        <v>70.465000000000003</v>
      </c>
      <c r="N52" s="47">
        <v>7</v>
      </c>
      <c r="O52" s="37">
        <v>1.6278999999999999</v>
      </c>
      <c r="P52" s="39">
        <v>1</v>
      </c>
      <c r="Q52" s="40">
        <v>0.2326</v>
      </c>
      <c r="R52" s="36">
        <v>105</v>
      </c>
      <c r="S52" s="40">
        <v>24.418600000000001</v>
      </c>
      <c r="T52" s="36">
        <v>15</v>
      </c>
      <c r="U52" s="41">
        <v>3.4883999999999999</v>
      </c>
      <c r="V52" s="36">
        <v>1</v>
      </c>
      <c r="W52" s="41">
        <v>0.2326</v>
      </c>
      <c r="X52" s="42">
        <v>18</v>
      </c>
      <c r="Y52" s="43">
        <v>100</v>
      </c>
    </row>
    <row r="53" spans="1:25" s="33" customFormat="1" ht="15" customHeight="1" x14ac:dyDescent="0.2">
      <c r="A53" s="21" t="s">
        <v>19</v>
      </c>
      <c r="B53" s="44" t="s">
        <v>65</v>
      </c>
      <c r="C53" s="73">
        <v>14</v>
      </c>
      <c r="D53" s="46">
        <v>0</v>
      </c>
      <c r="E53" s="25">
        <v>0</v>
      </c>
      <c r="F53" s="26">
        <v>0</v>
      </c>
      <c r="G53" s="25">
        <v>0</v>
      </c>
      <c r="H53" s="45">
        <v>0</v>
      </c>
      <c r="I53" s="25">
        <v>0</v>
      </c>
      <c r="J53" s="26">
        <v>0</v>
      </c>
      <c r="K53" s="25">
        <v>0</v>
      </c>
      <c r="L53" s="45">
        <v>14</v>
      </c>
      <c r="M53" s="25">
        <v>100</v>
      </c>
      <c r="N53" s="45">
        <v>0</v>
      </c>
      <c r="O53" s="25">
        <v>0</v>
      </c>
      <c r="P53" s="27">
        <v>0</v>
      </c>
      <c r="Q53" s="28">
        <v>0</v>
      </c>
      <c r="R53" s="46">
        <v>3</v>
      </c>
      <c r="S53" s="28">
        <v>21.428599999999999</v>
      </c>
      <c r="T53" s="24">
        <v>1</v>
      </c>
      <c r="U53" s="30">
        <v>7.1429</v>
      </c>
      <c r="V53" s="24">
        <v>1</v>
      </c>
      <c r="W53" s="30">
        <v>7.1429</v>
      </c>
      <c r="X53" s="31">
        <v>10</v>
      </c>
      <c r="Y53" s="32">
        <v>100</v>
      </c>
    </row>
    <row r="54" spans="1:25" s="33" customFormat="1" ht="15" customHeight="1" x14ac:dyDescent="0.2">
      <c r="A54" s="21" t="s">
        <v>19</v>
      </c>
      <c r="B54" s="34" t="s">
        <v>66</v>
      </c>
      <c r="C54" s="35">
        <v>686</v>
      </c>
      <c r="D54" s="48">
        <v>3</v>
      </c>
      <c r="E54" s="37">
        <v>0.43730000000000002</v>
      </c>
      <c r="F54" s="38">
        <v>10</v>
      </c>
      <c r="G54" s="52">
        <v>1.4577</v>
      </c>
      <c r="H54" s="47">
        <v>132</v>
      </c>
      <c r="I54" s="52">
        <v>19.242000000000001</v>
      </c>
      <c r="J54" s="38">
        <v>273</v>
      </c>
      <c r="K54" s="37">
        <v>39.795900000000003</v>
      </c>
      <c r="L54" s="38">
        <v>241</v>
      </c>
      <c r="M54" s="37">
        <v>35.131</v>
      </c>
      <c r="N54" s="38">
        <v>1</v>
      </c>
      <c r="O54" s="37">
        <v>0.14580000000000001</v>
      </c>
      <c r="P54" s="50">
        <v>26</v>
      </c>
      <c r="Q54" s="40">
        <v>3.7900999999999998</v>
      </c>
      <c r="R54" s="36">
        <v>240</v>
      </c>
      <c r="S54" s="40">
        <v>34.985399999999998</v>
      </c>
      <c r="T54" s="48">
        <v>12</v>
      </c>
      <c r="U54" s="41">
        <v>1.7493000000000001</v>
      </c>
      <c r="V54" s="48">
        <v>65</v>
      </c>
      <c r="W54" s="41">
        <v>9.4751999999999992</v>
      </c>
      <c r="X54" s="42">
        <v>166</v>
      </c>
      <c r="Y54" s="43">
        <v>100</v>
      </c>
    </row>
    <row r="55" spans="1:25" s="33" customFormat="1" ht="15" customHeight="1" x14ac:dyDescent="0.2">
      <c r="A55" s="21" t="s">
        <v>19</v>
      </c>
      <c r="B55" s="44" t="s">
        <v>67</v>
      </c>
      <c r="C55" s="23">
        <v>100</v>
      </c>
      <c r="D55" s="24">
        <v>1</v>
      </c>
      <c r="E55" s="25">
        <v>1</v>
      </c>
      <c r="F55" s="26">
        <v>3</v>
      </c>
      <c r="G55" s="25">
        <v>3</v>
      </c>
      <c r="H55" s="45">
        <v>42</v>
      </c>
      <c r="I55" s="25">
        <v>42</v>
      </c>
      <c r="J55" s="45">
        <v>3</v>
      </c>
      <c r="K55" s="25">
        <v>3</v>
      </c>
      <c r="L55" s="26">
        <v>48</v>
      </c>
      <c r="M55" s="25">
        <v>48</v>
      </c>
      <c r="N55" s="26">
        <v>0</v>
      </c>
      <c r="O55" s="25">
        <v>0</v>
      </c>
      <c r="P55" s="49">
        <v>3</v>
      </c>
      <c r="Q55" s="28">
        <v>3</v>
      </c>
      <c r="R55" s="24">
        <v>56</v>
      </c>
      <c r="S55" s="28">
        <v>56</v>
      </c>
      <c r="T55" s="46">
        <v>0</v>
      </c>
      <c r="U55" s="30">
        <v>0</v>
      </c>
      <c r="V55" s="46">
        <v>13</v>
      </c>
      <c r="W55" s="30">
        <v>13</v>
      </c>
      <c r="X55" s="31">
        <v>57</v>
      </c>
      <c r="Y55" s="32">
        <v>100</v>
      </c>
    </row>
    <row r="56" spans="1:25" s="33" customFormat="1" ht="15" customHeight="1" x14ac:dyDescent="0.2">
      <c r="A56" s="21" t="s">
        <v>19</v>
      </c>
      <c r="B56" s="34" t="s">
        <v>68</v>
      </c>
      <c r="C56" s="35">
        <v>121</v>
      </c>
      <c r="D56" s="36">
        <v>0</v>
      </c>
      <c r="E56" s="37">
        <v>0</v>
      </c>
      <c r="F56" s="38">
        <v>0</v>
      </c>
      <c r="G56" s="37">
        <v>0</v>
      </c>
      <c r="H56" s="38">
        <v>1</v>
      </c>
      <c r="I56" s="37">
        <v>0.82640000000000002</v>
      </c>
      <c r="J56" s="47">
        <v>7</v>
      </c>
      <c r="K56" s="37">
        <v>5.7850999999999999</v>
      </c>
      <c r="L56" s="38">
        <v>112</v>
      </c>
      <c r="M56" s="37">
        <v>92.561999999999998</v>
      </c>
      <c r="N56" s="47">
        <v>0</v>
      </c>
      <c r="O56" s="37">
        <v>0</v>
      </c>
      <c r="P56" s="39">
        <v>1</v>
      </c>
      <c r="Q56" s="40">
        <v>0.82640000000000002</v>
      </c>
      <c r="R56" s="48">
        <v>20</v>
      </c>
      <c r="S56" s="40">
        <v>16.5289</v>
      </c>
      <c r="T56" s="48">
        <v>3</v>
      </c>
      <c r="U56" s="41">
        <v>2.4792999999999998</v>
      </c>
      <c r="V56" s="48">
        <v>0</v>
      </c>
      <c r="W56" s="41">
        <v>0</v>
      </c>
      <c r="X56" s="42">
        <v>50</v>
      </c>
      <c r="Y56" s="43">
        <v>100</v>
      </c>
    </row>
    <row r="57" spans="1:25" s="33" customFormat="1" ht="15" customHeight="1" x14ac:dyDescent="0.2">
      <c r="A57" s="21" t="s">
        <v>19</v>
      </c>
      <c r="B57" s="44" t="s">
        <v>69</v>
      </c>
      <c r="C57" s="23">
        <v>50</v>
      </c>
      <c r="D57" s="24">
        <v>3</v>
      </c>
      <c r="E57" s="25">
        <v>6</v>
      </c>
      <c r="F57" s="45">
        <v>0</v>
      </c>
      <c r="G57" s="25">
        <v>0</v>
      </c>
      <c r="H57" s="26">
        <v>8</v>
      </c>
      <c r="I57" s="25">
        <v>16</v>
      </c>
      <c r="J57" s="26">
        <v>10</v>
      </c>
      <c r="K57" s="25">
        <v>20</v>
      </c>
      <c r="L57" s="26">
        <v>28</v>
      </c>
      <c r="M57" s="25">
        <v>56</v>
      </c>
      <c r="N57" s="26">
        <v>0</v>
      </c>
      <c r="O57" s="25">
        <v>0</v>
      </c>
      <c r="P57" s="49">
        <v>1</v>
      </c>
      <c r="Q57" s="28">
        <v>2</v>
      </c>
      <c r="R57" s="46">
        <v>23</v>
      </c>
      <c r="S57" s="28">
        <v>46</v>
      </c>
      <c r="T57" s="46">
        <v>9</v>
      </c>
      <c r="U57" s="30">
        <v>18</v>
      </c>
      <c r="V57" s="46">
        <v>1</v>
      </c>
      <c r="W57" s="30">
        <v>2</v>
      </c>
      <c r="X57" s="31">
        <v>35</v>
      </c>
      <c r="Y57" s="32">
        <v>100</v>
      </c>
    </row>
    <row r="58" spans="1:25" s="33" customFormat="1" ht="15" customHeight="1" thickBot="1" x14ac:dyDescent="0.25">
      <c r="A58" s="21" t="s">
        <v>19</v>
      </c>
      <c r="B58" s="53" t="s">
        <v>70</v>
      </c>
      <c r="C58" s="74">
        <v>20</v>
      </c>
      <c r="D58" s="72">
        <v>0</v>
      </c>
      <c r="E58" s="55">
        <v>0</v>
      </c>
      <c r="F58" s="56">
        <v>0</v>
      </c>
      <c r="G58" s="55">
        <v>0</v>
      </c>
      <c r="H58" s="57">
        <v>7</v>
      </c>
      <c r="I58" s="55">
        <v>35</v>
      </c>
      <c r="J58" s="56">
        <v>1</v>
      </c>
      <c r="K58" s="55">
        <v>5</v>
      </c>
      <c r="L58" s="56">
        <v>9</v>
      </c>
      <c r="M58" s="55">
        <v>45</v>
      </c>
      <c r="N58" s="56">
        <v>0</v>
      </c>
      <c r="O58" s="55">
        <v>0</v>
      </c>
      <c r="P58" s="58">
        <v>3</v>
      </c>
      <c r="Q58" s="59">
        <v>15</v>
      </c>
      <c r="R58" s="54">
        <v>9</v>
      </c>
      <c r="S58" s="59">
        <v>45</v>
      </c>
      <c r="T58" s="54">
        <v>0</v>
      </c>
      <c r="U58" s="60">
        <v>0</v>
      </c>
      <c r="V58" s="54">
        <v>0</v>
      </c>
      <c r="W58" s="60">
        <v>0</v>
      </c>
      <c r="X58" s="61">
        <v>6</v>
      </c>
      <c r="Y58" s="62">
        <v>100</v>
      </c>
    </row>
    <row r="59" spans="1:25" s="65" customFormat="1" ht="15" customHeight="1" x14ac:dyDescent="0.2">
      <c r="A59" s="68"/>
      <c r="B59" s="69"/>
      <c r="C59" s="64"/>
      <c r="D59" s="64"/>
      <c r="E59" s="64"/>
      <c r="F59" s="64"/>
      <c r="G59" s="64"/>
      <c r="H59" s="64"/>
      <c r="I59" s="64"/>
      <c r="J59" s="64"/>
      <c r="K59" s="64"/>
      <c r="L59" s="64"/>
      <c r="M59" s="64"/>
      <c r="N59" s="64"/>
      <c r="O59" s="64"/>
      <c r="P59" s="64"/>
      <c r="Q59" s="64"/>
      <c r="R59" s="64"/>
      <c r="S59" s="64"/>
      <c r="T59" s="64"/>
      <c r="U59" s="64"/>
      <c r="V59" s="70"/>
      <c r="W59" s="71"/>
      <c r="X59" s="64"/>
      <c r="Y59" s="64"/>
    </row>
    <row r="60" spans="1:25" s="65" customFormat="1" ht="15" customHeight="1" x14ac:dyDescent="0.2">
      <c r="A60" s="68"/>
      <c r="B60" s="67" t="str">
        <f>CONCATENATE("NOTE: Table reads (for US Totals):  Of all ",IF(ISTEXT(C7),LEFT(C7,3),TEXT(C7,"#,##0"))," public school students ",LOWER(A7),", ",IF(ISTEXT(D7),LEFT(D7,3),TEXT(D7,"#,##0"))," (", TEXT(E7,"0.0"),"%) were American Indian or Alaska Native, ",IF(ISTEXT(R7),LEFT(R7,3),TEXT(R7,"#,##0"))," (",TEXT(S7,"0.0"),"%) were students with disabilities served under the Individuals with Disabilities Education Act (IDEA), and ",IF(ISTEXT(T7),LEFT(T7,3),TEXT(T7,"#,##0"))," (",TEXT(U7,"0.0"),"%) were students with disabilities served solely under Section 504 of the Rehabilitation Act of 1973.")</f>
        <v>NOTE: Table reads (for US Totals):  Of all 27,259 public school students retained in grade 8, 322 (1.2%) were American Indian or Alaska Native, 5,764 (21.1%) were students with disabilities served under the Individuals with Disabilities Education Act (IDEA), and 1,371 (5.0%) were students with disabilities served solely under Section 504 of the Rehabilitation Act of 1973.</v>
      </c>
      <c r="C60" s="64"/>
      <c r="D60" s="64"/>
      <c r="E60" s="64"/>
      <c r="F60" s="64"/>
      <c r="G60" s="64"/>
      <c r="H60" s="64"/>
      <c r="I60" s="64"/>
      <c r="J60" s="64"/>
      <c r="K60" s="64"/>
      <c r="L60" s="64"/>
      <c r="M60" s="64"/>
      <c r="N60" s="64"/>
      <c r="O60" s="64"/>
      <c r="P60" s="64"/>
      <c r="Q60" s="64"/>
      <c r="R60" s="64"/>
      <c r="S60" s="64"/>
      <c r="T60" s="64"/>
      <c r="U60" s="64"/>
      <c r="V60" s="70"/>
      <c r="W60" s="71"/>
      <c r="X60" s="64"/>
      <c r="Y60" s="64"/>
    </row>
    <row r="61" spans="1:25" s="65" customFormat="1" ht="14.1" customHeight="1" x14ac:dyDescent="0.2">
      <c r="B61" s="96" t="s">
        <v>71</v>
      </c>
      <c r="C61" s="96"/>
      <c r="D61" s="96"/>
      <c r="E61" s="96"/>
      <c r="F61" s="96"/>
      <c r="G61" s="96"/>
      <c r="H61" s="96"/>
      <c r="I61" s="96"/>
      <c r="J61" s="96"/>
      <c r="K61" s="96"/>
      <c r="L61" s="96"/>
      <c r="M61" s="96"/>
      <c r="N61" s="96"/>
      <c r="O61" s="96"/>
      <c r="P61" s="96"/>
      <c r="Q61" s="96"/>
      <c r="R61" s="96"/>
      <c r="S61" s="96"/>
      <c r="T61" s="96"/>
      <c r="U61" s="96"/>
      <c r="V61" s="96"/>
      <c r="W61" s="96"/>
      <c r="X61" s="64"/>
      <c r="Y61" s="63"/>
    </row>
    <row r="62" spans="1:25" s="65" customFormat="1" ht="15" customHeight="1" x14ac:dyDescent="0.2">
      <c r="A62" s="68"/>
      <c r="B62" s="96" t="s">
        <v>72</v>
      </c>
      <c r="C62" s="96"/>
      <c r="D62" s="96"/>
      <c r="E62" s="96"/>
      <c r="F62" s="96"/>
      <c r="G62" s="96"/>
      <c r="H62" s="96"/>
      <c r="I62" s="96"/>
      <c r="J62" s="96"/>
      <c r="K62" s="96"/>
      <c r="L62" s="96"/>
      <c r="M62" s="96"/>
      <c r="N62" s="96"/>
      <c r="O62" s="96"/>
      <c r="P62" s="96"/>
      <c r="Q62" s="96"/>
      <c r="R62" s="96"/>
      <c r="S62" s="96"/>
      <c r="T62" s="96"/>
      <c r="U62" s="96"/>
      <c r="V62" s="96"/>
      <c r="W62" s="96"/>
      <c r="X62" s="64"/>
      <c r="Y62" s="64"/>
    </row>
  </sheetData>
  <sortState ref="B8:Y58">
    <sortCondition ref="B8:B58"/>
  </sortState>
  <mergeCells count="18">
    <mergeCell ref="B61:W61"/>
    <mergeCell ref="B62:W62"/>
    <mergeCell ref="B2:Y2"/>
    <mergeCell ref="B4:B5"/>
    <mergeCell ref="C4:C5"/>
    <mergeCell ref="D4:Q4"/>
    <mergeCell ref="R4:S5"/>
    <mergeCell ref="T4:U5"/>
    <mergeCell ref="V4:W5"/>
    <mergeCell ref="X4:X5"/>
    <mergeCell ref="Y4:Y5"/>
    <mergeCell ref="D5:E5"/>
    <mergeCell ref="F5:G5"/>
    <mergeCell ref="H5:I5"/>
    <mergeCell ref="J5:K5"/>
    <mergeCell ref="L5:M5"/>
    <mergeCell ref="N5:O5"/>
    <mergeCell ref="P5:Q5"/>
  </mergeCells>
  <phoneticPr fontId="15" type="noConversion"/>
  <printOptions horizontalCentered="1"/>
  <pageMargins left="0.5" right="0.5" top="1" bottom="1" header="0.5" footer="0.5"/>
  <pageSetup paperSize="3" scale="62" orientation="landscape" horizontalDpi="4294967292" verticalDpi="429496729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Y62"/>
  <sheetViews>
    <sheetView showGridLines="0" zoomScale="80" zoomScaleNormal="80" workbookViewId="0"/>
  </sheetViews>
  <sheetFormatPr defaultColWidth="12.1640625" defaultRowHeight="15" customHeight="1" x14ac:dyDescent="0.2"/>
  <cols>
    <col min="1" max="1" width="2.83203125" style="10" customWidth="1"/>
    <col min="2" max="2" width="22" style="1" customWidth="1"/>
    <col min="3" max="21" width="15" style="1" customWidth="1"/>
    <col min="22" max="22" width="15" style="5" customWidth="1"/>
    <col min="23" max="23" width="15" style="6" customWidth="1"/>
    <col min="24" max="25" width="15" style="1" customWidth="1"/>
    <col min="26" max="16384" width="12.1640625" style="7"/>
  </cols>
  <sheetData>
    <row r="2" spans="1:25" s="2" customFormat="1" ht="15" customHeight="1" x14ac:dyDescent="0.25">
      <c r="A2" s="9"/>
      <c r="B2" s="75" t="str">
        <f>CONCATENATE("Number and percentage of public school male students ", LOWER(A7), ", by race/ethnicity, disability status, and English proficiency, by state: School Year 2015-16")</f>
        <v>Number and percentage of public school male students retained in grade 8, by race/ethnicity, disability status, and English proficiency, by state: School Year 2015-16</v>
      </c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</row>
    <row r="3" spans="1:25" s="1" customFormat="1" ht="15" customHeight="1" thickBot="1" x14ac:dyDescent="0.3">
      <c r="A3" s="8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5"/>
      <c r="X3" s="4"/>
      <c r="Y3" s="4"/>
    </row>
    <row r="4" spans="1:25" s="12" customFormat="1" ht="24.95" customHeight="1" x14ac:dyDescent="0.2">
      <c r="A4" s="11"/>
      <c r="B4" s="76" t="s">
        <v>0</v>
      </c>
      <c r="C4" s="78" t="s">
        <v>11</v>
      </c>
      <c r="D4" s="80" t="s">
        <v>10</v>
      </c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2"/>
      <c r="R4" s="83" t="s">
        <v>12</v>
      </c>
      <c r="S4" s="84"/>
      <c r="T4" s="83" t="s">
        <v>13</v>
      </c>
      <c r="U4" s="84"/>
      <c r="V4" s="83" t="s">
        <v>14</v>
      </c>
      <c r="W4" s="84"/>
      <c r="X4" s="87" t="s">
        <v>17</v>
      </c>
      <c r="Y4" s="89" t="s">
        <v>15</v>
      </c>
    </row>
    <row r="5" spans="1:25" s="12" customFormat="1" ht="24.95" customHeight="1" x14ac:dyDescent="0.2">
      <c r="A5" s="11"/>
      <c r="B5" s="77"/>
      <c r="C5" s="79"/>
      <c r="D5" s="91" t="s">
        <v>1</v>
      </c>
      <c r="E5" s="92"/>
      <c r="F5" s="93" t="s">
        <v>2</v>
      </c>
      <c r="G5" s="92"/>
      <c r="H5" s="94" t="s">
        <v>3</v>
      </c>
      <c r="I5" s="92"/>
      <c r="J5" s="94" t="s">
        <v>4</v>
      </c>
      <c r="K5" s="92"/>
      <c r="L5" s="94" t="s">
        <v>5</v>
      </c>
      <c r="M5" s="92"/>
      <c r="N5" s="94" t="s">
        <v>6</v>
      </c>
      <c r="O5" s="92"/>
      <c r="P5" s="94" t="s">
        <v>7</v>
      </c>
      <c r="Q5" s="95"/>
      <c r="R5" s="85"/>
      <c r="S5" s="86"/>
      <c r="T5" s="85"/>
      <c r="U5" s="86"/>
      <c r="V5" s="85"/>
      <c r="W5" s="86"/>
      <c r="X5" s="88"/>
      <c r="Y5" s="90"/>
    </row>
    <row r="6" spans="1:25" s="12" customFormat="1" ht="15" customHeight="1" thickBot="1" x14ac:dyDescent="0.25">
      <c r="A6" s="11"/>
      <c r="B6" s="13"/>
      <c r="C6" s="66"/>
      <c r="D6" s="14" t="s">
        <v>8</v>
      </c>
      <c r="E6" s="15" t="s">
        <v>16</v>
      </c>
      <c r="F6" s="16" t="s">
        <v>8</v>
      </c>
      <c r="G6" s="15" t="s">
        <v>16</v>
      </c>
      <c r="H6" s="16" t="s">
        <v>8</v>
      </c>
      <c r="I6" s="15" t="s">
        <v>16</v>
      </c>
      <c r="J6" s="16" t="s">
        <v>8</v>
      </c>
      <c r="K6" s="15" t="s">
        <v>16</v>
      </c>
      <c r="L6" s="16" t="s">
        <v>8</v>
      </c>
      <c r="M6" s="15" t="s">
        <v>16</v>
      </c>
      <c r="N6" s="16" t="s">
        <v>8</v>
      </c>
      <c r="O6" s="15" t="s">
        <v>16</v>
      </c>
      <c r="P6" s="16" t="s">
        <v>8</v>
      </c>
      <c r="Q6" s="17" t="s">
        <v>16</v>
      </c>
      <c r="R6" s="14" t="s">
        <v>8</v>
      </c>
      <c r="S6" s="18" t="s">
        <v>9</v>
      </c>
      <c r="T6" s="14" t="s">
        <v>8</v>
      </c>
      <c r="U6" s="18" t="s">
        <v>9</v>
      </c>
      <c r="V6" s="16" t="s">
        <v>8</v>
      </c>
      <c r="W6" s="18" t="s">
        <v>9</v>
      </c>
      <c r="X6" s="19"/>
      <c r="Y6" s="20"/>
    </row>
    <row r="7" spans="1:25" s="33" customFormat="1" ht="15" customHeight="1" x14ac:dyDescent="0.2">
      <c r="A7" s="21" t="s">
        <v>19</v>
      </c>
      <c r="B7" s="22" t="s">
        <v>18</v>
      </c>
      <c r="C7" s="23">
        <v>17991</v>
      </c>
      <c r="D7" s="24">
        <v>202</v>
      </c>
      <c r="E7" s="25">
        <v>1.1228</v>
      </c>
      <c r="F7" s="26">
        <v>206</v>
      </c>
      <c r="G7" s="25">
        <v>1.145</v>
      </c>
      <c r="H7" s="26">
        <v>3973</v>
      </c>
      <c r="I7" s="25">
        <v>22.083300000000001</v>
      </c>
      <c r="J7" s="26">
        <v>5896</v>
      </c>
      <c r="K7" s="25">
        <v>32.771900000000002</v>
      </c>
      <c r="L7" s="26">
        <v>7114</v>
      </c>
      <c r="M7" s="25">
        <v>39.542000000000002</v>
      </c>
      <c r="N7" s="45">
        <v>91</v>
      </c>
      <c r="O7" s="25">
        <v>0.50580000000000003</v>
      </c>
      <c r="P7" s="27">
        <v>509</v>
      </c>
      <c r="Q7" s="28">
        <v>2.8292000000000002</v>
      </c>
      <c r="R7" s="29">
        <v>4089</v>
      </c>
      <c r="S7" s="28">
        <v>22.728000000000002</v>
      </c>
      <c r="T7" s="29">
        <v>947</v>
      </c>
      <c r="U7" s="30">
        <v>5.2637</v>
      </c>
      <c r="V7" s="29">
        <v>1377</v>
      </c>
      <c r="W7" s="30">
        <v>7.6538000000000004</v>
      </c>
      <c r="X7" s="31">
        <v>6748</v>
      </c>
      <c r="Y7" s="32">
        <v>100</v>
      </c>
    </row>
    <row r="8" spans="1:25" s="33" customFormat="1" ht="15" customHeight="1" x14ac:dyDescent="0.2">
      <c r="A8" s="21" t="s">
        <v>19</v>
      </c>
      <c r="B8" s="34" t="s">
        <v>21</v>
      </c>
      <c r="C8" s="35">
        <v>630</v>
      </c>
      <c r="D8" s="36">
        <v>8</v>
      </c>
      <c r="E8" s="37">
        <v>1.2698</v>
      </c>
      <c r="F8" s="38">
        <v>1</v>
      </c>
      <c r="G8" s="37">
        <v>0.15870000000000001</v>
      </c>
      <c r="H8" s="47">
        <v>21</v>
      </c>
      <c r="I8" s="37">
        <v>3.3332999999999999</v>
      </c>
      <c r="J8" s="38">
        <v>270</v>
      </c>
      <c r="K8" s="37">
        <v>42.857100000000003</v>
      </c>
      <c r="L8" s="38">
        <v>326</v>
      </c>
      <c r="M8" s="37">
        <v>51.746000000000002</v>
      </c>
      <c r="N8" s="38">
        <v>0</v>
      </c>
      <c r="O8" s="37">
        <v>0</v>
      </c>
      <c r="P8" s="50">
        <v>4</v>
      </c>
      <c r="Q8" s="40">
        <v>0.63490000000000002</v>
      </c>
      <c r="R8" s="36">
        <v>72</v>
      </c>
      <c r="S8" s="40">
        <v>11.428599999999999</v>
      </c>
      <c r="T8" s="48">
        <v>6</v>
      </c>
      <c r="U8" s="41">
        <v>0.95240000000000002</v>
      </c>
      <c r="V8" s="48">
        <v>10</v>
      </c>
      <c r="W8" s="41">
        <v>1.5872999999999999</v>
      </c>
      <c r="X8" s="42">
        <v>221</v>
      </c>
      <c r="Y8" s="43">
        <v>100</v>
      </c>
    </row>
    <row r="9" spans="1:25" s="33" customFormat="1" ht="15" customHeight="1" x14ac:dyDescent="0.2">
      <c r="A9" s="21" t="s">
        <v>19</v>
      </c>
      <c r="B9" s="44" t="s">
        <v>20</v>
      </c>
      <c r="C9" s="23">
        <v>17</v>
      </c>
      <c r="D9" s="24">
        <v>9</v>
      </c>
      <c r="E9" s="25">
        <v>52.941200000000002</v>
      </c>
      <c r="F9" s="26">
        <v>0</v>
      </c>
      <c r="G9" s="25">
        <v>0</v>
      </c>
      <c r="H9" s="26">
        <v>0</v>
      </c>
      <c r="I9" s="25">
        <v>0</v>
      </c>
      <c r="J9" s="45">
        <v>1</v>
      </c>
      <c r="K9" s="25">
        <v>5.8823999999999996</v>
      </c>
      <c r="L9" s="45">
        <v>4</v>
      </c>
      <c r="M9" s="25">
        <v>23.529</v>
      </c>
      <c r="N9" s="26">
        <v>0</v>
      </c>
      <c r="O9" s="25">
        <v>0</v>
      </c>
      <c r="P9" s="49">
        <v>3</v>
      </c>
      <c r="Q9" s="28">
        <v>17.647099999999998</v>
      </c>
      <c r="R9" s="46">
        <v>3</v>
      </c>
      <c r="S9" s="28">
        <v>17.647099999999998</v>
      </c>
      <c r="T9" s="46">
        <v>0</v>
      </c>
      <c r="U9" s="30">
        <v>0</v>
      </c>
      <c r="V9" s="46">
        <v>3</v>
      </c>
      <c r="W9" s="30">
        <v>17.647099999999998</v>
      </c>
      <c r="X9" s="31">
        <v>19</v>
      </c>
      <c r="Y9" s="32">
        <v>100</v>
      </c>
    </row>
    <row r="10" spans="1:25" s="33" customFormat="1" ht="15" customHeight="1" x14ac:dyDescent="0.2">
      <c r="A10" s="21" t="s">
        <v>19</v>
      </c>
      <c r="B10" s="34" t="s">
        <v>23</v>
      </c>
      <c r="C10" s="35">
        <v>354</v>
      </c>
      <c r="D10" s="48">
        <v>18</v>
      </c>
      <c r="E10" s="37">
        <v>5.0846999999999998</v>
      </c>
      <c r="F10" s="38">
        <v>8</v>
      </c>
      <c r="G10" s="37">
        <v>2.2599</v>
      </c>
      <c r="H10" s="47">
        <v>112</v>
      </c>
      <c r="I10" s="37">
        <v>31.638400000000001</v>
      </c>
      <c r="J10" s="38">
        <v>25</v>
      </c>
      <c r="K10" s="37">
        <v>7.0621</v>
      </c>
      <c r="L10" s="47">
        <v>172</v>
      </c>
      <c r="M10" s="37">
        <v>48.588000000000001</v>
      </c>
      <c r="N10" s="47">
        <v>2</v>
      </c>
      <c r="O10" s="37">
        <v>0.56499999999999995</v>
      </c>
      <c r="P10" s="39">
        <v>17</v>
      </c>
      <c r="Q10" s="40">
        <v>4.8022999999999998</v>
      </c>
      <c r="R10" s="48">
        <v>64</v>
      </c>
      <c r="S10" s="40">
        <v>18.0791</v>
      </c>
      <c r="T10" s="48">
        <v>11</v>
      </c>
      <c r="U10" s="41">
        <v>3.1073</v>
      </c>
      <c r="V10" s="48">
        <v>19</v>
      </c>
      <c r="W10" s="41">
        <v>5.3672000000000004</v>
      </c>
      <c r="X10" s="42">
        <v>142</v>
      </c>
      <c r="Y10" s="43">
        <v>100</v>
      </c>
    </row>
    <row r="11" spans="1:25" s="33" customFormat="1" ht="15" customHeight="1" x14ac:dyDescent="0.2">
      <c r="A11" s="21" t="s">
        <v>19</v>
      </c>
      <c r="B11" s="44" t="s">
        <v>22</v>
      </c>
      <c r="C11" s="23">
        <v>141</v>
      </c>
      <c r="D11" s="24">
        <v>0</v>
      </c>
      <c r="E11" s="25">
        <v>0</v>
      </c>
      <c r="F11" s="45">
        <v>1</v>
      </c>
      <c r="G11" s="25">
        <v>0.70920000000000005</v>
      </c>
      <c r="H11" s="26">
        <v>14</v>
      </c>
      <c r="I11" s="25">
        <v>9.9291</v>
      </c>
      <c r="J11" s="26">
        <v>43</v>
      </c>
      <c r="K11" s="25">
        <v>30.496500000000001</v>
      </c>
      <c r="L11" s="26">
        <v>79</v>
      </c>
      <c r="M11" s="25">
        <v>56.027999999999999</v>
      </c>
      <c r="N11" s="26">
        <v>1</v>
      </c>
      <c r="O11" s="25">
        <v>0.70920000000000005</v>
      </c>
      <c r="P11" s="49">
        <v>3</v>
      </c>
      <c r="Q11" s="28">
        <v>2.1276999999999999</v>
      </c>
      <c r="R11" s="46">
        <v>19</v>
      </c>
      <c r="S11" s="28">
        <v>13.475199999999999</v>
      </c>
      <c r="T11" s="24">
        <v>7</v>
      </c>
      <c r="U11" s="30">
        <v>4.9645000000000001</v>
      </c>
      <c r="V11" s="24">
        <v>1</v>
      </c>
      <c r="W11" s="30">
        <v>0.70920000000000005</v>
      </c>
      <c r="X11" s="31">
        <v>100</v>
      </c>
      <c r="Y11" s="32">
        <v>100</v>
      </c>
    </row>
    <row r="12" spans="1:25" s="33" customFormat="1" ht="15" customHeight="1" x14ac:dyDescent="0.2">
      <c r="A12" s="21" t="s">
        <v>19</v>
      </c>
      <c r="B12" s="34" t="s">
        <v>24</v>
      </c>
      <c r="C12" s="35">
        <v>231</v>
      </c>
      <c r="D12" s="36">
        <v>5</v>
      </c>
      <c r="E12" s="37">
        <v>2.1644999999999999</v>
      </c>
      <c r="F12" s="47">
        <v>16</v>
      </c>
      <c r="G12" s="37">
        <v>6.9264000000000001</v>
      </c>
      <c r="H12" s="38">
        <v>133</v>
      </c>
      <c r="I12" s="37">
        <v>57.575800000000001</v>
      </c>
      <c r="J12" s="38">
        <v>30</v>
      </c>
      <c r="K12" s="37">
        <v>12.987</v>
      </c>
      <c r="L12" s="38">
        <v>38</v>
      </c>
      <c r="M12" s="37">
        <v>16.45</v>
      </c>
      <c r="N12" s="47">
        <v>2</v>
      </c>
      <c r="O12" s="37">
        <v>0.86580000000000001</v>
      </c>
      <c r="P12" s="50">
        <v>7</v>
      </c>
      <c r="Q12" s="40">
        <v>3.0303</v>
      </c>
      <c r="R12" s="48">
        <v>66</v>
      </c>
      <c r="S12" s="40">
        <v>28.571400000000001</v>
      </c>
      <c r="T12" s="36">
        <v>7</v>
      </c>
      <c r="U12" s="41">
        <v>3.0303</v>
      </c>
      <c r="V12" s="36">
        <v>55</v>
      </c>
      <c r="W12" s="41">
        <v>23.8095</v>
      </c>
      <c r="X12" s="42">
        <v>232</v>
      </c>
      <c r="Y12" s="43">
        <v>100</v>
      </c>
    </row>
    <row r="13" spans="1:25" s="33" customFormat="1" ht="15" customHeight="1" x14ac:dyDescent="0.2">
      <c r="A13" s="21" t="s">
        <v>19</v>
      </c>
      <c r="B13" s="44" t="s">
        <v>25</v>
      </c>
      <c r="C13" s="23">
        <v>146</v>
      </c>
      <c r="D13" s="24">
        <v>0</v>
      </c>
      <c r="E13" s="25">
        <v>0</v>
      </c>
      <c r="F13" s="45">
        <v>1</v>
      </c>
      <c r="G13" s="25">
        <v>0.68489999999999995</v>
      </c>
      <c r="H13" s="26">
        <v>53</v>
      </c>
      <c r="I13" s="25">
        <v>36.301400000000001</v>
      </c>
      <c r="J13" s="45">
        <v>15</v>
      </c>
      <c r="K13" s="25">
        <v>10.273999999999999</v>
      </c>
      <c r="L13" s="26">
        <v>72</v>
      </c>
      <c r="M13" s="25">
        <v>49.314999999999998</v>
      </c>
      <c r="N13" s="26">
        <v>0</v>
      </c>
      <c r="O13" s="25">
        <v>0</v>
      </c>
      <c r="P13" s="27">
        <v>5</v>
      </c>
      <c r="Q13" s="28">
        <v>3.4247000000000001</v>
      </c>
      <c r="R13" s="24">
        <v>20</v>
      </c>
      <c r="S13" s="28">
        <v>13.698600000000001</v>
      </c>
      <c r="T13" s="46">
        <v>7</v>
      </c>
      <c r="U13" s="30">
        <v>4.7945000000000002</v>
      </c>
      <c r="V13" s="46">
        <v>18</v>
      </c>
      <c r="W13" s="30">
        <v>12.328799999999999</v>
      </c>
      <c r="X13" s="31">
        <v>98</v>
      </c>
      <c r="Y13" s="32">
        <v>100</v>
      </c>
    </row>
    <row r="14" spans="1:25" s="33" customFormat="1" ht="15" customHeight="1" x14ac:dyDescent="0.2">
      <c r="A14" s="21" t="s">
        <v>19</v>
      </c>
      <c r="B14" s="34" t="s">
        <v>26</v>
      </c>
      <c r="C14" s="51">
        <v>74</v>
      </c>
      <c r="D14" s="36">
        <v>1</v>
      </c>
      <c r="E14" s="37">
        <v>1.3513999999999999</v>
      </c>
      <c r="F14" s="38">
        <v>3</v>
      </c>
      <c r="G14" s="37">
        <v>4.0541</v>
      </c>
      <c r="H14" s="47">
        <v>25</v>
      </c>
      <c r="I14" s="37">
        <v>33.783799999999999</v>
      </c>
      <c r="J14" s="47">
        <v>22</v>
      </c>
      <c r="K14" s="37">
        <v>29.729700000000001</v>
      </c>
      <c r="L14" s="47">
        <v>23</v>
      </c>
      <c r="M14" s="37">
        <v>31.081</v>
      </c>
      <c r="N14" s="38">
        <v>0</v>
      </c>
      <c r="O14" s="37">
        <v>0</v>
      </c>
      <c r="P14" s="39">
        <v>0</v>
      </c>
      <c r="Q14" s="40">
        <v>0</v>
      </c>
      <c r="R14" s="48">
        <v>25</v>
      </c>
      <c r="S14" s="40">
        <v>33.783799999999999</v>
      </c>
      <c r="T14" s="36">
        <v>7</v>
      </c>
      <c r="U14" s="41">
        <v>9.4595000000000002</v>
      </c>
      <c r="V14" s="36">
        <v>3</v>
      </c>
      <c r="W14" s="41">
        <v>4.0541</v>
      </c>
      <c r="X14" s="42">
        <v>52</v>
      </c>
      <c r="Y14" s="43">
        <v>100</v>
      </c>
    </row>
    <row r="15" spans="1:25" s="33" customFormat="1" ht="15" customHeight="1" x14ac:dyDescent="0.2">
      <c r="A15" s="21" t="s">
        <v>19</v>
      </c>
      <c r="B15" s="44" t="s">
        <v>28</v>
      </c>
      <c r="C15" s="73">
        <v>55</v>
      </c>
      <c r="D15" s="24">
        <v>1</v>
      </c>
      <c r="E15" s="25">
        <v>1.8182</v>
      </c>
      <c r="F15" s="26">
        <v>0</v>
      </c>
      <c r="G15" s="25">
        <v>0</v>
      </c>
      <c r="H15" s="26">
        <v>7</v>
      </c>
      <c r="I15" s="25">
        <v>12.7273</v>
      </c>
      <c r="J15" s="45">
        <v>21</v>
      </c>
      <c r="K15" s="25">
        <v>38.181800000000003</v>
      </c>
      <c r="L15" s="26">
        <v>25</v>
      </c>
      <c r="M15" s="25">
        <v>45.454999999999998</v>
      </c>
      <c r="N15" s="45">
        <v>0</v>
      </c>
      <c r="O15" s="25">
        <v>0</v>
      </c>
      <c r="P15" s="27">
        <v>1</v>
      </c>
      <c r="Q15" s="28">
        <v>1.8182</v>
      </c>
      <c r="R15" s="46">
        <v>12</v>
      </c>
      <c r="S15" s="28">
        <v>21.818200000000001</v>
      </c>
      <c r="T15" s="24">
        <v>4</v>
      </c>
      <c r="U15" s="30">
        <v>7.2727000000000004</v>
      </c>
      <c r="V15" s="24">
        <v>1</v>
      </c>
      <c r="W15" s="30">
        <v>1.8182</v>
      </c>
      <c r="X15" s="31">
        <v>26</v>
      </c>
      <c r="Y15" s="32">
        <v>100</v>
      </c>
    </row>
    <row r="16" spans="1:25" s="33" customFormat="1" ht="15" customHeight="1" x14ac:dyDescent="0.2">
      <c r="A16" s="21" t="s">
        <v>19</v>
      </c>
      <c r="B16" s="34" t="s">
        <v>27</v>
      </c>
      <c r="C16" s="51">
        <v>25</v>
      </c>
      <c r="D16" s="48">
        <v>0</v>
      </c>
      <c r="E16" s="37">
        <v>0</v>
      </c>
      <c r="F16" s="47">
        <v>0</v>
      </c>
      <c r="G16" s="37">
        <v>0</v>
      </c>
      <c r="H16" s="38">
        <v>3</v>
      </c>
      <c r="I16" s="37">
        <v>12</v>
      </c>
      <c r="J16" s="47">
        <v>22</v>
      </c>
      <c r="K16" s="37">
        <v>88</v>
      </c>
      <c r="L16" s="38">
        <v>0</v>
      </c>
      <c r="M16" s="37">
        <v>0</v>
      </c>
      <c r="N16" s="47">
        <v>0</v>
      </c>
      <c r="O16" s="37">
        <v>0</v>
      </c>
      <c r="P16" s="39">
        <v>0</v>
      </c>
      <c r="Q16" s="40">
        <v>0</v>
      </c>
      <c r="R16" s="36">
        <v>6</v>
      </c>
      <c r="S16" s="40">
        <v>24</v>
      </c>
      <c r="T16" s="36">
        <v>0</v>
      </c>
      <c r="U16" s="41">
        <v>0</v>
      </c>
      <c r="V16" s="36">
        <v>2</v>
      </c>
      <c r="W16" s="41">
        <v>8</v>
      </c>
      <c r="X16" s="42">
        <v>20</v>
      </c>
      <c r="Y16" s="43">
        <v>100</v>
      </c>
    </row>
    <row r="17" spans="1:25" s="33" customFormat="1" ht="15" customHeight="1" x14ac:dyDescent="0.2">
      <c r="A17" s="21" t="s">
        <v>19</v>
      </c>
      <c r="B17" s="44" t="s">
        <v>29</v>
      </c>
      <c r="C17" s="23">
        <v>4343</v>
      </c>
      <c r="D17" s="24">
        <v>16</v>
      </c>
      <c r="E17" s="25">
        <v>0.36840000000000001</v>
      </c>
      <c r="F17" s="45">
        <v>33</v>
      </c>
      <c r="G17" s="25">
        <v>0.75980000000000003</v>
      </c>
      <c r="H17" s="26">
        <v>1031</v>
      </c>
      <c r="I17" s="25">
        <v>23.7394</v>
      </c>
      <c r="J17" s="45">
        <v>1406</v>
      </c>
      <c r="K17" s="25">
        <v>32.373899999999999</v>
      </c>
      <c r="L17" s="45">
        <v>1683</v>
      </c>
      <c r="M17" s="25">
        <v>38.752000000000002</v>
      </c>
      <c r="N17" s="45">
        <v>3</v>
      </c>
      <c r="O17" s="25">
        <v>6.9099999999999995E-2</v>
      </c>
      <c r="P17" s="49">
        <v>171</v>
      </c>
      <c r="Q17" s="28">
        <v>3.9373999999999998</v>
      </c>
      <c r="R17" s="24">
        <v>1148</v>
      </c>
      <c r="S17" s="28">
        <v>26.433299999999999</v>
      </c>
      <c r="T17" s="24">
        <v>276</v>
      </c>
      <c r="U17" s="30">
        <v>6.3551000000000002</v>
      </c>
      <c r="V17" s="24">
        <v>272</v>
      </c>
      <c r="W17" s="30">
        <v>6.2629999999999999</v>
      </c>
      <c r="X17" s="31">
        <v>755</v>
      </c>
      <c r="Y17" s="32">
        <v>100</v>
      </c>
    </row>
    <row r="18" spans="1:25" s="33" customFormat="1" ht="15" customHeight="1" x14ac:dyDescent="0.2">
      <c r="A18" s="21" t="s">
        <v>19</v>
      </c>
      <c r="B18" s="34" t="s">
        <v>30</v>
      </c>
      <c r="C18" s="35">
        <v>1532</v>
      </c>
      <c r="D18" s="48">
        <v>4</v>
      </c>
      <c r="E18" s="37">
        <v>0.2611</v>
      </c>
      <c r="F18" s="38">
        <v>31</v>
      </c>
      <c r="G18" s="37">
        <v>2.0234999999999999</v>
      </c>
      <c r="H18" s="38">
        <v>298</v>
      </c>
      <c r="I18" s="37">
        <v>19.451699999999999</v>
      </c>
      <c r="J18" s="38">
        <v>762</v>
      </c>
      <c r="K18" s="37">
        <v>49.738900000000001</v>
      </c>
      <c r="L18" s="38">
        <v>394</v>
      </c>
      <c r="M18" s="37">
        <v>25.718</v>
      </c>
      <c r="N18" s="38">
        <v>1</v>
      </c>
      <c r="O18" s="37">
        <v>6.5299999999999997E-2</v>
      </c>
      <c r="P18" s="39">
        <v>42</v>
      </c>
      <c r="Q18" s="40">
        <v>2.7414999999999998</v>
      </c>
      <c r="R18" s="48">
        <v>402</v>
      </c>
      <c r="S18" s="40">
        <v>26.240200000000002</v>
      </c>
      <c r="T18" s="36">
        <v>25</v>
      </c>
      <c r="U18" s="41">
        <v>1.6318999999999999</v>
      </c>
      <c r="V18" s="36">
        <v>82</v>
      </c>
      <c r="W18" s="41">
        <v>5.3525</v>
      </c>
      <c r="X18" s="42">
        <v>372</v>
      </c>
      <c r="Y18" s="43">
        <v>100</v>
      </c>
    </row>
    <row r="19" spans="1:25" s="33" customFormat="1" ht="15" customHeight="1" x14ac:dyDescent="0.2">
      <c r="A19" s="21" t="s">
        <v>19</v>
      </c>
      <c r="B19" s="44" t="s">
        <v>31</v>
      </c>
      <c r="C19" s="23">
        <v>107</v>
      </c>
      <c r="D19" s="24">
        <v>0</v>
      </c>
      <c r="E19" s="25">
        <v>0</v>
      </c>
      <c r="F19" s="26">
        <v>13</v>
      </c>
      <c r="G19" s="25">
        <v>12.1495</v>
      </c>
      <c r="H19" s="26">
        <v>10</v>
      </c>
      <c r="I19" s="25">
        <v>9.3458000000000006</v>
      </c>
      <c r="J19" s="26">
        <v>3</v>
      </c>
      <c r="K19" s="25">
        <v>2.8037000000000001</v>
      </c>
      <c r="L19" s="26">
        <v>11</v>
      </c>
      <c r="M19" s="25">
        <v>10.28</v>
      </c>
      <c r="N19" s="26">
        <v>66</v>
      </c>
      <c r="O19" s="25">
        <v>61.682200000000002</v>
      </c>
      <c r="P19" s="27">
        <v>4</v>
      </c>
      <c r="Q19" s="28">
        <v>3.7383000000000002</v>
      </c>
      <c r="R19" s="24">
        <v>23</v>
      </c>
      <c r="S19" s="28">
        <v>21.4953</v>
      </c>
      <c r="T19" s="24">
        <v>0</v>
      </c>
      <c r="U19" s="30">
        <v>0</v>
      </c>
      <c r="V19" s="24">
        <v>27</v>
      </c>
      <c r="W19" s="30">
        <v>25.233599999999999</v>
      </c>
      <c r="X19" s="31">
        <v>35</v>
      </c>
      <c r="Y19" s="32">
        <v>100</v>
      </c>
    </row>
    <row r="20" spans="1:25" s="33" customFormat="1" ht="15" customHeight="1" x14ac:dyDescent="0.2">
      <c r="A20" s="21" t="s">
        <v>19</v>
      </c>
      <c r="B20" s="34" t="s">
        <v>33</v>
      </c>
      <c r="C20" s="51">
        <v>65</v>
      </c>
      <c r="D20" s="48">
        <v>3</v>
      </c>
      <c r="E20" s="37">
        <v>4.6154000000000002</v>
      </c>
      <c r="F20" s="47">
        <v>0</v>
      </c>
      <c r="G20" s="37">
        <v>0</v>
      </c>
      <c r="H20" s="38">
        <v>12</v>
      </c>
      <c r="I20" s="37">
        <v>18.461500000000001</v>
      </c>
      <c r="J20" s="47">
        <v>1</v>
      </c>
      <c r="K20" s="37">
        <v>1.5385</v>
      </c>
      <c r="L20" s="47">
        <v>48</v>
      </c>
      <c r="M20" s="37">
        <v>73.846000000000004</v>
      </c>
      <c r="N20" s="47">
        <v>1</v>
      </c>
      <c r="O20" s="37">
        <v>1.5385</v>
      </c>
      <c r="P20" s="39">
        <v>0</v>
      </c>
      <c r="Q20" s="40">
        <v>0</v>
      </c>
      <c r="R20" s="48">
        <v>5</v>
      </c>
      <c r="S20" s="40">
        <v>7.6923000000000004</v>
      </c>
      <c r="T20" s="36">
        <v>6</v>
      </c>
      <c r="U20" s="41">
        <v>9.2308000000000003</v>
      </c>
      <c r="V20" s="36">
        <v>3</v>
      </c>
      <c r="W20" s="41">
        <v>4.6154000000000002</v>
      </c>
      <c r="X20" s="42">
        <v>42</v>
      </c>
      <c r="Y20" s="43">
        <v>100</v>
      </c>
    </row>
    <row r="21" spans="1:25" s="33" customFormat="1" ht="15" customHeight="1" x14ac:dyDescent="0.2">
      <c r="A21" s="21" t="s">
        <v>19</v>
      </c>
      <c r="B21" s="44" t="s">
        <v>34</v>
      </c>
      <c r="C21" s="23">
        <v>242</v>
      </c>
      <c r="D21" s="46">
        <v>0</v>
      </c>
      <c r="E21" s="25">
        <v>0</v>
      </c>
      <c r="F21" s="26">
        <v>2</v>
      </c>
      <c r="G21" s="25">
        <v>0.82640000000000002</v>
      </c>
      <c r="H21" s="45">
        <v>51</v>
      </c>
      <c r="I21" s="25">
        <v>21.074400000000001</v>
      </c>
      <c r="J21" s="26">
        <v>56</v>
      </c>
      <c r="K21" s="25">
        <v>23.140499999999999</v>
      </c>
      <c r="L21" s="26">
        <v>122</v>
      </c>
      <c r="M21" s="25">
        <v>50.412999999999997</v>
      </c>
      <c r="N21" s="26">
        <v>0</v>
      </c>
      <c r="O21" s="25">
        <v>0</v>
      </c>
      <c r="P21" s="49">
        <v>11</v>
      </c>
      <c r="Q21" s="28">
        <v>4.5454999999999997</v>
      </c>
      <c r="R21" s="24">
        <v>29</v>
      </c>
      <c r="S21" s="28">
        <v>11.983499999999999</v>
      </c>
      <c r="T21" s="46">
        <v>6</v>
      </c>
      <c r="U21" s="30">
        <v>2.4792999999999998</v>
      </c>
      <c r="V21" s="46">
        <v>15</v>
      </c>
      <c r="W21" s="30">
        <v>6.1982999999999997</v>
      </c>
      <c r="X21" s="31">
        <v>197</v>
      </c>
      <c r="Y21" s="32">
        <v>100</v>
      </c>
    </row>
    <row r="22" spans="1:25" s="33" customFormat="1" ht="15" customHeight="1" x14ac:dyDescent="0.2">
      <c r="A22" s="21" t="s">
        <v>19</v>
      </c>
      <c r="B22" s="34" t="s">
        <v>35</v>
      </c>
      <c r="C22" s="35">
        <v>124</v>
      </c>
      <c r="D22" s="36">
        <v>0</v>
      </c>
      <c r="E22" s="37">
        <v>0</v>
      </c>
      <c r="F22" s="47">
        <v>0</v>
      </c>
      <c r="G22" s="37">
        <v>0</v>
      </c>
      <c r="H22" s="47">
        <v>15</v>
      </c>
      <c r="I22" s="37">
        <v>12.0968</v>
      </c>
      <c r="J22" s="38">
        <v>21</v>
      </c>
      <c r="K22" s="37">
        <v>16.935500000000001</v>
      </c>
      <c r="L22" s="38">
        <v>86</v>
      </c>
      <c r="M22" s="37">
        <v>69.355000000000004</v>
      </c>
      <c r="N22" s="38">
        <v>0</v>
      </c>
      <c r="O22" s="37">
        <v>0</v>
      </c>
      <c r="P22" s="50">
        <v>2</v>
      </c>
      <c r="Q22" s="40">
        <v>1.6129</v>
      </c>
      <c r="R22" s="48">
        <v>50</v>
      </c>
      <c r="S22" s="40">
        <v>40.322600000000001</v>
      </c>
      <c r="T22" s="48">
        <v>6</v>
      </c>
      <c r="U22" s="41">
        <v>4.8387000000000002</v>
      </c>
      <c r="V22" s="48">
        <v>12</v>
      </c>
      <c r="W22" s="41">
        <v>9.6774000000000004</v>
      </c>
      <c r="X22" s="42">
        <v>90</v>
      </c>
      <c r="Y22" s="43">
        <v>100</v>
      </c>
    </row>
    <row r="23" spans="1:25" s="33" customFormat="1" ht="15" customHeight="1" x14ac:dyDescent="0.2">
      <c r="A23" s="21" t="s">
        <v>19</v>
      </c>
      <c r="B23" s="44" t="s">
        <v>32</v>
      </c>
      <c r="C23" s="23">
        <v>29</v>
      </c>
      <c r="D23" s="24">
        <v>0</v>
      </c>
      <c r="E23" s="25">
        <v>0</v>
      </c>
      <c r="F23" s="26">
        <v>0</v>
      </c>
      <c r="G23" s="25">
        <v>0</v>
      </c>
      <c r="H23" s="26">
        <v>5</v>
      </c>
      <c r="I23" s="25">
        <v>17.241399999999999</v>
      </c>
      <c r="J23" s="26">
        <v>4</v>
      </c>
      <c r="K23" s="25">
        <v>13.793100000000001</v>
      </c>
      <c r="L23" s="26">
        <v>18</v>
      </c>
      <c r="M23" s="25">
        <v>62.069000000000003</v>
      </c>
      <c r="N23" s="26">
        <v>0</v>
      </c>
      <c r="O23" s="25">
        <v>0</v>
      </c>
      <c r="P23" s="49">
        <v>2</v>
      </c>
      <c r="Q23" s="28">
        <v>6.8966000000000003</v>
      </c>
      <c r="R23" s="46">
        <v>11</v>
      </c>
      <c r="S23" s="28">
        <v>37.930999999999997</v>
      </c>
      <c r="T23" s="24">
        <v>0</v>
      </c>
      <c r="U23" s="30">
        <v>0</v>
      </c>
      <c r="V23" s="24">
        <v>2</v>
      </c>
      <c r="W23" s="30">
        <v>6.8966000000000003</v>
      </c>
      <c r="X23" s="31">
        <v>37</v>
      </c>
      <c r="Y23" s="32">
        <v>100</v>
      </c>
    </row>
    <row r="24" spans="1:25" s="33" customFormat="1" ht="15" customHeight="1" x14ac:dyDescent="0.2">
      <c r="A24" s="21" t="s">
        <v>19</v>
      </c>
      <c r="B24" s="34" t="s">
        <v>36</v>
      </c>
      <c r="C24" s="35">
        <v>19</v>
      </c>
      <c r="D24" s="48">
        <v>0</v>
      </c>
      <c r="E24" s="37">
        <v>0</v>
      </c>
      <c r="F24" s="38">
        <v>0</v>
      </c>
      <c r="G24" s="37">
        <v>0</v>
      </c>
      <c r="H24" s="47">
        <v>7</v>
      </c>
      <c r="I24" s="37">
        <v>36.842100000000002</v>
      </c>
      <c r="J24" s="38">
        <v>1</v>
      </c>
      <c r="K24" s="37">
        <v>5.2632000000000003</v>
      </c>
      <c r="L24" s="38">
        <v>11</v>
      </c>
      <c r="M24" s="37">
        <v>57.895000000000003</v>
      </c>
      <c r="N24" s="38">
        <v>0</v>
      </c>
      <c r="O24" s="37">
        <v>0</v>
      </c>
      <c r="P24" s="50">
        <v>0</v>
      </c>
      <c r="Q24" s="40">
        <v>0</v>
      </c>
      <c r="R24" s="48">
        <v>2</v>
      </c>
      <c r="S24" s="40">
        <v>10.526300000000001</v>
      </c>
      <c r="T24" s="36">
        <v>0</v>
      </c>
      <c r="U24" s="41">
        <v>0</v>
      </c>
      <c r="V24" s="36">
        <v>5</v>
      </c>
      <c r="W24" s="41">
        <v>26.315799999999999</v>
      </c>
      <c r="X24" s="42">
        <v>21</v>
      </c>
      <c r="Y24" s="43">
        <v>100</v>
      </c>
    </row>
    <row r="25" spans="1:25" s="33" customFormat="1" ht="15" customHeight="1" x14ac:dyDescent="0.2">
      <c r="A25" s="21" t="s">
        <v>19</v>
      </c>
      <c r="B25" s="44" t="s">
        <v>37</v>
      </c>
      <c r="C25" s="73">
        <v>132</v>
      </c>
      <c r="D25" s="24">
        <v>0</v>
      </c>
      <c r="E25" s="25">
        <v>0</v>
      </c>
      <c r="F25" s="26">
        <v>0</v>
      </c>
      <c r="G25" s="25">
        <v>0</v>
      </c>
      <c r="H25" s="26">
        <v>5</v>
      </c>
      <c r="I25" s="25">
        <v>3.7879</v>
      </c>
      <c r="J25" s="26">
        <v>18</v>
      </c>
      <c r="K25" s="25">
        <v>13.6364</v>
      </c>
      <c r="L25" s="45">
        <v>105</v>
      </c>
      <c r="M25" s="25">
        <v>79.545000000000002</v>
      </c>
      <c r="N25" s="26">
        <v>0</v>
      </c>
      <c r="O25" s="25">
        <v>0</v>
      </c>
      <c r="P25" s="49">
        <v>4</v>
      </c>
      <c r="Q25" s="28">
        <v>3.0303</v>
      </c>
      <c r="R25" s="24">
        <v>51</v>
      </c>
      <c r="S25" s="28">
        <v>38.636400000000002</v>
      </c>
      <c r="T25" s="24">
        <v>1</v>
      </c>
      <c r="U25" s="30">
        <v>0.75760000000000005</v>
      </c>
      <c r="V25" s="24">
        <v>4</v>
      </c>
      <c r="W25" s="30">
        <v>3.0303</v>
      </c>
      <c r="X25" s="31">
        <v>109</v>
      </c>
      <c r="Y25" s="32">
        <v>100</v>
      </c>
    </row>
    <row r="26" spans="1:25" s="33" customFormat="1" ht="15" customHeight="1" x14ac:dyDescent="0.2">
      <c r="A26" s="21" t="s">
        <v>19</v>
      </c>
      <c r="B26" s="34" t="s">
        <v>38</v>
      </c>
      <c r="C26" s="35">
        <v>1135</v>
      </c>
      <c r="D26" s="36">
        <v>7</v>
      </c>
      <c r="E26" s="37">
        <v>0.61670000000000003</v>
      </c>
      <c r="F26" s="47">
        <v>5</v>
      </c>
      <c r="G26" s="37">
        <v>0.4405</v>
      </c>
      <c r="H26" s="47">
        <v>53</v>
      </c>
      <c r="I26" s="37">
        <v>4.6696</v>
      </c>
      <c r="J26" s="38">
        <v>641</v>
      </c>
      <c r="K26" s="37">
        <v>56.4758</v>
      </c>
      <c r="L26" s="38">
        <v>419</v>
      </c>
      <c r="M26" s="37">
        <v>36.915999999999997</v>
      </c>
      <c r="N26" s="47">
        <v>0</v>
      </c>
      <c r="O26" s="37">
        <v>0</v>
      </c>
      <c r="P26" s="50">
        <v>10</v>
      </c>
      <c r="Q26" s="40">
        <v>0.88109999999999999</v>
      </c>
      <c r="R26" s="36">
        <v>206</v>
      </c>
      <c r="S26" s="40">
        <v>18.149799999999999</v>
      </c>
      <c r="T26" s="36">
        <v>161</v>
      </c>
      <c r="U26" s="41">
        <v>14.185</v>
      </c>
      <c r="V26" s="36">
        <v>23</v>
      </c>
      <c r="W26" s="41">
        <v>2.0264000000000002</v>
      </c>
      <c r="X26" s="42">
        <v>248</v>
      </c>
      <c r="Y26" s="43">
        <v>100</v>
      </c>
    </row>
    <row r="27" spans="1:25" s="33" customFormat="1" ht="15" customHeight="1" x14ac:dyDescent="0.2">
      <c r="A27" s="21" t="s">
        <v>19</v>
      </c>
      <c r="B27" s="44" t="s">
        <v>41</v>
      </c>
      <c r="C27" s="73">
        <v>30</v>
      </c>
      <c r="D27" s="46">
        <v>0</v>
      </c>
      <c r="E27" s="25">
        <v>0</v>
      </c>
      <c r="F27" s="26">
        <v>0</v>
      </c>
      <c r="G27" s="25">
        <v>0</v>
      </c>
      <c r="H27" s="26">
        <v>1</v>
      </c>
      <c r="I27" s="25">
        <v>3.3332999999999999</v>
      </c>
      <c r="J27" s="26">
        <v>0</v>
      </c>
      <c r="K27" s="25">
        <v>0</v>
      </c>
      <c r="L27" s="45">
        <v>29</v>
      </c>
      <c r="M27" s="25">
        <v>96.667000000000002</v>
      </c>
      <c r="N27" s="26">
        <v>0</v>
      </c>
      <c r="O27" s="25">
        <v>0</v>
      </c>
      <c r="P27" s="49">
        <v>0</v>
      </c>
      <c r="Q27" s="28">
        <v>0</v>
      </c>
      <c r="R27" s="46">
        <v>15</v>
      </c>
      <c r="S27" s="28">
        <v>50</v>
      </c>
      <c r="T27" s="24">
        <v>1</v>
      </c>
      <c r="U27" s="30">
        <v>3.3332999999999999</v>
      </c>
      <c r="V27" s="24">
        <v>0</v>
      </c>
      <c r="W27" s="30">
        <v>0</v>
      </c>
      <c r="X27" s="31">
        <v>25</v>
      </c>
      <c r="Y27" s="32">
        <v>100</v>
      </c>
    </row>
    <row r="28" spans="1:25" s="33" customFormat="1" ht="15" customHeight="1" x14ac:dyDescent="0.2">
      <c r="A28" s="21" t="s">
        <v>19</v>
      </c>
      <c r="B28" s="34" t="s">
        <v>40</v>
      </c>
      <c r="C28" s="51">
        <v>446</v>
      </c>
      <c r="D28" s="48">
        <v>1</v>
      </c>
      <c r="E28" s="37">
        <v>0.22420000000000001</v>
      </c>
      <c r="F28" s="38">
        <v>7</v>
      </c>
      <c r="G28" s="37">
        <v>1.5694999999999999</v>
      </c>
      <c r="H28" s="38">
        <v>54</v>
      </c>
      <c r="I28" s="37">
        <v>12.1076</v>
      </c>
      <c r="J28" s="38">
        <v>277</v>
      </c>
      <c r="K28" s="37">
        <v>62.107599999999998</v>
      </c>
      <c r="L28" s="47">
        <v>90</v>
      </c>
      <c r="M28" s="37">
        <v>20.178999999999998</v>
      </c>
      <c r="N28" s="38">
        <v>0</v>
      </c>
      <c r="O28" s="37">
        <v>0</v>
      </c>
      <c r="P28" s="39">
        <v>17</v>
      </c>
      <c r="Q28" s="40">
        <v>3.8117000000000001</v>
      </c>
      <c r="R28" s="36">
        <v>82</v>
      </c>
      <c r="S28" s="40">
        <v>18.3857</v>
      </c>
      <c r="T28" s="48">
        <v>42</v>
      </c>
      <c r="U28" s="41">
        <v>9.4169999999999998</v>
      </c>
      <c r="V28" s="48">
        <v>8</v>
      </c>
      <c r="W28" s="41">
        <v>1.7937000000000001</v>
      </c>
      <c r="X28" s="42">
        <v>124</v>
      </c>
      <c r="Y28" s="43">
        <v>100</v>
      </c>
    </row>
    <row r="29" spans="1:25" s="33" customFormat="1" ht="15" customHeight="1" x14ac:dyDescent="0.2">
      <c r="A29" s="21" t="s">
        <v>19</v>
      </c>
      <c r="B29" s="44" t="s">
        <v>39</v>
      </c>
      <c r="C29" s="23">
        <v>200</v>
      </c>
      <c r="D29" s="24">
        <v>0</v>
      </c>
      <c r="E29" s="25">
        <v>0</v>
      </c>
      <c r="F29" s="26">
        <v>5</v>
      </c>
      <c r="G29" s="25">
        <v>2.5</v>
      </c>
      <c r="H29" s="45">
        <v>54</v>
      </c>
      <c r="I29" s="25">
        <v>27</v>
      </c>
      <c r="J29" s="26">
        <v>44</v>
      </c>
      <c r="K29" s="25">
        <v>22</v>
      </c>
      <c r="L29" s="45">
        <v>91</v>
      </c>
      <c r="M29" s="25">
        <v>45.5</v>
      </c>
      <c r="N29" s="26">
        <v>0</v>
      </c>
      <c r="O29" s="25">
        <v>0</v>
      </c>
      <c r="P29" s="49">
        <v>6</v>
      </c>
      <c r="Q29" s="28">
        <v>3</v>
      </c>
      <c r="R29" s="24">
        <v>60</v>
      </c>
      <c r="S29" s="28">
        <v>30</v>
      </c>
      <c r="T29" s="24">
        <v>19</v>
      </c>
      <c r="U29" s="30">
        <v>9.5</v>
      </c>
      <c r="V29" s="24">
        <v>22</v>
      </c>
      <c r="W29" s="30">
        <v>11</v>
      </c>
      <c r="X29" s="31">
        <v>115</v>
      </c>
      <c r="Y29" s="32">
        <v>100</v>
      </c>
    </row>
    <row r="30" spans="1:25" s="33" customFormat="1" ht="15" customHeight="1" x14ac:dyDescent="0.2">
      <c r="A30" s="21" t="s">
        <v>19</v>
      </c>
      <c r="B30" s="34" t="s">
        <v>42</v>
      </c>
      <c r="C30" s="35">
        <v>396</v>
      </c>
      <c r="D30" s="48">
        <v>3</v>
      </c>
      <c r="E30" s="37">
        <v>0.75760000000000005</v>
      </c>
      <c r="F30" s="47">
        <v>4</v>
      </c>
      <c r="G30" s="37">
        <v>1.0101</v>
      </c>
      <c r="H30" s="38">
        <v>23</v>
      </c>
      <c r="I30" s="37">
        <v>5.8080999999999996</v>
      </c>
      <c r="J30" s="38">
        <v>152</v>
      </c>
      <c r="K30" s="37">
        <v>38.383800000000001</v>
      </c>
      <c r="L30" s="38">
        <v>199</v>
      </c>
      <c r="M30" s="37">
        <v>50.253</v>
      </c>
      <c r="N30" s="38">
        <v>0</v>
      </c>
      <c r="O30" s="37">
        <v>0</v>
      </c>
      <c r="P30" s="39">
        <v>15</v>
      </c>
      <c r="Q30" s="40">
        <v>3.7879</v>
      </c>
      <c r="R30" s="36">
        <v>56</v>
      </c>
      <c r="S30" s="40">
        <v>14.141400000000001</v>
      </c>
      <c r="T30" s="48">
        <v>6</v>
      </c>
      <c r="U30" s="41">
        <v>1.5152000000000001</v>
      </c>
      <c r="V30" s="48">
        <v>43</v>
      </c>
      <c r="W30" s="41">
        <v>10.858599999999999</v>
      </c>
      <c r="X30" s="42">
        <v>206</v>
      </c>
      <c r="Y30" s="43">
        <v>100</v>
      </c>
    </row>
    <row r="31" spans="1:25" s="33" customFormat="1" ht="15" customHeight="1" x14ac:dyDescent="0.2">
      <c r="A31" s="21" t="s">
        <v>19</v>
      </c>
      <c r="B31" s="44" t="s">
        <v>43</v>
      </c>
      <c r="C31" s="73">
        <v>66</v>
      </c>
      <c r="D31" s="24">
        <v>5</v>
      </c>
      <c r="E31" s="25">
        <v>7.5758000000000001</v>
      </c>
      <c r="F31" s="45">
        <v>5</v>
      </c>
      <c r="G31" s="25">
        <v>7.5758000000000001</v>
      </c>
      <c r="H31" s="26">
        <v>13</v>
      </c>
      <c r="I31" s="25">
        <v>19.696999999999999</v>
      </c>
      <c r="J31" s="45">
        <v>5</v>
      </c>
      <c r="K31" s="25">
        <v>7.5758000000000001</v>
      </c>
      <c r="L31" s="26">
        <v>37</v>
      </c>
      <c r="M31" s="25">
        <v>56.061</v>
      </c>
      <c r="N31" s="26">
        <v>0</v>
      </c>
      <c r="O31" s="25">
        <v>0</v>
      </c>
      <c r="P31" s="27">
        <v>1</v>
      </c>
      <c r="Q31" s="28">
        <v>1.5152000000000001</v>
      </c>
      <c r="R31" s="24">
        <v>8</v>
      </c>
      <c r="S31" s="28">
        <v>12.1212</v>
      </c>
      <c r="T31" s="46">
        <v>0</v>
      </c>
      <c r="U31" s="30">
        <v>0</v>
      </c>
      <c r="V31" s="46">
        <v>14</v>
      </c>
      <c r="W31" s="30">
        <v>21.2121</v>
      </c>
      <c r="X31" s="31">
        <v>52</v>
      </c>
      <c r="Y31" s="32">
        <v>100</v>
      </c>
    </row>
    <row r="32" spans="1:25" s="33" customFormat="1" ht="15" customHeight="1" x14ac:dyDescent="0.2">
      <c r="A32" s="21" t="s">
        <v>19</v>
      </c>
      <c r="B32" s="34" t="s">
        <v>45</v>
      </c>
      <c r="C32" s="35">
        <v>909</v>
      </c>
      <c r="D32" s="36">
        <v>0</v>
      </c>
      <c r="E32" s="37">
        <v>0</v>
      </c>
      <c r="F32" s="38">
        <v>4</v>
      </c>
      <c r="G32" s="37">
        <v>0.44</v>
      </c>
      <c r="H32" s="38">
        <v>27</v>
      </c>
      <c r="I32" s="37">
        <v>2.9702999999999999</v>
      </c>
      <c r="J32" s="38">
        <v>498</v>
      </c>
      <c r="K32" s="37">
        <v>54.785499999999999</v>
      </c>
      <c r="L32" s="47">
        <v>374</v>
      </c>
      <c r="M32" s="37">
        <v>41.143999999999998</v>
      </c>
      <c r="N32" s="47">
        <v>0</v>
      </c>
      <c r="O32" s="37">
        <v>0</v>
      </c>
      <c r="P32" s="50">
        <v>6</v>
      </c>
      <c r="Q32" s="40">
        <v>0.66010000000000002</v>
      </c>
      <c r="R32" s="48">
        <v>98</v>
      </c>
      <c r="S32" s="40">
        <v>10.7811</v>
      </c>
      <c r="T32" s="36">
        <v>5</v>
      </c>
      <c r="U32" s="41">
        <v>0.55010000000000003</v>
      </c>
      <c r="V32" s="36">
        <v>18</v>
      </c>
      <c r="W32" s="41">
        <v>1.9802</v>
      </c>
      <c r="X32" s="42">
        <v>190</v>
      </c>
      <c r="Y32" s="43">
        <v>100</v>
      </c>
    </row>
    <row r="33" spans="1:25" s="33" customFormat="1" ht="15" customHeight="1" x14ac:dyDescent="0.2">
      <c r="A33" s="21" t="s">
        <v>19</v>
      </c>
      <c r="B33" s="44" t="s">
        <v>44</v>
      </c>
      <c r="C33" s="23">
        <v>110</v>
      </c>
      <c r="D33" s="46">
        <v>0</v>
      </c>
      <c r="E33" s="25">
        <v>0</v>
      </c>
      <c r="F33" s="26">
        <v>0</v>
      </c>
      <c r="G33" s="25">
        <v>0</v>
      </c>
      <c r="H33" s="45">
        <v>10</v>
      </c>
      <c r="I33" s="25">
        <v>9.0908999999999995</v>
      </c>
      <c r="J33" s="26">
        <v>48</v>
      </c>
      <c r="K33" s="25">
        <v>43.636400000000002</v>
      </c>
      <c r="L33" s="26">
        <v>49</v>
      </c>
      <c r="M33" s="25">
        <v>44.545000000000002</v>
      </c>
      <c r="N33" s="45">
        <v>0</v>
      </c>
      <c r="O33" s="25">
        <v>0</v>
      </c>
      <c r="P33" s="49">
        <v>3</v>
      </c>
      <c r="Q33" s="28">
        <v>2.7273000000000001</v>
      </c>
      <c r="R33" s="46">
        <v>12</v>
      </c>
      <c r="S33" s="28">
        <v>10.9091</v>
      </c>
      <c r="T33" s="46">
        <v>0</v>
      </c>
      <c r="U33" s="30">
        <v>0</v>
      </c>
      <c r="V33" s="46">
        <v>3</v>
      </c>
      <c r="W33" s="30">
        <v>2.7273000000000001</v>
      </c>
      <c r="X33" s="31">
        <v>72</v>
      </c>
      <c r="Y33" s="32">
        <v>100</v>
      </c>
    </row>
    <row r="34" spans="1:25" s="33" customFormat="1" ht="15" customHeight="1" x14ac:dyDescent="0.2">
      <c r="A34" s="21" t="s">
        <v>19</v>
      </c>
      <c r="B34" s="34" t="s">
        <v>46</v>
      </c>
      <c r="C34" s="51">
        <v>23</v>
      </c>
      <c r="D34" s="36">
        <v>13</v>
      </c>
      <c r="E34" s="37">
        <v>56.521700000000003</v>
      </c>
      <c r="F34" s="38">
        <v>0</v>
      </c>
      <c r="G34" s="37">
        <v>0</v>
      </c>
      <c r="H34" s="47">
        <v>0</v>
      </c>
      <c r="I34" s="37">
        <v>0</v>
      </c>
      <c r="J34" s="38">
        <v>0</v>
      </c>
      <c r="K34" s="37">
        <v>0</v>
      </c>
      <c r="L34" s="47">
        <v>9</v>
      </c>
      <c r="M34" s="37">
        <v>39.130000000000003</v>
      </c>
      <c r="N34" s="47">
        <v>1</v>
      </c>
      <c r="O34" s="37">
        <v>4.3478000000000003</v>
      </c>
      <c r="P34" s="39">
        <v>0</v>
      </c>
      <c r="Q34" s="40">
        <v>0</v>
      </c>
      <c r="R34" s="48">
        <v>5</v>
      </c>
      <c r="S34" s="40">
        <v>21.739100000000001</v>
      </c>
      <c r="T34" s="48">
        <v>0</v>
      </c>
      <c r="U34" s="41">
        <v>0</v>
      </c>
      <c r="V34" s="48">
        <v>0</v>
      </c>
      <c r="W34" s="41">
        <v>0</v>
      </c>
      <c r="X34" s="42">
        <v>20</v>
      </c>
      <c r="Y34" s="43">
        <v>100</v>
      </c>
    </row>
    <row r="35" spans="1:25" s="33" customFormat="1" ht="15" customHeight="1" x14ac:dyDescent="0.2">
      <c r="A35" s="21" t="s">
        <v>19</v>
      </c>
      <c r="B35" s="44" t="s">
        <v>49</v>
      </c>
      <c r="C35" s="73">
        <v>18</v>
      </c>
      <c r="D35" s="46">
        <v>5</v>
      </c>
      <c r="E35" s="25">
        <v>27.777799999999999</v>
      </c>
      <c r="F35" s="26">
        <v>0</v>
      </c>
      <c r="G35" s="25">
        <v>0</v>
      </c>
      <c r="H35" s="45">
        <v>0</v>
      </c>
      <c r="I35" s="25">
        <v>0</v>
      </c>
      <c r="J35" s="26">
        <v>4</v>
      </c>
      <c r="K35" s="25">
        <v>22.222200000000001</v>
      </c>
      <c r="L35" s="45">
        <v>9</v>
      </c>
      <c r="M35" s="25">
        <v>50</v>
      </c>
      <c r="N35" s="26">
        <v>0</v>
      </c>
      <c r="O35" s="25">
        <v>0</v>
      </c>
      <c r="P35" s="49">
        <v>0</v>
      </c>
      <c r="Q35" s="28">
        <v>0</v>
      </c>
      <c r="R35" s="46">
        <v>6</v>
      </c>
      <c r="S35" s="28">
        <v>33.333300000000001</v>
      </c>
      <c r="T35" s="46">
        <v>0</v>
      </c>
      <c r="U35" s="30">
        <v>0</v>
      </c>
      <c r="V35" s="46">
        <v>1</v>
      </c>
      <c r="W35" s="30">
        <v>5.5556000000000001</v>
      </c>
      <c r="X35" s="31">
        <v>18</v>
      </c>
      <c r="Y35" s="32">
        <v>100</v>
      </c>
    </row>
    <row r="36" spans="1:25" s="33" customFormat="1" ht="15" customHeight="1" x14ac:dyDescent="0.2">
      <c r="A36" s="21" t="s">
        <v>19</v>
      </c>
      <c r="B36" s="34" t="s">
        <v>53</v>
      </c>
      <c r="C36" s="51">
        <v>323</v>
      </c>
      <c r="D36" s="48">
        <v>2</v>
      </c>
      <c r="E36" s="37">
        <v>0.61919999999999997</v>
      </c>
      <c r="F36" s="38">
        <v>4</v>
      </c>
      <c r="G36" s="37">
        <v>1.2383999999999999</v>
      </c>
      <c r="H36" s="38">
        <v>171</v>
      </c>
      <c r="I36" s="37">
        <v>52.941200000000002</v>
      </c>
      <c r="J36" s="47">
        <v>57</v>
      </c>
      <c r="K36" s="37">
        <v>17.647099999999998</v>
      </c>
      <c r="L36" s="47">
        <v>70</v>
      </c>
      <c r="M36" s="37">
        <v>21.672000000000001</v>
      </c>
      <c r="N36" s="38">
        <v>5</v>
      </c>
      <c r="O36" s="37">
        <v>1.548</v>
      </c>
      <c r="P36" s="50">
        <v>14</v>
      </c>
      <c r="Q36" s="40">
        <v>4.3343999999999996</v>
      </c>
      <c r="R36" s="48">
        <v>39</v>
      </c>
      <c r="S36" s="40">
        <v>12.074299999999999</v>
      </c>
      <c r="T36" s="36">
        <v>13</v>
      </c>
      <c r="U36" s="41">
        <v>4.0247999999999999</v>
      </c>
      <c r="V36" s="36">
        <v>93</v>
      </c>
      <c r="W36" s="41">
        <v>28.7926</v>
      </c>
      <c r="X36" s="42">
        <v>90</v>
      </c>
      <c r="Y36" s="43">
        <v>100</v>
      </c>
    </row>
    <row r="37" spans="1:25" s="33" customFormat="1" ht="15" customHeight="1" x14ac:dyDescent="0.2">
      <c r="A37" s="21" t="s">
        <v>19</v>
      </c>
      <c r="B37" s="44" t="s">
        <v>50</v>
      </c>
      <c r="C37" s="23">
        <v>48</v>
      </c>
      <c r="D37" s="24">
        <v>0</v>
      </c>
      <c r="E37" s="25">
        <v>0</v>
      </c>
      <c r="F37" s="26">
        <v>2</v>
      </c>
      <c r="G37" s="25">
        <v>4.1666999999999996</v>
      </c>
      <c r="H37" s="26">
        <v>4</v>
      </c>
      <c r="I37" s="25">
        <v>8.3332999999999995</v>
      </c>
      <c r="J37" s="26">
        <v>3</v>
      </c>
      <c r="K37" s="25">
        <v>6.25</v>
      </c>
      <c r="L37" s="26">
        <v>36</v>
      </c>
      <c r="M37" s="25">
        <v>75</v>
      </c>
      <c r="N37" s="45">
        <v>0</v>
      </c>
      <c r="O37" s="25">
        <v>0</v>
      </c>
      <c r="P37" s="49">
        <v>3</v>
      </c>
      <c r="Q37" s="28">
        <v>6.25</v>
      </c>
      <c r="R37" s="46">
        <v>10</v>
      </c>
      <c r="S37" s="28">
        <v>20.833300000000001</v>
      </c>
      <c r="T37" s="24">
        <v>2</v>
      </c>
      <c r="U37" s="30">
        <v>4.1666999999999996</v>
      </c>
      <c r="V37" s="24">
        <v>3</v>
      </c>
      <c r="W37" s="30">
        <v>6.25</v>
      </c>
      <c r="X37" s="31">
        <v>28</v>
      </c>
      <c r="Y37" s="32">
        <v>100</v>
      </c>
    </row>
    <row r="38" spans="1:25" s="33" customFormat="1" ht="15" customHeight="1" x14ac:dyDescent="0.2">
      <c r="A38" s="21" t="s">
        <v>19</v>
      </c>
      <c r="B38" s="34" t="s">
        <v>51</v>
      </c>
      <c r="C38" s="35">
        <v>285</v>
      </c>
      <c r="D38" s="36">
        <v>0</v>
      </c>
      <c r="E38" s="37">
        <v>0</v>
      </c>
      <c r="F38" s="38">
        <v>6</v>
      </c>
      <c r="G38" s="37">
        <v>2.1053000000000002</v>
      </c>
      <c r="H38" s="38">
        <v>124</v>
      </c>
      <c r="I38" s="37">
        <v>43.508800000000001</v>
      </c>
      <c r="J38" s="38">
        <v>83</v>
      </c>
      <c r="K38" s="37">
        <v>29.122800000000002</v>
      </c>
      <c r="L38" s="38">
        <v>70</v>
      </c>
      <c r="M38" s="37">
        <v>24.561</v>
      </c>
      <c r="N38" s="38">
        <v>0</v>
      </c>
      <c r="O38" s="37">
        <v>0</v>
      </c>
      <c r="P38" s="39">
        <v>2</v>
      </c>
      <c r="Q38" s="40">
        <v>0.70179999999999998</v>
      </c>
      <c r="R38" s="48">
        <v>65</v>
      </c>
      <c r="S38" s="40">
        <v>22.806999999999999</v>
      </c>
      <c r="T38" s="36">
        <v>9</v>
      </c>
      <c r="U38" s="41">
        <v>3.1579000000000002</v>
      </c>
      <c r="V38" s="36">
        <v>23</v>
      </c>
      <c r="W38" s="41">
        <v>8.0701999999999998</v>
      </c>
      <c r="X38" s="42">
        <v>164</v>
      </c>
      <c r="Y38" s="43">
        <v>100</v>
      </c>
    </row>
    <row r="39" spans="1:25" s="33" customFormat="1" ht="15" customHeight="1" x14ac:dyDescent="0.2">
      <c r="A39" s="21" t="s">
        <v>19</v>
      </c>
      <c r="B39" s="44" t="s">
        <v>52</v>
      </c>
      <c r="C39" s="23">
        <v>86</v>
      </c>
      <c r="D39" s="46">
        <v>14</v>
      </c>
      <c r="E39" s="25">
        <v>16.2791</v>
      </c>
      <c r="F39" s="26">
        <v>0</v>
      </c>
      <c r="G39" s="25">
        <v>0</v>
      </c>
      <c r="H39" s="45">
        <v>53</v>
      </c>
      <c r="I39" s="25">
        <v>61.627899999999997</v>
      </c>
      <c r="J39" s="26">
        <v>1</v>
      </c>
      <c r="K39" s="25">
        <v>1.1628000000000001</v>
      </c>
      <c r="L39" s="45">
        <v>18</v>
      </c>
      <c r="M39" s="25">
        <v>20.93</v>
      </c>
      <c r="N39" s="26">
        <v>0</v>
      </c>
      <c r="O39" s="25">
        <v>0</v>
      </c>
      <c r="P39" s="49">
        <v>0</v>
      </c>
      <c r="Q39" s="28">
        <v>0</v>
      </c>
      <c r="R39" s="24">
        <v>11</v>
      </c>
      <c r="S39" s="28">
        <v>12.790699999999999</v>
      </c>
      <c r="T39" s="24">
        <v>1</v>
      </c>
      <c r="U39" s="30">
        <v>1.1628000000000001</v>
      </c>
      <c r="V39" s="24">
        <v>17</v>
      </c>
      <c r="W39" s="30">
        <v>19.767399999999999</v>
      </c>
      <c r="X39" s="31">
        <v>47</v>
      </c>
      <c r="Y39" s="32">
        <v>100</v>
      </c>
    </row>
    <row r="40" spans="1:25" s="33" customFormat="1" ht="15" customHeight="1" x14ac:dyDescent="0.2">
      <c r="A40" s="21" t="s">
        <v>19</v>
      </c>
      <c r="B40" s="34" t="s">
        <v>54</v>
      </c>
      <c r="C40" s="51">
        <v>661</v>
      </c>
      <c r="D40" s="36">
        <v>7</v>
      </c>
      <c r="E40" s="37">
        <v>1.0589999999999999</v>
      </c>
      <c r="F40" s="38">
        <v>18</v>
      </c>
      <c r="G40" s="37">
        <v>2.7231000000000001</v>
      </c>
      <c r="H40" s="38">
        <v>219</v>
      </c>
      <c r="I40" s="37">
        <v>33.131599999999999</v>
      </c>
      <c r="J40" s="47">
        <v>176</v>
      </c>
      <c r="K40" s="37">
        <v>26.626300000000001</v>
      </c>
      <c r="L40" s="47">
        <v>230</v>
      </c>
      <c r="M40" s="37">
        <v>34.795999999999999</v>
      </c>
      <c r="N40" s="38">
        <v>1</v>
      </c>
      <c r="O40" s="37">
        <v>0.15129999999999999</v>
      </c>
      <c r="P40" s="39">
        <v>10</v>
      </c>
      <c r="Q40" s="40">
        <v>1.5128999999999999</v>
      </c>
      <c r="R40" s="48">
        <v>184</v>
      </c>
      <c r="S40" s="40">
        <v>27.836600000000001</v>
      </c>
      <c r="T40" s="36">
        <v>29</v>
      </c>
      <c r="U40" s="41">
        <v>4.3872999999999998</v>
      </c>
      <c r="V40" s="36">
        <v>73</v>
      </c>
      <c r="W40" s="41">
        <v>11.043900000000001</v>
      </c>
      <c r="X40" s="42">
        <v>448</v>
      </c>
      <c r="Y40" s="43">
        <v>100</v>
      </c>
    </row>
    <row r="41" spans="1:25" s="33" customFormat="1" ht="15" customHeight="1" x14ac:dyDescent="0.2">
      <c r="A41" s="21" t="s">
        <v>19</v>
      </c>
      <c r="B41" s="44" t="s">
        <v>47</v>
      </c>
      <c r="C41" s="23">
        <v>562</v>
      </c>
      <c r="D41" s="46">
        <v>14</v>
      </c>
      <c r="E41" s="25">
        <v>2.4910999999999999</v>
      </c>
      <c r="F41" s="26">
        <v>5</v>
      </c>
      <c r="G41" s="25">
        <v>0.88970000000000005</v>
      </c>
      <c r="H41" s="26">
        <v>70</v>
      </c>
      <c r="I41" s="25">
        <v>12.455500000000001</v>
      </c>
      <c r="J41" s="26">
        <v>169</v>
      </c>
      <c r="K41" s="25">
        <v>30.071200000000001</v>
      </c>
      <c r="L41" s="45">
        <v>283</v>
      </c>
      <c r="M41" s="25">
        <v>50.356000000000002</v>
      </c>
      <c r="N41" s="45">
        <v>0</v>
      </c>
      <c r="O41" s="25">
        <v>0</v>
      </c>
      <c r="P41" s="27">
        <v>21</v>
      </c>
      <c r="Q41" s="28">
        <v>3.7366999999999999</v>
      </c>
      <c r="R41" s="24">
        <v>192</v>
      </c>
      <c r="S41" s="28">
        <v>34.163699999999999</v>
      </c>
      <c r="T41" s="46">
        <v>17</v>
      </c>
      <c r="U41" s="30">
        <v>3.0249000000000001</v>
      </c>
      <c r="V41" s="46">
        <v>28</v>
      </c>
      <c r="W41" s="30">
        <v>4.9821999999999997</v>
      </c>
      <c r="X41" s="31">
        <v>254</v>
      </c>
      <c r="Y41" s="32">
        <v>100</v>
      </c>
    </row>
    <row r="42" spans="1:25" s="33" customFormat="1" ht="15" customHeight="1" x14ac:dyDescent="0.2">
      <c r="A42" s="21" t="s">
        <v>19</v>
      </c>
      <c r="B42" s="34" t="s">
        <v>48</v>
      </c>
      <c r="C42" s="51">
        <v>16</v>
      </c>
      <c r="D42" s="36">
        <v>7</v>
      </c>
      <c r="E42" s="37">
        <v>43.75</v>
      </c>
      <c r="F42" s="38">
        <v>0</v>
      </c>
      <c r="G42" s="37">
        <v>0</v>
      </c>
      <c r="H42" s="38">
        <v>1</v>
      </c>
      <c r="I42" s="37">
        <v>6.25</v>
      </c>
      <c r="J42" s="47">
        <v>0</v>
      </c>
      <c r="K42" s="37">
        <v>0</v>
      </c>
      <c r="L42" s="47">
        <v>8</v>
      </c>
      <c r="M42" s="37">
        <v>50</v>
      </c>
      <c r="N42" s="47">
        <v>0</v>
      </c>
      <c r="O42" s="37">
        <v>0</v>
      </c>
      <c r="P42" s="39">
        <v>0</v>
      </c>
      <c r="Q42" s="40">
        <v>0</v>
      </c>
      <c r="R42" s="48">
        <v>4</v>
      </c>
      <c r="S42" s="40">
        <v>25</v>
      </c>
      <c r="T42" s="36">
        <v>2</v>
      </c>
      <c r="U42" s="41">
        <v>12.5</v>
      </c>
      <c r="V42" s="36">
        <v>0</v>
      </c>
      <c r="W42" s="41">
        <v>0</v>
      </c>
      <c r="X42" s="42">
        <v>18</v>
      </c>
      <c r="Y42" s="43">
        <v>100</v>
      </c>
    </row>
    <row r="43" spans="1:25" s="33" customFormat="1" ht="15" customHeight="1" x14ac:dyDescent="0.2">
      <c r="A43" s="21" t="s">
        <v>19</v>
      </c>
      <c r="B43" s="44" t="s">
        <v>55</v>
      </c>
      <c r="C43" s="23">
        <v>535</v>
      </c>
      <c r="D43" s="24">
        <v>0</v>
      </c>
      <c r="E43" s="25">
        <v>0</v>
      </c>
      <c r="F43" s="26">
        <v>10</v>
      </c>
      <c r="G43" s="25">
        <v>1.8692</v>
      </c>
      <c r="H43" s="45">
        <v>26</v>
      </c>
      <c r="I43" s="25">
        <v>4.8597999999999999</v>
      </c>
      <c r="J43" s="26">
        <v>229</v>
      </c>
      <c r="K43" s="25">
        <v>42.803699999999999</v>
      </c>
      <c r="L43" s="26">
        <v>248</v>
      </c>
      <c r="M43" s="25">
        <v>46.354999999999997</v>
      </c>
      <c r="N43" s="26">
        <v>0</v>
      </c>
      <c r="O43" s="25">
        <v>0</v>
      </c>
      <c r="P43" s="27">
        <v>22</v>
      </c>
      <c r="Q43" s="28">
        <v>4.1120999999999999</v>
      </c>
      <c r="R43" s="46">
        <v>117</v>
      </c>
      <c r="S43" s="28">
        <v>21.869199999999999</v>
      </c>
      <c r="T43" s="46">
        <v>17</v>
      </c>
      <c r="U43" s="30">
        <v>3.1776</v>
      </c>
      <c r="V43" s="46">
        <v>28</v>
      </c>
      <c r="W43" s="30">
        <v>5.2336</v>
      </c>
      <c r="X43" s="31">
        <v>220</v>
      </c>
      <c r="Y43" s="32">
        <v>100</v>
      </c>
    </row>
    <row r="44" spans="1:25" s="33" customFormat="1" ht="15" customHeight="1" x14ac:dyDescent="0.2">
      <c r="A44" s="21" t="s">
        <v>19</v>
      </c>
      <c r="B44" s="34" t="s">
        <v>56</v>
      </c>
      <c r="C44" s="35">
        <v>176</v>
      </c>
      <c r="D44" s="36">
        <v>24</v>
      </c>
      <c r="E44" s="37">
        <v>13.6364</v>
      </c>
      <c r="F44" s="47">
        <v>0</v>
      </c>
      <c r="G44" s="37">
        <v>0</v>
      </c>
      <c r="H44" s="38">
        <v>29</v>
      </c>
      <c r="I44" s="37">
        <v>16.4773</v>
      </c>
      <c r="J44" s="38">
        <v>36</v>
      </c>
      <c r="K44" s="37">
        <v>20.454499999999999</v>
      </c>
      <c r="L44" s="38">
        <v>70</v>
      </c>
      <c r="M44" s="37">
        <v>39.773000000000003</v>
      </c>
      <c r="N44" s="47">
        <v>0</v>
      </c>
      <c r="O44" s="37">
        <v>0</v>
      </c>
      <c r="P44" s="50">
        <v>17</v>
      </c>
      <c r="Q44" s="40">
        <v>9.6591000000000005</v>
      </c>
      <c r="R44" s="48">
        <v>51</v>
      </c>
      <c r="S44" s="40">
        <v>28.9773</v>
      </c>
      <c r="T44" s="48">
        <v>4</v>
      </c>
      <c r="U44" s="41">
        <v>2.2726999999999999</v>
      </c>
      <c r="V44" s="48">
        <v>13</v>
      </c>
      <c r="W44" s="41">
        <v>7.3864000000000001</v>
      </c>
      <c r="X44" s="42">
        <v>97</v>
      </c>
      <c r="Y44" s="43">
        <v>100</v>
      </c>
    </row>
    <row r="45" spans="1:25" s="33" customFormat="1" ht="15" customHeight="1" x14ac:dyDescent="0.2">
      <c r="A45" s="21" t="s">
        <v>19</v>
      </c>
      <c r="B45" s="44" t="s">
        <v>57</v>
      </c>
      <c r="C45" s="23">
        <v>35</v>
      </c>
      <c r="D45" s="46">
        <v>0</v>
      </c>
      <c r="E45" s="25">
        <v>0</v>
      </c>
      <c r="F45" s="26">
        <v>0</v>
      </c>
      <c r="G45" s="25">
        <v>0</v>
      </c>
      <c r="H45" s="45">
        <v>7</v>
      </c>
      <c r="I45" s="25">
        <v>20</v>
      </c>
      <c r="J45" s="26">
        <v>2</v>
      </c>
      <c r="K45" s="25">
        <v>5.7142999999999997</v>
      </c>
      <c r="L45" s="45">
        <v>23</v>
      </c>
      <c r="M45" s="25">
        <v>65.713999999999999</v>
      </c>
      <c r="N45" s="26">
        <v>0</v>
      </c>
      <c r="O45" s="25">
        <v>0</v>
      </c>
      <c r="P45" s="27">
        <v>3</v>
      </c>
      <c r="Q45" s="28">
        <v>8.5714000000000006</v>
      </c>
      <c r="R45" s="24">
        <v>13</v>
      </c>
      <c r="S45" s="28">
        <v>37.142899999999997</v>
      </c>
      <c r="T45" s="46">
        <v>2</v>
      </c>
      <c r="U45" s="30">
        <v>5.7142999999999997</v>
      </c>
      <c r="V45" s="46">
        <v>2</v>
      </c>
      <c r="W45" s="30">
        <v>5.7142999999999997</v>
      </c>
      <c r="X45" s="31">
        <v>28</v>
      </c>
      <c r="Y45" s="32">
        <v>100</v>
      </c>
    </row>
    <row r="46" spans="1:25" s="33" customFormat="1" ht="15" customHeight="1" x14ac:dyDescent="0.2">
      <c r="A46" s="21" t="s">
        <v>19</v>
      </c>
      <c r="B46" s="34" t="s">
        <v>58</v>
      </c>
      <c r="C46" s="35">
        <v>650</v>
      </c>
      <c r="D46" s="36">
        <v>1</v>
      </c>
      <c r="E46" s="37">
        <v>0.15379999999999999</v>
      </c>
      <c r="F46" s="38">
        <v>1</v>
      </c>
      <c r="G46" s="37">
        <v>0.15379999999999999</v>
      </c>
      <c r="H46" s="38">
        <v>95</v>
      </c>
      <c r="I46" s="37">
        <v>14.615399999999999</v>
      </c>
      <c r="J46" s="38">
        <v>106</v>
      </c>
      <c r="K46" s="37">
        <v>16.307700000000001</v>
      </c>
      <c r="L46" s="47">
        <v>424</v>
      </c>
      <c r="M46" s="37">
        <v>65.230999999999995</v>
      </c>
      <c r="N46" s="47">
        <v>0</v>
      </c>
      <c r="O46" s="37">
        <v>0</v>
      </c>
      <c r="P46" s="50">
        <v>23</v>
      </c>
      <c r="Q46" s="40">
        <v>3.5385</v>
      </c>
      <c r="R46" s="36">
        <v>147</v>
      </c>
      <c r="S46" s="40">
        <v>22.615400000000001</v>
      </c>
      <c r="T46" s="36">
        <v>8</v>
      </c>
      <c r="U46" s="41">
        <v>1.2307999999999999</v>
      </c>
      <c r="V46" s="36">
        <v>17</v>
      </c>
      <c r="W46" s="41">
        <v>2.6154000000000002</v>
      </c>
      <c r="X46" s="42">
        <v>323</v>
      </c>
      <c r="Y46" s="43">
        <v>100</v>
      </c>
    </row>
    <row r="47" spans="1:25" s="33" customFormat="1" ht="15" customHeight="1" x14ac:dyDescent="0.2">
      <c r="A47" s="21" t="s">
        <v>19</v>
      </c>
      <c r="B47" s="44" t="s">
        <v>59</v>
      </c>
      <c r="C47" s="73">
        <v>33</v>
      </c>
      <c r="D47" s="24">
        <v>3</v>
      </c>
      <c r="E47" s="25">
        <v>9.0908999999999995</v>
      </c>
      <c r="F47" s="45">
        <v>2</v>
      </c>
      <c r="G47" s="25">
        <v>6.0606</v>
      </c>
      <c r="H47" s="45">
        <v>3</v>
      </c>
      <c r="I47" s="25">
        <v>9.0908999999999995</v>
      </c>
      <c r="J47" s="45">
        <v>4</v>
      </c>
      <c r="K47" s="25">
        <v>12.1212</v>
      </c>
      <c r="L47" s="45">
        <v>20</v>
      </c>
      <c r="M47" s="25">
        <v>60.606000000000002</v>
      </c>
      <c r="N47" s="26">
        <v>0</v>
      </c>
      <c r="O47" s="25">
        <v>0</v>
      </c>
      <c r="P47" s="27">
        <v>1</v>
      </c>
      <c r="Q47" s="28">
        <v>3.0303</v>
      </c>
      <c r="R47" s="46">
        <v>17</v>
      </c>
      <c r="S47" s="28">
        <v>51.5152</v>
      </c>
      <c r="T47" s="24">
        <v>2</v>
      </c>
      <c r="U47" s="30">
        <v>6.0606</v>
      </c>
      <c r="V47" s="24">
        <v>0</v>
      </c>
      <c r="W47" s="30">
        <v>0</v>
      </c>
      <c r="X47" s="31">
        <v>24</v>
      </c>
      <c r="Y47" s="32">
        <v>100</v>
      </c>
    </row>
    <row r="48" spans="1:25" s="33" customFormat="1" ht="15" customHeight="1" x14ac:dyDescent="0.2">
      <c r="A48" s="21" t="s">
        <v>19</v>
      </c>
      <c r="B48" s="34" t="s">
        <v>60</v>
      </c>
      <c r="C48" s="35">
        <v>334</v>
      </c>
      <c r="D48" s="48">
        <v>5</v>
      </c>
      <c r="E48" s="37">
        <v>1.4970000000000001</v>
      </c>
      <c r="F48" s="38">
        <v>3</v>
      </c>
      <c r="G48" s="37">
        <v>0.8982</v>
      </c>
      <c r="H48" s="47">
        <v>19</v>
      </c>
      <c r="I48" s="37">
        <v>5.6886000000000001</v>
      </c>
      <c r="J48" s="38">
        <v>136</v>
      </c>
      <c r="K48" s="37">
        <v>40.718600000000002</v>
      </c>
      <c r="L48" s="38">
        <v>162</v>
      </c>
      <c r="M48" s="37">
        <v>48.503</v>
      </c>
      <c r="N48" s="47">
        <v>1</v>
      </c>
      <c r="O48" s="37">
        <v>0.2994</v>
      </c>
      <c r="P48" s="50">
        <v>8</v>
      </c>
      <c r="Q48" s="40">
        <v>2.3952</v>
      </c>
      <c r="R48" s="48">
        <v>89</v>
      </c>
      <c r="S48" s="40">
        <v>26.646699999999999</v>
      </c>
      <c r="T48" s="48">
        <v>11</v>
      </c>
      <c r="U48" s="41">
        <v>3.2934000000000001</v>
      </c>
      <c r="V48" s="48">
        <v>12</v>
      </c>
      <c r="W48" s="41">
        <v>3.5928</v>
      </c>
      <c r="X48" s="42">
        <v>155</v>
      </c>
      <c r="Y48" s="43">
        <v>100</v>
      </c>
    </row>
    <row r="49" spans="1:25" s="33" customFormat="1" ht="15" customHeight="1" x14ac:dyDescent="0.2">
      <c r="A49" s="21" t="s">
        <v>19</v>
      </c>
      <c r="B49" s="44" t="s">
        <v>61</v>
      </c>
      <c r="C49" s="73">
        <v>17</v>
      </c>
      <c r="D49" s="24">
        <v>11</v>
      </c>
      <c r="E49" s="25">
        <v>64.7059</v>
      </c>
      <c r="F49" s="26">
        <v>0</v>
      </c>
      <c r="G49" s="25">
        <v>0</v>
      </c>
      <c r="H49" s="26">
        <v>0</v>
      </c>
      <c r="I49" s="25">
        <v>0</v>
      </c>
      <c r="J49" s="26">
        <v>0</v>
      </c>
      <c r="K49" s="25">
        <v>0</v>
      </c>
      <c r="L49" s="45">
        <v>5</v>
      </c>
      <c r="M49" s="25">
        <v>29.411999999999999</v>
      </c>
      <c r="N49" s="45">
        <v>0</v>
      </c>
      <c r="O49" s="25">
        <v>0</v>
      </c>
      <c r="P49" s="27">
        <v>1</v>
      </c>
      <c r="Q49" s="28">
        <v>5.8823999999999996</v>
      </c>
      <c r="R49" s="46">
        <v>3</v>
      </c>
      <c r="S49" s="28">
        <v>17.647099999999998</v>
      </c>
      <c r="T49" s="46">
        <v>0</v>
      </c>
      <c r="U49" s="30">
        <v>0</v>
      </c>
      <c r="V49" s="46">
        <v>0</v>
      </c>
      <c r="W49" s="30">
        <v>0</v>
      </c>
      <c r="X49" s="31">
        <v>27</v>
      </c>
      <c r="Y49" s="32">
        <v>100</v>
      </c>
    </row>
    <row r="50" spans="1:25" s="33" customFormat="1" ht="15" customHeight="1" x14ac:dyDescent="0.2">
      <c r="A50" s="21" t="s">
        <v>19</v>
      </c>
      <c r="B50" s="34" t="s">
        <v>62</v>
      </c>
      <c r="C50" s="35">
        <v>237</v>
      </c>
      <c r="D50" s="36">
        <v>0</v>
      </c>
      <c r="E50" s="37">
        <v>0</v>
      </c>
      <c r="F50" s="38">
        <v>1</v>
      </c>
      <c r="G50" s="37">
        <v>0.4219</v>
      </c>
      <c r="H50" s="47">
        <v>20</v>
      </c>
      <c r="I50" s="37">
        <v>8.4388000000000005</v>
      </c>
      <c r="J50" s="38">
        <v>87</v>
      </c>
      <c r="K50" s="37">
        <v>36.7089</v>
      </c>
      <c r="L50" s="38">
        <v>125</v>
      </c>
      <c r="M50" s="37">
        <v>52.743000000000002</v>
      </c>
      <c r="N50" s="47">
        <v>0</v>
      </c>
      <c r="O50" s="37">
        <v>0</v>
      </c>
      <c r="P50" s="50">
        <v>4</v>
      </c>
      <c r="Q50" s="40">
        <v>1.6878</v>
      </c>
      <c r="R50" s="36">
        <v>65</v>
      </c>
      <c r="S50" s="40">
        <v>27.426200000000001</v>
      </c>
      <c r="T50" s="36">
        <v>5</v>
      </c>
      <c r="U50" s="41">
        <v>2.1097000000000001</v>
      </c>
      <c r="V50" s="36">
        <v>10</v>
      </c>
      <c r="W50" s="41">
        <v>4.2194000000000003</v>
      </c>
      <c r="X50" s="42">
        <v>135</v>
      </c>
      <c r="Y50" s="43">
        <v>100</v>
      </c>
    </row>
    <row r="51" spans="1:25" s="33" customFormat="1" ht="15" customHeight="1" x14ac:dyDescent="0.2">
      <c r="A51" s="21" t="s">
        <v>19</v>
      </c>
      <c r="B51" s="44" t="s">
        <v>63</v>
      </c>
      <c r="C51" s="23">
        <v>1464</v>
      </c>
      <c r="D51" s="24">
        <v>4</v>
      </c>
      <c r="E51" s="25">
        <v>0.2732</v>
      </c>
      <c r="F51" s="45">
        <v>7</v>
      </c>
      <c r="G51" s="25">
        <v>0.47810000000000002</v>
      </c>
      <c r="H51" s="26">
        <v>915</v>
      </c>
      <c r="I51" s="25">
        <v>62.5</v>
      </c>
      <c r="J51" s="26">
        <v>212</v>
      </c>
      <c r="K51" s="25">
        <v>14.4809</v>
      </c>
      <c r="L51" s="26">
        <v>300</v>
      </c>
      <c r="M51" s="25">
        <v>20.492000000000001</v>
      </c>
      <c r="N51" s="45">
        <v>0</v>
      </c>
      <c r="O51" s="25">
        <v>0</v>
      </c>
      <c r="P51" s="27">
        <v>26</v>
      </c>
      <c r="Q51" s="28">
        <v>1.776</v>
      </c>
      <c r="R51" s="24">
        <v>222</v>
      </c>
      <c r="S51" s="28">
        <v>15.1639</v>
      </c>
      <c r="T51" s="24">
        <v>191</v>
      </c>
      <c r="U51" s="30">
        <v>13.0464</v>
      </c>
      <c r="V51" s="24">
        <v>336</v>
      </c>
      <c r="W51" s="30">
        <v>22.950800000000001</v>
      </c>
      <c r="X51" s="31">
        <v>710</v>
      </c>
      <c r="Y51" s="32">
        <v>100</v>
      </c>
    </row>
    <row r="52" spans="1:25" s="33" customFormat="1" ht="15" customHeight="1" x14ac:dyDescent="0.2">
      <c r="A52" s="21" t="s">
        <v>19</v>
      </c>
      <c r="B52" s="34" t="s">
        <v>64</v>
      </c>
      <c r="C52" s="35">
        <v>263</v>
      </c>
      <c r="D52" s="48">
        <v>5</v>
      </c>
      <c r="E52" s="37">
        <v>1.9011</v>
      </c>
      <c r="F52" s="38">
        <v>3</v>
      </c>
      <c r="G52" s="37">
        <v>1.1407</v>
      </c>
      <c r="H52" s="47">
        <v>56</v>
      </c>
      <c r="I52" s="37">
        <v>21.2928</v>
      </c>
      <c r="J52" s="47">
        <v>5</v>
      </c>
      <c r="K52" s="37">
        <v>1.9011</v>
      </c>
      <c r="L52" s="38">
        <v>188</v>
      </c>
      <c r="M52" s="37">
        <v>71.483000000000004</v>
      </c>
      <c r="N52" s="47">
        <v>6</v>
      </c>
      <c r="O52" s="37">
        <v>2.2814000000000001</v>
      </c>
      <c r="P52" s="39">
        <v>0</v>
      </c>
      <c r="Q52" s="40">
        <v>0</v>
      </c>
      <c r="R52" s="36">
        <v>68</v>
      </c>
      <c r="S52" s="40">
        <v>25.855499999999999</v>
      </c>
      <c r="T52" s="36">
        <v>12</v>
      </c>
      <c r="U52" s="41">
        <v>4.5627000000000004</v>
      </c>
      <c r="V52" s="36">
        <v>1</v>
      </c>
      <c r="W52" s="41">
        <v>0.38019999999999998</v>
      </c>
      <c r="X52" s="42">
        <v>18</v>
      </c>
      <c r="Y52" s="43">
        <v>100</v>
      </c>
    </row>
    <row r="53" spans="1:25" s="33" customFormat="1" ht="15" customHeight="1" x14ac:dyDescent="0.2">
      <c r="A53" s="21" t="s">
        <v>19</v>
      </c>
      <c r="B53" s="44" t="s">
        <v>65</v>
      </c>
      <c r="C53" s="73">
        <v>8</v>
      </c>
      <c r="D53" s="46">
        <v>0</v>
      </c>
      <c r="E53" s="25">
        <v>0</v>
      </c>
      <c r="F53" s="26">
        <v>0</v>
      </c>
      <c r="G53" s="25">
        <v>0</v>
      </c>
      <c r="H53" s="45">
        <v>0</v>
      </c>
      <c r="I53" s="25">
        <v>0</v>
      </c>
      <c r="J53" s="26">
        <v>0</v>
      </c>
      <c r="K53" s="25">
        <v>0</v>
      </c>
      <c r="L53" s="45">
        <v>8</v>
      </c>
      <c r="M53" s="25">
        <v>100</v>
      </c>
      <c r="N53" s="45">
        <v>0</v>
      </c>
      <c r="O53" s="25">
        <v>0</v>
      </c>
      <c r="P53" s="27">
        <v>0</v>
      </c>
      <c r="Q53" s="28">
        <v>0</v>
      </c>
      <c r="R53" s="46">
        <v>3</v>
      </c>
      <c r="S53" s="28">
        <v>37.5</v>
      </c>
      <c r="T53" s="24">
        <v>1</v>
      </c>
      <c r="U53" s="30">
        <v>12.5</v>
      </c>
      <c r="V53" s="24">
        <v>0</v>
      </c>
      <c r="W53" s="30">
        <v>0</v>
      </c>
      <c r="X53" s="31">
        <v>10</v>
      </c>
      <c r="Y53" s="32">
        <v>100</v>
      </c>
    </row>
    <row r="54" spans="1:25" s="33" customFormat="1" ht="15" customHeight="1" x14ac:dyDescent="0.2">
      <c r="A54" s="21" t="s">
        <v>19</v>
      </c>
      <c r="B54" s="34" t="s">
        <v>66</v>
      </c>
      <c r="C54" s="35">
        <v>467</v>
      </c>
      <c r="D54" s="48">
        <v>2</v>
      </c>
      <c r="E54" s="37">
        <v>0.42830000000000001</v>
      </c>
      <c r="F54" s="38">
        <v>4</v>
      </c>
      <c r="G54" s="52">
        <v>0.85650000000000004</v>
      </c>
      <c r="H54" s="47">
        <v>89</v>
      </c>
      <c r="I54" s="52">
        <v>19.0578</v>
      </c>
      <c r="J54" s="38">
        <v>188</v>
      </c>
      <c r="K54" s="37">
        <v>40.256999999999998</v>
      </c>
      <c r="L54" s="38">
        <v>168</v>
      </c>
      <c r="M54" s="37">
        <v>35.973999999999997</v>
      </c>
      <c r="N54" s="38">
        <v>1</v>
      </c>
      <c r="O54" s="37">
        <v>0.21410000000000001</v>
      </c>
      <c r="P54" s="50">
        <v>15</v>
      </c>
      <c r="Q54" s="40">
        <v>3.2120000000000002</v>
      </c>
      <c r="R54" s="36">
        <v>168</v>
      </c>
      <c r="S54" s="40">
        <v>35.974299999999999</v>
      </c>
      <c r="T54" s="48">
        <v>10</v>
      </c>
      <c r="U54" s="41">
        <v>2.1413000000000002</v>
      </c>
      <c r="V54" s="48">
        <v>45</v>
      </c>
      <c r="W54" s="41">
        <v>9.6359999999999992</v>
      </c>
      <c r="X54" s="42">
        <v>166</v>
      </c>
      <c r="Y54" s="43">
        <v>100</v>
      </c>
    </row>
    <row r="55" spans="1:25" s="33" customFormat="1" ht="15" customHeight="1" x14ac:dyDescent="0.2">
      <c r="A55" s="21" t="s">
        <v>19</v>
      </c>
      <c r="B55" s="44" t="s">
        <v>67</v>
      </c>
      <c r="C55" s="23">
        <v>61</v>
      </c>
      <c r="D55" s="24">
        <v>1</v>
      </c>
      <c r="E55" s="25">
        <v>1.6393</v>
      </c>
      <c r="F55" s="26">
        <v>1</v>
      </c>
      <c r="G55" s="25">
        <v>1.6393</v>
      </c>
      <c r="H55" s="45">
        <v>26</v>
      </c>
      <c r="I55" s="25">
        <v>42.622999999999998</v>
      </c>
      <c r="J55" s="45">
        <v>2</v>
      </c>
      <c r="K55" s="25">
        <v>3.2787000000000002</v>
      </c>
      <c r="L55" s="26">
        <v>30</v>
      </c>
      <c r="M55" s="25">
        <v>49.18</v>
      </c>
      <c r="N55" s="26">
        <v>0</v>
      </c>
      <c r="O55" s="25">
        <v>0</v>
      </c>
      <c r="P55" s="49">
        <v>1</v>
      </c>
      <c r="Q55" s="28">
        <v>1.6393</v>
      </c>
      <c r="R55" s="24">
        <v>33</v>
      </c>
      <c r="S55" s="28">
        <v>54.098399999999998</v>
      </c>
      <c r="T55" s="46">
        <v>0</v>
      </c>
      <c r="U55" s="30">
        <v>0</v>
      </c>
      <c r="V55" s="46">
        <v>10</v>
      </c>
      <c r="W55" s="30">
        <v>16.3934</v>
      </c>
      <c r="X55" s="31">
        <v>57</v>
      </c>
      <c r="Y55" s="32">
        <v>100</v>
      </c>
    </row>
    <row r="56" spans="1:25" s="33" customFormat="1" ht="15" customHeight="1" x14ac:dyDescent="0.2">
      <c r="A56" s="21" t="s">
        <v>19</v>
      </c>
      <c r="B56" s="34" t="s">
        <v>68</v>
      </c>
      <c r="C56" s="35">
        <v>81</v>
      </c>
      <c r="D56" s="36">
        <v>0</v>
      </c>
      <c r="E56" s="37">
        <v>0</v>
      </c>
      <c r="F56" s="38">
        <v>0</v>
      </c>
      <c r="G56" s="37">
        <v>0</v>
      </c>
      <c r="H56" s="38">
        <v>0</v>
      </c>
      <c r="I56" s="37">
        <v>0</v>
      </c>
      <c r="J56" s="47">
        <v>4</v>
      </c>
      <c r="K56" s="37">
        <v>4.9382999999999999</v>
      </c>
      <c r="L56" s="38">
        <v>76</v>
      </c>
      <c r="M56" s="37">
        <v>93.826999999999998</v>
      </c>
      <c r="N56" s="47">
        <v>0</v>
      </c>
      <c r="O56" s="37">
        <v>0</v>
      </c>
      <c r="P56" s="39">
        <v>1</v>
      </c>
      <c r="Q56" s="40">
        <v>1.2345999999999999</v>
      </c>
      <c r="R56" s="48">
        <v>10</v>
      </c>
      <c r="S56" s="40">
        <v>12.345700000000001</v>
      </c>
      <c r="T56" s="48">
        <v>2</v>
      </c>
      <c r="U56" s="41">
        <v>2.4691000000000001</v>
      </c>
      <c r="V56" s="48">
        <v>0</v>
      </c>
      <c r="W56" s="41">
        <v>0</v>
      </c>
      <c r="X56" s="42">
        <v>50</v>
      </c>
      <c r="Y56" s="43">
        <v>100</v>
      </c>
    </row>
    <row r="57" spans="1:25" s="33" customFormat="1" ht="15" customHeight="1" x14ac:dyDescent="0.2">
      <c r="A57" s="21" t="s">
        <v>19</v>
      </c>
      <c r="B57" s="44" t="s">
        <v>69</v>
      </c>
      <c r="C57" s="23">
        <v>37</v>
      </c>
      <c r="D57" s="24">
        <v>3</v>
      </c>
      <c r="E57" s="25">
        <v>8.1081000000000003</v>
      </c>
      <c r="F57" s="45">
        <v>0</v>
      </c>
      <c r="G57" s="25">
        <v>0</v>
      </c>
      <c r="H57" s="26">
        <v>5</v>
      </c>
      <c r="I57" s="25">
        <v>13.513500000000001</v>
      </c>
      <c r="J57" s="26">
        <v>6</v>
      </c>
      <c r="K57" s="25">
        <v>16.216200000000001</v>
      </c>
      <c r="L57" s="26">
        <v>23</v>
      </c>
      <c r="M57" s="25">
        <v>62.161999999999999</v>
      </c>
      <c r="N57" s="26">
        <v>0</v>
      </c>
      <c r="O57" s="25">
        <v>0</v>
      </c>
      <c r="P57" s="49">
        <v>0</v>
      </c>
      <c r="Q57" s="28">
        <v>0</v>
      </c>
      <c r="R57" s="46">
        <v>17</v>
      </c>
      <c r="S57" s="28">
        <v>45.945900000000002</v>
      </c>
      <c r="T57" s="46">
        <v>6</v>
      </c>
      <c r="U57" s="30">
        <v>16.216200000000001</v>
      </c>
      <c r="V57" s="46">
        <v>0</v>
      </c>
      <c r="W57" s="30">
        <v>0</v>
      </c>
      <c r="X57" s="31">
        <v>35</v>
      </c>
      <c r="Y57" s="32">
        <v>100</v>
      </c>
    </row>
    <row r="58" spans="1:25" s="33" customFormat="1" ht="15" customHeight="1" thickBot="1" x14ac:dyDescent="0.25">
      <c r="A58" s="21" t="s">
        <v>19</v>
      </c>
      <c r="B58" s="53" t="s">
        <v>70</v>
      </c>
      <c r="C58" s="74">
        <v>13</v>
      </c>
      <c r="D58" s="72">
        <v>0</v>
      </c>
      <c r="E58" s="55">
        <v>0</v>
      </c>
      <c r="F58" s="56">
        <v>0</v>
      </c>
      <c r="G58" s="55">
        <v>0</v>
      </c>
      <c r="H58" s="57">
        <v>4</v>
      </c>
      <c r="I58" s="55">
        <v>30.769200000000001</v>
      </c>
      <c r="J58" s="56">
        <v>0</v>
      </c>
      <c r="K58" s="55">
        <v>0</v>
      </c>
      <c r="L58" s="56">
        <v>6</v>
      </c>
      <c r="M58" s="55">
        <v>46.154000000000003</v>
      </c>
      <c r="N58" s="56">
        <v>0</v>
      </c>
      <c r="O58" s="55">
        <v>0</v>
      </c>
      <c r="P58" s="58">
        <v>3</v>
      </c>
      <c r="Q58" s="59">
        <v>23.076899999999998</v>
      </c>
      <c r="R58" s="54">
        <v>5</v>
      </c>
      <c r="S58" s="59">
        <v>38.461500000000001</v>
      </c>
      <c r="T58" s="54">
        <v>0</v>
      </c>
      <c r="U58" s="60">
        <v>0</v>
      </c>
      <c r="V58" s="54">
        <v>0</v>
      </c>
      <c r="W58" s="60">
        <v>0</v>
      </c>
      <c r="X58" s="61">
        <v>6</v>
      </c>
      <c r="Y58" s="62">
        <v>100</v>
      </c>
    </row>
    <row r="59" spans="1:25" s="65" customFormat="1" ht="15" customHeight="1" x14ac:dyDescent="0.2">
      <c r="A59" s="68"/>
      <c r="B59" s="69"/>
      <c r="C59" s="64"/>
      <c r="D59" s="64"/>
      <c r="E59" s="64"/>
      <c r="F59" s="64"/>
      <c r="G59" s="64"/>
      <c r="H59" s="64"/>
      <c r="I59" s="64"/>
      <c r="J59" s="64"/>
      <c r="K59" s="64"/>
      <c r="L59" s="64"/>
      <c r="M59" s="64"/>
      <c r="N59" s="64"/>
      <c r="O59" s="64"/>
      <c r="P59" s="64"/>
      <c r="Q59" s="64"/>
      <c r="R59" s="64"/>
      <c r="S59" s="64"/>
      <c r="T59" s="64"/>
      <c r="U59" s="64"/>
      <c r="V59" s="70"/>
      <c r="W59" s="71"/>
      <c r="X59" s="64"/>
      <c r="Y59" s="64"/>
    </row>
    <row r="60" spans="1:25" s="65" customFormat="1" ht="12.75" x14ac:dyDescent="0.2">
      <c r="A60" s="68"/>
      <c r="B60" s="97" t="str">
        <f>CONCATENATE("NOTE: Table reads (for US Totals):  Of all ",IF(ISTEXT(C7),LEFT(C7,3),TEXT(C7,"#,##0"))," public school male students ",LOWER(A7),", ",IF(ISTEXT(D7),LEFT(D7,3),TEXT(D7,"#,##0"))," (", TEXT(E7,"0.0"),"%) were American Indian or Alaska Native, ",IF(ISTEXT(R7),LEFT(R7,3),TEXT(R7,"#,##0"))," (",TEXT(S7,"0.0"),"%) were students with disabilities served under the Individuals with Disabilities Education Act (IDEA), and ",IF(ISTEXT(T7),LEFT(T7,3),TEXT(T7,"#,##0"))," (",TEXT(U7,"0.0"),"%) were students with disabilities served solely under Section 504 of the Rehabilitation Act of 1973.")</f>
        <v>NOTE: Table reads (for US Totals):  Of all 17,991 public school male students retained in grade 8, 202 (1.1%) were American Indian or Alaska Native, 4,089 (22.7%) were students with disabilities served under the Individuals with Disabilities Education Act (IDEA), and 947 (5.3%) were students with disabilities served solely under Section 504 of the Rehabilitation Act of 1973.</v>
      </c>
      <c r="C60" s="97"/>
      <c r="D60" s="97"/>
      <c r="E60" s="97"/>
      <c r="F60" s="97"/>
      <c r="G60" s="97"/>
      <c r="H60" s="97"/>
      <c r="I60" s="97"/>
      <c r="J60" s="97"/>
      <c r="K60" s="97"/>
      <c r="L60" s="97"/>
      <c r="M60" s="97"/>
      <c r="N60" s="97"/>
      <c r="O60" s="97"/>
      <c r="P60" s="97"/>
      <c r="Q60" s="97"/>
      <c r="R60" s="97"/>
      <c r="S60" s="97"/>
      <c r="T60" s="97"/>
      <c r="U60" s="97"/>
      <c r="V60" s="97"/>
      <c r="W60" s="97"/>
      <c r="X60" s="97"/>
      <c r="Y60" s="97"/>
    </row>
    <row r="61" spans="1:25" s="65" customFormat="1" ht="14.1" customHeight="1" x14ac:dyDescent="0.2">
      <c r="B61" s="96" t="s">
        <v>71</v>
      </c>
      <c r="C61" s="96"/>
      <c r="D61" s="96"/>
      <c r="E61" s="96"/>
      <c r="F61" s="96"/>
      <c r="G61" s="96"/>
      <c r="H61" s="96"/>
      <c r="I61" s="96"/>
      <c r="J61" s="96"/>
      <c r="K61" s="96"/>
      <c r="L61" s="96"/>
      <c r="M61" s="96"/>
      <c r="N61" s="96"/>
      <c r="O61" s="96"/>
      <c r="P61" s="96"/>
      <c r="Q61" s="96"/>
      <c r="R61" s="96"/>
      <c r="S61" s="96"/>
      <c r="T61" s="96"/>
      <c r="U61" s="96"/>
      <c r="V61" s="96"/>
      <c r="W61" s="96"/>
      <c r="X61" s="64"/>
      <c r="Y61" s="63"/>
    </row>
    <row r="62" spans="1:25" s="65" customFormat="1" ht="15" customHeight="1" x14ac:dyDescent="0.2">
      <c r="A62" s="68"/>
      <c r="B62" s="96" t="s">
        <v>72</v>
      </c>
      <c r="C62" s="96"/>
      <c r="D62" s="96"/>
      <c r="E62" s="96"/>
      <c r="F62" s="96"/>
      <c r="G62" s="96"/>
      <c r="H62" s="96"/>
      <c r="I62" s="96"/>
      <c r="J62" s="96"/>
      <c r="K62" s="96"/>
      <c r="L62" s="96"/>
      <c r="M62" s="96"/>
      <c r="N62" s="96"/>
      <c r="O62" s="96"/>
      <c r="P62" s="96"/>
      <c r="Q62" s="96"/>
      <c r="R62" s="96"/>
      <c r="S62" s="96"/>
      <c r="T62" s="96"/>
      <c r="U62" s="96"/>
      <c r="V62" s="96"/>
      <c r="W62" s="96"/>
      <c r="X62" s="64"/>
      <c r="Y62" s="64"/>
    </row>
  </sheetData>
  <sortState ref="B8:Y58">
    <sortCondition ref="B8:B58"/>
  </sortState>
  <mergeCells count="19">
    <mergeCell ref="B61:W61"/>
    <mergeCell ref="B62:W62"/>
    <mergeCell ref="B60:Y60"/>
    <mergeCell ref="B2:Y2"/>
    <mergeCell ref="B4:B5"/>
    <mergeCell ref="C4:C5"/>
    <mergeCell ref="D4:Q4"/>
    <mergeCell ref="R4:S5"/>
    <mergeCell ref="T4:U5"/>
    <mergeCell ref="V4:W5"/>
    <mergeCell ref="X4:X5"/>
    <mergeCell ref="Y4:Y5"/>
    <mergeCell ref="D5:E5"/>
    <mergeCell ref="F5:G5"/>
    <mergeCell ref="H5:I5"/>
    <mergeCell ref="J5:K5"/>
    <mergeCell ref="L5:M5"/>
    <mergeCell ref="N5:O5"/>
    <mergeCell ref="P5:Q5"/>
  </mergeCells>
  <phoneticPr fontId="15" type="noConversion"/>
  <printOptions horizontalCentered="1"/>
  <pageMargins left="0.5" right="0.5" top="1" bottom="1" header="0.5" footer="0.5"/>
  <pageSetup paperSize="3" scale="62" orientation="landscape" horizontalDpi="4294967292" verticalDpi="429496729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Y62"/>
  <sheetViews>
    <sheetView showGridLines="0" zoomScale="80" zoomScaleNormal="80" workbookViewId="0"/>
  </sheetViews>
  <sheetFormatPr defaultColWidth="12.1640625" defaultRowHeight="15" customHeight="1" x14ac:dyDescent="0.2"/>
  <cols>
    <col min="1" max="1" width="2.83203125" style="10" customWidth="1"/>
    <col min="2" max="2" width="22" style="1" customWidth="1"/>
    <col min="3" max="21" width="15" style="1" customWidth="1"/>
    <col min="22" max="22" width="15" style="5" customWidth="1"/>
    <col min="23" max="23" width="15" style="6" customWidth="1"/>
    <col min="24" max="25" width="15" style="1" customWidth="1"/>
    <col min="26" max="16384" width="12.1640625" style="7"/>
  </cols>
  <sheetData>
    <row r="2" spans="1:25" s="2" customFormat="1" ht="15" customHeight="1" x14ac:dyDescent="0.25">
      <c r="A2" s="9"/>
      <c r="B2" s="75" t="str">
        <f>CONCATENATE("Number and percentage of public school female students ", LOWER(A7), ", by race/ethnicity, disability status, and English proficiency, by state: School Year 2015-16")</f>
        <v>Number and percentage of public school female students retained in grade 8, by race/ethnicity, disability status, and English proficiency, by state: School Year 2015-16</v>
      </c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</row>
    <row r="3" spans="1:25" s="1" customFormat="1" ht="15" customHeight="1" thickBot="1" x14ac:dyDescent="0.3">
      <c r="A3" s="8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5"/>
      <c r="X3" s="4"/>
      <c r="Y3" s="4"/>
    </row>
    <row r="4" spans="1:25" s="12" customFormat="1" ht="24.95" customHeight="1" x14ac:dyDescent="0.2">
      <c r="A4" s="11"/>
      <c r="B4" s="76" t="s">
        <v>0</v>
      </c>
      <c r="C4" s="78" t="s">
        <v>11</v>
      </c>
      <c r="D4" s="80" t="s">
        <v>10</v>
      </c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2"/>
      <c r="R4" s="83" t="s">
        <v>12</v>
      </c>
      <c r="S4" s="84"/>
      <c r="T4" s="83" t="s">
        <v>13</v>
      </c>
      <c r="U4" s="84"/>
      <c r="V4" s="83" t="s">
        <v>14</v>
      </c>
      <c r="W4" s="84"/>
      <c r="X4" s="87" t="s">
        <v>17</v>
      </c>
      <c r="Y4" s="89" t="s">
        <v>15</v>
      </c>
    </row>
    <row r="5" spans="1:25" s="12" customFormat="1" ht="24.95" customHeight="1" x14ac:dyDescent="0.2">
      <c r="A5" s="11"/>
      <c r="B5" s="77"/>
      <c r="C5" s="79"/>
      <c r="D5" s="91" t="s">
        <v>1</v>
      </c>
      <c r="E5" s="92"/>
      <c r="F5" s="93" t="s">
        <v>2</v>
      </c>
      <c r="G5" s="92"/>
      <c r="H5" s="94" t="s">
        <v>3</v>
      </c>
      <c r="I5" s="92"/>
      <c r="J5" s="94" t="s">
        <v>4</v>
      </c>
      <c r="K5" s="92"/>
      <c r="L5" s="94" t="s">
        <v>5</v>
      </c>
      <c r="M5" s="92"/>
      <c r="N5" s="94" t="s">
        <v>6</v>
      </c>
      <c r="O5" s="92"/>
      <c r="P5" s="94" t="s">
        <v>7</v>
      </c>
      <c r="Q5" s="95"/>
      <c r="R5" s="85"/>
      <c r="S5" s="86"/>
      <c r="T5" s="85"/>
      <c r="U5" s="86"/>
      <c r="V5" s="85"/>
      <c r="W5" s="86"/>
      <c r="X5" s="88"/>
      <c r="Y5" s="90"/>
    </row>
    <row r="6" spans="1:25" s="12" customFormat="1" ht="15" customHeight="1" thickBot="1" x14ac:dyDescent="0.25">
      <c r="A6" s="11"/>
      <c r="B6" s="13"/>
      <c r="C6" s="66"/>
      <c r="D6" s="14" t="s">
        <v>8</v>
      </c>
      <c r="E6" s="15" t="s">
        <v>16</v>
      </c>
      <c r="F6" s="16" t="s">
        <v>8</v>
      </c>
      <c r="G6" s="15" t="s">
        <v>16</v>
      </c>
      <c r="H6" s="16" t="s">
        <v>8</v>
      </c>
      <c r="I6" s="15" t="s">
        <v>16</v>
      </c>
      <c r="J6" s="16" t="s">
        <v>8</v>
      </c>
      <c r="K6" s="15" t="s">
        <v>16</v>
      </c>
      <c r="L6" s="16" t="s">
        <v>8</v>
      </c>
      <c r="M6" s="15" t="s">
        <v>16</v>
      </c>
      <c r="N6" s="16" t="s">
        <v>8</v>
      </c>
      <c r="O6" s="15" t="s">
        <v>16</v>
      </c>
      <c r="P6" s="16" t="s">
        <v>8</v>
      </c>
      <c r="Q6" s="17" t="s">
        <v>16</v>
      </c>
      <c r="R6" s="14" t="s">
        <v>8</v>
      </c>
      <c r="S6" s="18" t="s">
        <v>9</v>
      </c>
      <c r="T6" s="14" t="s">
        <v>8</v>
      </c>
      <c r="U6" s="18" t="s">
        <v>9</v>
      </c>
      <c r="V6" s="16" t="s">
        <v>8</v>
      </c>
      <c r="W6" s="18" t="s">
        <v>9</v>
      </c>
      <c r="X6" s="19"/>
      <c r="Y6" s="20"/>
    </row>
    <row r="7" spans="1:25" s="33" customFormat="1" ht="15" customHeight="1" x14ac:dyDescent="0.2">
      <c r="A7" s="21" t="s">
        <v>19</v>
      </c>
      <c r="B7" s="22" t="s">
        <v>18</v>
      </c>
      <c r="C7" s="23">
        <v>9268</v>
      </c>
      <c r="D7" s="24">
        <v>120</v>
      </c>
      <c r="E7" s="25">
        <v>1.2948</v>
      </c>
      <c r="F7" s="26">
        <v>114</v>
      </c>
      <c r="G7" s="25">
        <v>1.23</v>
      </c>
      <c r="H7" s="26">
        <v>2079</v>
      </c>
      <c r="I7" s="25">
        <v>22.431999999999999</v>
      </c>
      <c r="J7" s="26">
        <v>2970</v>
      </c>
      <c r="K7" s="25">
        <v>32.045999999999999</v>
      </c>
      <c r="L7" s="26">
        <v>3612</v>
      </c>
      <c r="M7" s="25">
        <v>38.972999999999999</v>
      </c>
      <c r="N7" s="45">
        <v>39</v>
      </c>
      <c r="O7" s="25">
        <v>0.42080000000000001</v>
      </c>
      <c r="P7" s="27">
        <v>334</v>
      </c>
      <c r="Q7" s="28">
        <v>3.6038000000000001</v>
      </c>
      <c r="R7" s="29">
        <v>1675</v>
      </c>
      <c r="S7" s="28">
        <v>18.072900000000001</v>
      </c>
      <c r="T7" s="29">
        <v>424</v>
      </c>
      <c r="U7" s="30">
        <v>4.5749000000000004</v>
      </c>
      <c r="V7" s="29">
        <v>690</v>
      </c>
      <c r="W7" s="30">
        <v>7.4450000000000003</v>
      </c>
      <c r="X7" s="31">
        <v>6748</v>
      </c>
      <c r="Y7" s="32">
        <v>100</v>
      </c>
    </row>
    <row r="8" spans="1:25" s="33" customFormat="1" ht="15" customHeight="1" x14ac:dyDescent="0.2">
      <c r="A8" s="21" t="s">
        <v>19</v>
      </c>
      <c r="B8" s="34" t="s">
        <v>21</v>
      </c>
      <c r="C8" s="35">
        <v>308</v>
      </c>
      <c r="D8" s="36">
        <v>3</v>
      </c>
      <c r="E8" s="37">
        <v>0.97399999999999998</v>
      </c>
      <c r="F8" s="38">
        <v>1</v>
      </c>
      <c r="G8" s="37">
        <v>0.32469999999999999</v>
      </c>
      <c r="H8" s="47">
        <v>12</v>
      </c>
      <c r="I8" s="37">
        <v>3.8961000000000001</v>
      </c>
      <c r="J8" s="38">
        <v>119</v>
      </c>
      <c r="K8" s="37">
        <v>38.636000000000003</v>
      </c>
      <c r="L8" s="38">
        <v>168</v>
      </c>
      <c r="M8" s="37">
        <v>54.545000000000002</v>
      </c>
      <c r="N8" s="38">
        <v>0</v>
      </c>
      <c r="O8" s="37">
        <v>0</v>
      </c>
      <c r="P8" s="50">
        <v>5</v>
      </c>
      <c r="Q8" s="40">
        <v>1.6234</v>
      </c>
      <c r="R8" s="36">
        <v>27</v>
      </c>
      <c r="S8" s="40">
        <v>8.7661999999999995</v>
      </c>
      <c r="T8" s="48">
        <v>1</v>
      </c>
      <c r="U8" s="41">
        <v>0.32469999999999999</v>
      </c>
      <c r="V8" s="48">
        <v>11</v>
      </c>
      <c r="W8" s="41">
        <v>3.5714000000000001</v>
      </c>
      <c r="X8" s="42">
        <v>221</v>
      </c>
      <c r="Y8" s="43">
        <v>100</v>
      </c>
    </row>
    <row r="9" spans="1:25" s="33" customFormat="1" ht="15" customHeight="1" x14ac:dyDescent="0.2">
      <c r="A9" s="21" t="s">
        <v>19</v>
      </c>
      <c r="B9" s="44" t="s">
        <v>20</v>
      </c>
      <c r="C9" s="23">
        <v>9</v>
      </c>
      <c r="D9" s="24">
        <v>2</v>
      </c>
      <c r="E9" s="25">
        <v>22.222200000000001</v>
      </c>
      <c r="F9" s="26">
        <v>0</v>
      </c>
      <c r="G9" s="25">
        <v>0</v>
      </c>
      <c r="H9" s="26">
        <v>0</v>
      </c>
      <c r="I9" s="25">
        <v>0</v>
      </c>
      <c r="J9" s="45">
        <v>1</v>
      </c>
      <c r="K9" s="25">
        <v>11.111000000000001</v>
      </c>
      <c r="L9" s="45">
        <v>5</v>
      </c>
      <c r="M9" s="25">
        <v>55.555999999999997</v>
      </c>
      <c r="N9" s="26">
        <v>0</v>
      </c>
      <c r="O9" s="25">
        <v>0</v>
      </c>
      <c r="P9" s="49">
        <v>1</v>
      </c>
      <c r="Q9" s="28">
        <v>11.1111</v>
      </c>
      <c r="R9" s="46">
        <v>1</v>
      </c>
      <c r="S9" s="28">
        <v>11.1111</v>
      </c>
      <c r="T9" s="46">
        <v>0</v>
      </c>
      <c r="U9" s="30">
        <v>0</v>
      </c>
      <c r="V9" s="46">
        <v>1</v>
      </c>
      <c r="W9" s="30">
        <v>11.1111</v>
      </c>
      <c r="X9" s="31">
        <v>19</v>
      </c>
      <c r="Y9" s="32">
        <v>100</v>
      </c>
    </row>
    <row r="10" spans="1:25" s="33" customFormat="1" ht="15" customHeight="1" x14ac:dyDescent="0.2">
      <c r="A10" s="21" t="s">
        <v>19</v>
      </c>
      <c r="B10" s="34" t="s">
        <v>23</v>
      </c>
      <c r="C10" s="35">
        <v>254</v>
      </c>
      <c r="D10" s="48">
        <v>26</v>
      </c>
      <c r="E10" s="37">
        <v>10.2362</v>
      </c>
      <c r="F10" s="38">
        <v>4</v>
      </c>
      <c r="G10" s="37">
        <v>1.5748</v>
      </c>
      <c r="H10" s="47">
        <v>63</v>
      </c>
      <c r="I10" s="37">
        <v>24.803100000000001</v>
      </c>
      <c r="J10" s="38">
        <v>15</v>
      </c>
      <c r="K10" s="37">
        <v>5.9059999999999997</v>
      </c>
      <c r="L10" s="47">
        <v>129</v>
      </c>
      <c r="M10" s="37">
        <v>50.786999999999999</v>
      </c>
      <c r="N10" s="47">
        <v>0</v>
      </c>
      <c r="O10" s="37">
        <v>0</v>
      </c>
      <c r="P10" s="39">
        <v>17</v>
      </c>
      <c r="Q10" s="40">
        <v>6.6928999999999998</v>
      </c>
      <c r="R10" s="48">
        <v>30</v>
      </c>
      <c r="S10" s="40">
        <v>11.811</v>
      </c>
      <c r="T10" s="48">
        <v>15</v>
      </c>
      <c r="U10" s="41">
        <v>5.9055</v>
      </c>
      <c r="V10" s="48">
        <v>15</v>
      </c>
      <c r="W10" s="41">
        <v>5.9055</v>
      </c>
      <c r="X10" s="42">
        <v>142</v>
      </c>
      <c r="Y10" s="43">
        <v>100</v>
      </c>
    </row>
    <row r="11" spans="1:25" s="33" customFormat="1" ht="15" customHeight="1" x14ac:dyDescent="0.2">
      <c r="A11" s="21" t="s">
        <v>19</v>
      </c>
      <c r="B11" s="44" t="s">
        <v>22</v>
      </c>
      <c r="C11" s="23">
        <v>62</v>
      </c>
      <c r="D11" s="24">
        <v>0</v>
      </c>
      <c r="E11" s="25">
        <v>0</v>
      </c>
      <c r="F11" s="45">
        <v>0</v>
      </c>
      <c r="G11" s="25">
        <v>0</v>
      </c>
      <c r="H11" s="26">
        <v>8</v>
      </c>
      <c r="I11" s="25">
        <v>12.9032</v>
      </c>
      <c r="J11" s="26">
        <v>15</v>
      </c>
      <c r="K11" s="25">
        <v>24.193999999999999</v>
      </c>
      <c r="L11" s="26">
        <v>31</v>
      </c>
      <c r="M11" s="25">
        <v>50</v>
      </c>
      <c r="N11" s="26">
        <v>4</v>
      </c>
      <c r="O11" s="25">
        <v>6.4516</v>
      </c>
      <c r="P11" s="49">
        <v>4</v>
      </c>
      <c r="Q11" s="28">
        <v>6.4516</v>
      </c>
      <c r="R11" s="46">
        <v>6</v>
      </c>
      <c r="S11" s="28">
        <v>9.6774000000000004</v>
      </c>
      <c r="T11" s="24">
        <v>1</v>
      </c>
      <c r="U11" s="30">
        <v>1.6129</v>
      </c>
      <c r="V11" s="24">
        <v>3</v>
      </c>
      <c r="W11" s="30">
        <v>4.8387000000000002</v>
      </c>
      <c r="X11" s="31">
        <v>100</v>
      </c>
      <c r="Y11" s="32">
        <v>100</v>
      </c>
    </row>
    <row r="12" spans="1:25" s="33" customFormat="1" ht="15" customHeight="1" x14ac:dyDescent="0.2">
      <c r="A12" s="21" t="s">
        <v>19</v>
      </c>
      <c r="B12" s="34" t="s">
        <v>24</v>
      </c>
      <c r="C12" s="35">
        <v>116</v>
      </c>
      <c r="D12" s="36">
        <v>4</v>
      </c>
      <c r="E12" s="37">
        <v>3.4483000000000001</v>
      </c>
      <c r="F12" s="47">
        <v>10</v>
      </c>
      <c r="G12" s="37">
        <v>8.6206999999999994</v>
      </c>
      <c r="H12" s="38">
        <v>63</v>
      </c>
      <c r="I12" s="37">
        <v>54.310299999999998</v>
      </c>
      <c r="J12" s="38">
        <v>13</v>
      </c>
      <c r="K12" s="37">
        <v>11.207000000000001</v>
      </c>
      <c r="L12" s="38">
        <v>24</v>
      </c>
      <c r="M12" s="37">
        <v>20.69</v>
      </c>
      <c r="N12" s="47">
        <v>0</v>
      </c>
      <c r="O12" s="37">
        <v>0</v>
      </c>
      <c r="P12" s="50">
        <v>2</v>
      </c>
      <c r="Q12" s="40">
        <v>1.7241</v>
      </c>
      <c r="R12" s="48">
        <v>28</v>
      </c>
      <c r="S12" s="40">
        <v>24.137899999999998</v>
      </c>
      <c r="T12" s="36">
        <v>3</v>
      </c>
      <c r="U12" s="41">
        <v>2.5861999999999998</v>
      </c>
      <c r="V12" s="36">
        <v>33</v>
      </c>
      <c r="W12" s="41">
        <v>28.4483</v>
      </c>
      <c r="X12" s="42">
        <v>232</v>
      </c>
      <c r="Y12" s="43">
        <v>100</v>
      </c>
    </row>
    <row r="13" spans="1:25" s="33" customFormat="1" ht="15" customHeight="1" x14ac:dyDescent="0.2">
      <c r="A13" s="21" t="s">
        <v>19</v>
      </c>
      <c r="B13" s="44" t="s">
        <v>25</v>
      </c>
      <c r="C13" s="23">
        <v>60</v>
      </c>
      <c r="D13" s="24">
        <v>0</v>
      </c>
      <c r="E13" s="25">
        <v>0</v>
      </c>
      <c r="F13" s="45">
        <v>1</v>
      </c>
      <c r="G13" s="25">
        <v>1.6667000000000001</v>
      </c>
      <c r="H13" s="26">
        <v>25</v>
      </c>
      <c r="I13" s="25">
        <v>41.666699999999999</v>
      </c>
      <c r="J13" s="45">
        <v>4</v>
      </c>
      <c r="K13" s="25">
        <v>6.6669999999999998</v>
      </c>
      <c r="L13" s="26">
        <v>27</v>
      </c>
      <c r="M13" s="25">
        <v>45</v>
      </c>
      <c r="N13" s="26">
        <v>0</v>
      </c>
      <c r="O13" s="25">
        <v>0</v>
      </c>
      <c r="P13" s="27">
        <v>3</v>
      </c>
      <c r="Q13" s="28">
        <v>5</v>
      </c>
      <c r="R13" s="24">
        <v>11</v>
      </c>
      <c r="S13" s="28">
        <v>18.333300000000001</v>
      </c>
      <c r="T13" s="46">
        <v>2</v>
      </c>
      <c r="U13" s="30">
        <v>3.3332999999999999</v>
      </c>
      <c r="V13" s="46">
        <v>10</v>
      </c>
      <c r="W13" s="30">
        <v>16.666699999999999</v>
      </c>
      <c r="X13" s="31">
        <v>98</v>
      </c>
      <c r="Y13" s="32">
        <v>100</v>
      </c>
    </row>
    <row r="14" spans="1:25" s="33" customFormat="1" ht="15" customHeight="1" x14ac:dyDescent="0.2">
      <c r="A14" s="21" t="s">
        <v>19</v>
      </c>
      <c r="B14" s="34" t="s">
        <v>26</v>
      </c>
      <c r="C14" s="51">
        <v>33</v>
      </c>
      <c r="D14" s="36">
        <v>0</v>
      </c>
      <c r="E14" s="37">
        <v>0</v>
      </c>
      <c r="F14" s="38">
        <v>3</v>
      </c>
      <c r="G14" s="37">
        <v>9.0908999999999995</v>
      </c>
      <c r="H14" s="47">
        <v>11</v>
      </c>
      <c r="I14" s="37">
        <v>33.333300000000001</v>
      </c>
      <c r="J14" s="47">
        <v>8</v>
      </c>
      <c r="K14" s="37">
        <v>24.242000000000001</v>
      </c>
      <c r="L14" s="47">
        <v>9</v>
      </c>
      <c r="M14" s="37">
        <v>27.273</v>
      </c>
      <c r="N14" s="38">
        <v>0</v>
      </c>
      <c r="O14" s="37">
        <v>0</v>
      </c>
      <c r="P14" s="39">
        <v>2</v>
      </c>
      <c r="Q14" s="40">
        <v>6.0606</v>
      </c>
      <c r="R14" s="48">
        <v>5</v>
      </c>
      <c r="S14" s="40">
        <v>15.1515</v>
      </c>
      <c r="T14" s="36">
        <v>2</v>
      </c>
      <c r="U14" s="41">
        <v>6.0606</v>
      </c>
      <c r="V14" s="36">
        <v>6</v>
      </c>
      <c r="W14" s="41">
        <v>18.181799999999999</v>
      </c>
      <c r="X14" s="42">
        <v>52</v>
      </c>
      <c r="Y14" s="43">
        <v>100</v>
      </c>
    </row>
    <row r="15" spans="1:25" s="33" customFormat="1" ht="15" customHeight="1" x14ac:dyDescent="0.2">
      <c r="A15" s="21" t="s">
        <v>19</v>
      </c>
      <c r="B15" s="44" t="s">
        <v>28</v>
      </c>
      <c r="C15" s="73">
        <v>24</v>
      </c>
      <c r="D15" s="24">
        <v>0</v>
      </c>
      <c r="E15" s="25">
        <v>0</v>
      </c>
      <c r="F15" s="26">
        <v>0</v>
      </c>
      <c r="G15" s="25">
        <v>0</v>
      </c>
      <c r="H15" s="26">
        <v>2</v>
      </c>
      <c r="I15" s="25">
        <v>8.3332999999999995</v>
      </c>
      <c r="J15" s="45">
        <v>17</v>
      </c>
      <c r="K15" s="25">
        <v>70.832999999999998</v>
      </c>
      <c r="L15" s="26">
        <v>5</v>
      </c>
      <c r="M15" s="25">
        <v>20.832999999999998</v>
      </c>
      <c r="N15" s="45">
        <v>0</v>
      </c>
      <c r="O15" s="25">
        <v>0</v>
      </c>
      <c r="P15" s="27">
        <v>0</v>
      </c>
      <c r="Q15" s="28">
        <v>0</v>
      </c>
      <c r="R15" s="46">
        <v>3</v>
      </c>
      <c r="S15" s="28">
        <v>12.5</v>
      </c>
      <c r="T15" s="24">
        <v>0</v>
      </c>
      <c r="U15" s="30">
        <v>0</v>
      </c>
      <c r="V15" s="24">
        <v>0</v>
      </c>
      <c r="W15" s="30">
        <v>0</v>
      </c>
      <c r="X15" s="31">
        <v>26</v>
      </c>
      <c r="Y15" s="32">
        <v>100</v>
      </c>
    </row>
    <row r="16" spans="1:25" s="33" customFormat="1" ht="15" customHeight="1" x14ac:dyDescent="0.2">
      <c r="A16" s="21" t="s">
        <v>19</v>
      </c>
      <c r="B16" s="34" t="s">
        <v>27</v>
      </c>
      <c r="C16" s="51">
        <v>16</v>
      </c>
      <c r="D16" s="48">
        <v>0</v>
      </c>
      <c r="E16" s="37">
        <v>0</v>
      </c>
      <c r="F16" s="47">
        <v>0</v>
      </c>
      <c r="G16" s="37">
        <v>0</v>
      </c>
      <c r="H16" s="38">
        <v>0</v>
      </c>
      <c r="I16" s="37">
        <v>0</v>
      </c>
      <c r="J16" s="47">
        <v>16</v>
      </c>
      <c r="K16" s="37">
        <v>100</v>
      </c>
      <c r="L16" s="38">
        <v>0</v>
      </c>
      <c r="M16" s="37">
        <v>0</v>
      </c>
      <c r="N16" s="47">
        <v>0</v>
      </c>
      <c r="O16" s="37">
        <v>0</v>
      </c>
      <c r="P16" s="39">
        <v>0</v>
      </c>
      <c r="Q16" s="40">
        <v>0</v>
      </c>
      <c r="R16" s="36">
        <v>6</v>
      </c>
      <c r="S16" s="40">
        <v>37.5</v>
      </c>
      <c r="T16" s="36">
        <v>0</v>
      </c>
      <c r="U16" s="41">
        <v>0</v>
      </c>
      <c r="V16" s="36">
        <v>0</v>
      </c>
      <c r="W16" s="41">
        <v>0</v>
      </c>
      <c r="X16" s="42">
        <v>20</v>
      </c>
      <c r="Y16" s="43">
        <v>100</v>
      </c>
    </row>
    <row r="17" spans="1:25" s="33" customFormat="1" ht="15" customHeight="1" x14ac:dyDescent="0.2">
      <c r="A17" s="21" t="s">
        <v>19</v>
      </c>
      <c r="B17" s="44" t="s">
        <v>29</v>
      </c>
      <c r="C17" s="23">
        <v>2142</v>
      </c>
      <c r="D17" s="24">
        <v>12</v>
      </c>
      <c r="E17" s="25">
        <v>0.56020000000000003</v>
      </c>
      <c r="F17" s="45">
        <v>21</v>
      </c>
      <c r="G17" s="25">
        <v>0.98040000000000005</v>
      </c>
      <c r="H17" s="26">
        <v>473</v>
      </c>
      <c r="I17" s="25">
        <v>22.0822</v>
      </c>
      <c r="J17" s="45">
        <v>703</v>
      </c>
      <c r="K17" s="25">
        <v>32.82</v>
      </c>
      <c r="L17" s="45">
        <v>846</v>
      </c>
      <c r="M17" s="25">
        <v>39.496000000000002</v>
      </c>
      <c r="N17" s="45">
        <v>3</v>
      </c>
      <c r="O17" s="25">
        <v>0.1401</v>
      </c>
      <c r="P17" s="49">
        <v>84</v>
      </c>
      <c r="Q17" s="28">
        <v>3.9216000000000002</v>
      </c>
      <c r="R17" s="24">
        <v>350</v>
      </c>
      <c r="S17" s="28">
        <v>16.3399</v>
      </c>
      <c r="T17" s="24">
        <v>104</v>
      </c>
      <c r="U17" s="30">
        <v>4.8552999999999997</v>
      </c>
      <c r="V17" s="24">
        <v>122</v>
      </c>
      <c r="W17" s="30">
        <v>5.6955999999999998</v>
      </c>
      <c r="X17" s="31">
        <v>755</v>
      </c>
      <c r="Y17" s="32">
        <v>100</v>
      </c>
    </row>
    <row r="18" spans="1:25" s="33" customFormat="1" ht="15" customHeight="1" x14ac:dyDescent="0.2">
      <c r="A18" s="21" t="s">
        <v>19</v>
      </c>
      <c r="B18" s="34" t="s">
        <v>30</v>
      </c>
      <c r="C18" s="35">
        <v>736</v>
      </c>
      <c r="D18" s="48">
        <v>4</v>
      </c>
      <c r="E18" s="37">
        <v>0.54349999999999998</v>
      </c>
      <c r="F18" s="38">
        <v>13</v>
      </c>
      <c r="G18" s="37">
        <v>1.7663</v>
      </c>
      <c r="H18" s="38">
        <v>135</v>
      </c>
      <c r="I18" s="37">
        <v>18.342400000000001</v>
      </c>
      <c r="J18" s="38">
        <v>341</v>
      </c>
      <c r="K18" s="37">
        <v>46.332000000000001</v>
      </c>
      <c r="L18" s="38">
        <v>218</v>
      </c>
      <c r="M18" s="37">
        <v>29.62</v>
      </c>
      <c r="N18" s="38">
        <v>0</v>
      </c>
      <c r="O18" s="37">
        <v>0</v>
      </c>
      <c r="P18" s="39">
        <v>25</v>
      </c>
      <c r="Q18" s="40">
        <v>3.3967000000000001</v>
      </c>
      <c r="R18" s="48">
        <v>163</v>
      </c>
      <c r="S18" s="40">
        <v>22.146699999999999</v>
      </c>
      <c r="T18" s="36">
        <v>5</v>
      </c>
      <c r="U18" s="41">
        <v>0.67930000000000001</v>
      </c>
      <c r="V18" s="36">
        <v>33</v>
      </c>
      <c r="W18" s="41">
        <v>4.4836999999999998</v>
      </c>
      <c r="X18" s="42">
        <v>372</v>
      </c>
      <c r="Y18" s="43">
        <v>100</v>
      </c>
    </row>
    <row r="19" spans="1:25" s="33" customFormat="1" ht="15" customHeight="1" x14ac:dyDescent="0.2">
      <c r="A19" s="21" t="s">
        <v>19</v>
      </c>
      <c r="B19" s="44" t="s">
        <v>31</v>
      </c>
      <c r="C19" s="23">
        <v>45</v>
      </c>
      <c r="D19" s="24">
        <v>0</v>
      </c>
      <c r="E19" s="25">
        <v>0</v>
      </c>
      <c r="F19" s="26">
        <v>3</v>
      </c>
      <c r="G19" s="25">
        <v>6.6666999999999996</v>
      </c>
      <c r="H19" s="26">
        <v>8</v>
      </c>
      <c r="I19" s="25">
        <v>17.777799999999999</v>
      </c>
      <c r="J19" s="26">
        <v>3</v>
      </c>
      <c r="K19" s="25">
        <v>6.6669999999999998</v>
      </c>
      <c r="L19" s="26">
        <v>2</v>
      </c>
      <c r="M19" s="25">
        <v>4.444</v>
      </c>
      <c r="N19" s="26">
        <v>27</v>
      </c>
      <c r="O19" s="25">
        <v>60</v>
      </c>
      <c r="P19" s="27">
        <v>2</v>
      </c>
      <c r="Q19" s="28">
        <v>4.4443999999999999</v>
      </c>
      <c r="R19" s="24">
        <v>1</v>
      </c>
      <c r="S19" s="28">
        <v>2.2222</v>
      </c>
      <c r="T19" s="24">
        <v>2</v>
      </c>
      <c r="U19" s="30">
        <v>4.4443999999999999</v>
      </c>
      <c r="V19" s="24">
        <v>8</v>
      </c>
      <c r="W19" s="30">
        <v>17.777799999999999</v>
      </c>
      <c r="X19" s="31">
        <v>35</v>
      </c>
      <c r="Y19" s="32">
        <v>100</v>
      </c>
    </row>
    <row r="20" spans="1:25" s="33" customFormat="1" ht="15" customHeight="1" x14ac:dyDescent="0.2">
      <c r="A20" s="21" t="s">
        <v>19</v>
      </c>
      <c r="B20" s="34" t="s">
        <v>33</v>
      </c>
      <c r="C20" s="51">
        <v>31</v>
      </c>
      <c r="D20" s="48">
        <v>1</v>
      </c>
      <c r="E20" s="37">
        <v>3.2258</v>
      </c>
      <c r="F20" s="47">
        <v>0</v>
      </c>
      <c r="G20" s="37">
        <v>0</v>
      </c>
      <c r="H20" s="38">
        <v>7</v>
      </c>
      <c r="I20" s="37">
        <v>22.5806</v>
      </c>
      <c r="J20" s="47">
        <v>1</v>
      </c>
      <c r="K20" s="37">
        <v>3.226</v>
      </c>
      <c r="L20" s="47">
        <v>21</v>
      </c>
      <c r="M20" s="37">
        <v>67.742000000000004</v>
      </c>
      <c r="N20" s="47">
        <v>0</v>
      </c>
      <c r="O20" s="37">
        <v>0</v>
      </c>
      <c r="P20" s="39">
        <v>1</v>
      </c>
      <c r="Q20" s="40">
        <v>3.2258</v>
      </c>
      <c r="R20" s="48">
        <v>8</v>
      </c>
      <c r="S20" s="40">
        <v>25.8065</v>
      </c>
      <c r="T20" s="36">
        <v>2</v>
      </c>
      <c r="U20" s="41">
        <v>6.4516</v>
      </c>
      <c r="V20" s="36">
        <v>1</v>
      </c>
      <c r="W20" s="41">
        <v>3.2258</v>
      </c>
      <c r="X20" s="42">
        <v>42</v>
      </c>
      <c r="Y20" s="43">
        <v>100</v>
      </c>
    </row>
    <row r="21" spans="1:25" s="33" customFormat="1" ht="15" customHeight="1" x14ac:dyDescent="0.2">
      <c r="A21" s="21" t="s">
        <v>19</v>
      </c>
      <c r="B21" s="44" t="s">
        <v>34</v>
      </c>
      <c r="C21" s="23">
        <v>138</v>
      </c>
      <c r="D21" s="46">
        <v>0</v>
      </c>
      <c r="E21" s="25">
        <v>0</v>
      </c>
      <c r="F21" s="26">
        <v>3</v>
      </c>
      <c r="G21" s="25">
        <v>2.1739000000000002</v>
      </c>
      <c r="H21" s="45">
        <v>28</v>
      </c>
      <c r="I21" s="25">
        <v>20.289899999999999</v>
      </c>
      <c r="J21" s="26">
        <v>35</v>
      </c>
      <c r="K21" s="25">
        <v>25.361999999999998</v>
      </c>
      <c r="L21" s="26">
        <v>65</v>
      </c>
      <c r="M21" s="25">
        <v>47.100999999999999</v>
      </c>
      <c r="N21" s="26">
        <v>0</v>
      </c>
      <c r="O21" s="25">
        <v>0</v>
      </c>
      <c r="P21" s="49">
        <v>7</v>
      </c>
      <c r="Q21" s="28">
        <v>5.0724999999999998</v>
      </c>
      <c r="R21" s="24">
        <v>26</v>
      </c>
      <c r="S21" s="28">
        <v>18.840599999999998</v>
      </c>
      <c r="T21" s="46">
        <v>1</v>
      </c>
      <c r="U21" s="30">
        <v>0.72460000000000002</v>
      </c>
      <c r="V21" s="46">
        <v>13</v>
      </c>
      <c r="W21" s="30">
        <v>9.4202999999999992</v>
      </c>
      <c r="X21" s="31">
        <v>197</v>
      </c>
      <c r="Y21" s="32">
        <v>100</v>
      </c>
    </row>
    <row r="22" spans="1:25" s="33" customFormat="1" ht="15" customHeight="1" x14ac:dyDescent="0.2">
      <c r="A22" s="21" t="s">
        <v>19</v>
      </c>
      <c r="B22" s="34" t="s">
        <v>35</v>
      </c>
      <c r="C22" s="35">
        <v>46</v>
      </c>
      <c r="D22" s="36">
        <v>0</v>
      </c>
      <c r="E22" s="37">
        <v>0</v>
      </c>
      <c r="F22" s="47">
        <v>0</v>
      </c>
      <c r="G22" s="37">
        <v>0</v>
      </c>
      <c r="H22" s="47">
        <v>6</v>
      </c>
      <c r="I22" s="37">
        <v>13.0435</v>
      </c>
      <c r="J22" s="38">
        <v>15</v>
      </c>
      <c r="K22" s="37">
        <v>32.609000000000002</v>
      </c>
      <c r="L22" s="38">
        <v>23</v>
      </c>
      <c r="M22" s="37">
        <v>50</v>
      </c>
      <c r="N22" s="38">
        <v>0</v>
      </c>
      <c r="O22" s="37">
        <v>0</v>
      </c>
      <c r="P22" s="50">
        <v>2</v>
      </c>
      <c r="Q22" s="40">
        <v>4.3478000000000003</v>
      </c>
      <c r="R22" s="48">
        <v>19</v>
      </c>
      <c r="S22" s="40">
        <v>41.304299999999998</v>
      </c>
      <c r="T22" s="48">
        <v>2</v>
      </c>
      <c r="U22" s="41">
        <v>4.3478000000000003</v>
      </c>
      <c r="V22" s="48">
        <v>2</v>
      </c>
      <c r="W22" s="41">
        <v>4.3478000000000003</v>
      </c>
      <c r="X22" s="42">
        <v>90</v>
      </c>
      <c r="Y22" s="43">
        <v>100</v>
      </c>
    </row>
    <row r="23" spans="1:25" s="33" customFormat="1" ht="15" customHeight="1" x14ac:dyDescent="0.2">
      <c r="A23" s="21" t="s">
        <v>19</v>
      </c>
      <c r="B23" s="44" t="s">
        <v>32</v>
      </c>
      <c r="C23" s="23">
        <v>12</v>
      </c>
      <c r="D23" s="24">
        <v>1</v>
      </c>
      <c r="E23" s="25">
        <v>8.3332999999999995</v>
      </c>
      <c r="F23" s="26">
        <v>0</v>
      </c>
      <c r="G23" s="25">
        <v>0</v>
      </c>
      <c r="H23" s="26">
        <v>3</v>
      </c>
      <c r="I23" s="25">
        <v>25</v>
      </c>
      <c r="J23" s="26">
        <v>1</v>
      </c>
      <c r="K23" s="25">
        <v>8.3330000000000002</v>
      </c>
      <c r="L23" s="26">
        <v>6</v>
      </c>
      <c r="M23" s="25">
        <v>50</v>
      </c>
      <c r="N23" s="26">
        <v>0</v>
      </c>
      <c r="O23" s="25">
        <v>0</v>
      </c>
      <c r="P23" s="49">
        <v>1</v>
      </c>
      <c r="Q23" s="28">
        <v>8.3332999999999995</v>
      </c>
      <c r="R23" s="46">
        <v>1</v>
      </c>
      <c r="S23" s="28">
        <v>8.3332999999999995</v>
      </c>
      <c r="T23" s="24">
        <v>0</v>
      </c>
      <c r="U23" s="30">
        <v>0</v>
      </c>
      <c r="V23" s="24">
        <v>1</v>
      </c>
      <c r="W23" s="30">
        <v>8.3332999999999995</v>
      </c>
      <c r="X23" s="31">
        <v>37</v>
      </c>
      <c r="Y23" s="32">
        <v>100</v>
      </c>
    </row>
    <row r="24" spans="1:25" s="33" customFormat="1" ht="15" customHeight="1" x14ac:dyDescent="0.2">
      <c r="A24" s="21" t="s">
        <v>19</v>
      </c>
      <c r="B24" s="34" t="s">
        <v>36</v>
      </c>
      <c r="C24" s="35">
        <v>10</v>
      </c>
      <c r="D24" s="48">
        <v>0</v>
      </c>
      <c r="E24" s="37">
        <v>0</v>
      </c>
      <c r="F24" s="38">
        <v>1</v>
      </c>
      <c r="G24" s="37">
        <v>10</v>
      </c>
      <c r="H24" s="47">
        <v>4</v>
      </c>
      <c r="I24" s="37">
        <v>40</v>
      </c>
      <c r="J24" s="38">
        <v>0</v>
      </c>
      <c r="K24" s="37">
        <v>0</v>
      </c>
      <c r="L24" s="38">
        <v>5</v>
      </c>
      <c r="M24" s="37">
        <v>50</v>
      </c>
      <c r="N24" s="38">
        <v>0</v>
      </c>
      <c r="O24" s="37">
        <v>0</v>
      </c>
      <c r="P24" s="50">
        <v>0</v>
      </c>
      <c r="Q24" s="40">
        <v>0</v>
      </c>
      <c r="R24" s="48">
        <v>7</v>
      </c>
      <c r="S24" s="40">
        <v>70</v>
      </c>
      <c r="T24" s="36">
        <v>0</v>
      </c>
      <c r="U24" s="41">
        <v>0</v>
      </c>
      <c r="V24" s="36">
        <v>1</v>
      </c>
      <c r="W24" s="41">
        <v>10</v>
      </c>
      <c r="X24" s="42">
        <v>21</v>
      </c>
      <c r="Y24" s="43">
        <v>100</v>
      </c>
    </row>
    <row r="25" spans="1:25" s="33" customFormat="1" ht="15" customHeight="1" x14ac:dyDescent="0.2">
      <c r="A25" s="21" t="s">
        <v>19</v>
      </c>
      <c r="B25" s="44" t="s">
        <v>37</v>
      </c>
      <c r="C25" s="73">
        <v>53</v>
      </c>
      <c r="D25" s="24">
        <v>0</v>
      </c>
      <c r="E25" s="25">
        <v>0</v>
      </c>
      <c r="F25" s="26">
        <v>2</v>
      </c>
      <c r="G25" s="25">
        <v>3.7736000000000001</v>
      </c>
      <c r="H25" s="26">
        <v>2</v>
      </c>
      <c r="I25" s="25">
        <v>3.7736000000000001</v>
      </c>
      <c r="J25" s="26">
        <v>7</v>
      </c>
      <c r="K25" s="25">
        <v>13.208</v>
      </c>
      <c r="L25" s="45">
        <v>40</v>
      </c>
      <c r="M25" s="25">
        <v>75.471999999999994</v>
      </c>
      <c r="N25" s="26">
        <v>0</v>
      </c>
      <c r="O25" s="25">
        <v>0</v>
      </c>
      <c r="P25" s="49">
        <v>2</v>
      </c>
      <c r="Q25" s="28">
        <v>3.7736000000000001</v>
      </c>
      <c r="R25" s="24">
        <v>16</v>
      </c>
      <c r="S25" s="28">
        <v>30.188700000000001</v>
      </c>
      <c r="T25" s="24">
        <v>0</v>
      </c>
      <c r="U25" s="30">
        <v>0</v>
      </c>
      <c r="V25" s="24">
        <v>2</v>
      </c>
      <c r="W25" s="30">
        <v>3.7736000000000001</v>
      </c>
      <c r="X25" s="31">
        <v>109</v>
      </c>
      <c r="Y25" s="32">
        <v>100</v>
      </c>
    </row>
    <row r="26" spans="1:25" s="33" customFormat="1" ht="15" customHeight="1" x14ac:dyDescent="0.2">
      <c r="A26" s="21" t="s">
        <v>19</v>
      </c>
      <c r="B26" s="34" t="s">
        <v>38</v>
      </c>
      <c r="C26" s="35">
        <v>607</v>
      </c>
      <c r="D26" s="36">
        <v>3</v>
      </c>
      <c r="E26" s="37">
        <v>0.49419999999999997</v>
      </c>
      <c r="F26" s="47">
        <v>2</v>
      </c>
      <c r="G26" s="37">
        <v>0.32950000000000002</v>
      </c>
      <c r="H26" s="47">
        <v>37</v>
      </c>
      <c r="I26" s="37">
        <v>6.0956000000000001</v>
      </c>
      <c r="J26" s="38">
        <v>324</v>
      </c>
      <c r="K26" s="37">
        <v>53.377000000000002</v>
      </c>
      <c r="L26" s="38">
        <v>231</v>
      </c>
      <c r="M26" s="37">
        <v>38.055999999999997</v>
      </c>
      <c r="N26" s="47">
        <v>0</v>
      </c>
      <c r="O26" s="37">
        <v>0</v>
      </c>
      <c r="P26" s="50">
        <v>10</v>
      </c>
      <c r="Q26" s="40">
        <v>1.6474</v>
      </c>
      <c r="R26" s="36">
        <v>75</v>
      </c>
      <c r="S26" s="40">
        <v>12.3558</v>
      </c>
      <c r="T26" s="36">
        <v>94</v>
      </c>
      <c r="U26" s="41">
        <v>15.486000000000001</v>
      </c>
      <c r="V26" s="36">
        <v>16</v>
      </c>
      <c r="W26" s="41">
        <v>2.6358999999999999</v>
      </c>
      <c r="X26" s="42">
        <v>248</v>
      </c>
      <c r="Y26" s="43">
        <v>100</v>
      </c>
    </row>
    <row r="27" spans="1:25" s="33" customFormat="1" ht="15" customHeight="1" x14ac:dyDescent="0.2">
      <c r="A27" s="21" t="s">
        <v>19</v>
      </c>
      <c r="B27" s="44" t="s">
        <v>41</v>
      </c>
      <c r="C27" s="73">
        <v>12</v>
      </c>
      <c r="D27" s="46">
        <v>1</v>
      </c>
      <c r="E27" s="25">
        <v>8.3332999999999995</v>
      </c>
      <c r="F27" s="26">
        <v>0</v>
      </c>
      <c r="G27" s="25">
        <v>0</v>
      </c>
      <c r="H27" s="26">
        <v>0</v>
      </c>
      <c r="I27" s="25">
        <v>0</v>
      </c>
      <c r="J27" s="26">
        <v>0</v>
      </c>
      <c r="K27" s="25">
        <v>0</v>
      </c>
      <c r="L27" s="45">
        <v>11</v>
      </c>
      <c r="M27" s="25">
        <v>91.667000000000002</v>
      </c>
      <c r="N27" s="26">
        <v>0</v>
      </c>
      <c r="O27" s="25">
        <v>0</v>
      </c>
      <c r="P27" s="49">
        <v>0</v>
      </c>
      <c r="Q27" s="28">
        <v>0</v>
      </c>
      <c r="R27" s="46">
        <v>9</v>
      </c>
      <c r="S27" s="28">
        <v>75</v>
      </c>
      <c r="T27" s="24">
        <v>0</v>
      </c>
      <c r="U27" s="30">
        <v>0</v>
      </c>
      <c r="V27" s="24">
        <v>0</v>
      </c>
      <c r="W27" s="30">
        <v>0</v>
      </c>
      <c r="X27" s="31">
        <v>25</v>
      </c>
      <c r="Y27" s="32">
        <v>100</v>
      </c>
    </row>
    <row r="28" spans="1:25" s="33" customFormat="1" ht="15" customHeight="1" x14ac:dyDescent="0.2">
      <c r="A28" s="21" t="s">
        <v>19</v>
      </c>
      <c r="B28" s="34" t="s">
        <v>40</v>
      </c>
      <c r="C28" s="51">
        <v>234</v>
      </c>
      <c r="D28" s="48">
        <v>2</v>
      </c>
      <c r="E28" s="37">
        <v>0.85470000000000002</v>
      </c>
      <c r="F28" s="38">
        <v>1</v>
      </c>
      <c r="G28" s="37">
        <v>0.4274</v>
      </c>
      <c r="H28" s="38">
        <v>23</v>
      </c>
      <c r="I28" s="37">
        <v>9.8291000000000004</v>
      </c>
      <c r="J28" s="38">
        <v>157</v>
      </c>
      <c r="K28" s="37">
        <v>67.093999999999994</v>
      </c>
      <c r="L28" s="47">
        <v>45</v>
      </c>
      <c r="M28" s="37">
        <v>19.231000000000002</v>
      </c>
      <c r="N28" s="38">
        <v>1</v>
      </c>
      <c r="O28" s="37">
        <v>0.4274</v>
      </c>
      <c r="P28" s="39">
        <v>5</v>
      </c>
      <c r="Q28" s="40">
        <v>2.1368</v>
      </c>
      <c r="R28" s="36">
        <v>33</v>
      </c>
      <c r="S28" s="40">
        <v>14.102600000000001</v>
      </c>
      <c r="T28" s="48">
        <v>9</v>
      </c>
      <c r="U28" s="41">
        <v>3.8462000000000001</v>
      </c>
      <c r="V28" s="48">
        <v>4</v>
      </c>
      <c r="W28" s="41">
        <v>1.7094</v>
      </c>
      <c r="X28" s="42">
        <v>124</v>
      </c>
      <c r="Y28" s="43">
        <v>100</v>
      </c>
    </row>
    <row r="29" spans="1:25" s="33" customFormat="1" ht="15" customHeight="1" x14ac:dyDescent="0.2">
      <c r="A29" s="21" t="s">
        <v>19</v>
      </c>
      <c r="B29" s="44" t="s">
        <v>39</v>
      </c>
      <c r="C29" s="23">
        <v>139</v>
      </c>
      <c r="D29" s="24">
        <v>2</v>
      </c>
      <c r="E29" s="25">
        <v>1.4388000000000001</v>
      </c>
      <c r="F29" s="26">
        <v>4</v>
      </c>
      <c r="G29" s="25">
        <v>2.8776999999999999</v>
      </c>
      <c r="H29" s="45">
        <v>48</v>
      </c>
      <c r="I29" s="25">
        <v>34.532400000000003</v>
      </c>
      <c r="J29" s="26">
        <v>26</v>
      </c>
      <c r="K29" s="25">
        <v>18.704999999999998</v>
      </c>
      <c r="L29" s="45">
        <v>57</v>
      </c>
      <c r="M29" s="25">
        <v>41.006999999999998</v>
      </c>
      <c r="N29" s="26">
        <v>0</v>
      </c>
      <c r="O29" s="25">
        <v>0</v>
      </c>
      <c r="P29" s="49">
        <v>2</v>
      </c>
      <c r="Q29" s="28">
        <v>1.4388000000000001</v>
      </c>
      <c r="R29" s="24">
        <v>35</v>
      </c>
      <c r="S29" s="28">
        <v>25.1799</v>
      </c>
      <c r="T29" s="24">
        <v>7</v>
      </c>
      <c r="U29" s="30">
        <v>5.0359999999999996</v>
      </c>
      <c r="V29" s="24">
        <v>20</v>
      </c>
      <c r="W29" s="30">
        <v>14.388500000000001</v>
      </c>
      <c r="X29" s="31">
        <v>115</v>
      </c>
      <c r="Y29" s="32">
        <v>100</v>
      </c>
    </row>
    <row r="30" spans="1:25" s="33" customFormat="1" ht="15" customHeight="1" x14ac:dyDescent="0.2">
      <c r="A30" s="21" t="s">
        <v>19</v>
      </c>
      <c r="B30" s="34" t="s">
        <v>42</v>
      </c>
      <c r="C30" s="35">
        <v>204</v>
      </c>
      <c r="D30" s="48">
        <v>4</v>
      </c>
      <c r="E30" s="37">
        <v>1.9608000000000001</v>
      </c>
      <c r="F30" s="47">
        <v>0</v>
      </c>
      <c r="G30" s="37">
        <v>0</v>
      </c>
      <c r="H30" s="38">
        <v>19</v>
      </c>
      <c r="I30" s="37">
        <v>9.3137000000000008</v>
      </c>
      <c r="J30" s="38">
        <v>81</v>
      </c>
      <c r="K30" s="37">
        <v>39.706000000000003</v>
      </c>
      <c r="L30" s="38">
        <v>93</v>
      </c>
      <c r="M30" s="37">
        <v>45.588000000000001</v>
      </c>
      <c r="N30" s="38">
        <v>0</v>
      </c>
      <c r="O30" s="37">
        <v>0</v>
      </c>
      <c r="P30" s="39">
        <v>7</v>
      </c>
      <c r="Q30" s="40">
        <v>3.4314</v>
      </c>
      <c r="R30" s="36">
        <v>26</v>
      </c>
      <c r="S30" s="40">
        <v>12.745100000000001</v>
      </c>
      <c r="T30" s="48">
        <v>0</v>
      </c>
      <c r="U30" s="41">
        <v>0</v>
      </c>
      <c r="V30" s="48">
        <v>12</v>
      </c>
      <c r="W30" s="41">
        <v>5.8823999999999996</v>
      </c>
      <c r="X30" s="42">
        <v>206</v>
      </c>
      <c r="Y30" s="43">
        <v>100</v>
      </c>
    </row>
    <row r="31" spans="1:25" s="33" customFormat="1" ht="15" customHeight="1" x14ac:dyDescent="0.2">
      <c r="A31" s="21" t="s">
        <v>19</v>
      </c>
      <c r="B31" s="44" t="s">
        <v>43</v>
      </c>
      <c r="C31" s="73">
        <v>56</v>
      </c>
      <c r="D31" s="24">
        <v>1</v>
      </c>
      <c r="E31" s="25">
        <v>1.7857000000000001</v>
      </c>
      <c r="F31" s="45">
        <v>4</v>
      </c>
      <c r="G31" s="25">
        <v>7.1429</v>
      </c>
      <c r="H31" s="26">
        <v>8</v>
      </c>
      <c r="I31" s="25">
        <v>14.2857</v>
      </c>
      <c r="J31" s="45">
        <v>6</v>
      </c>
      <c r="K31" s="25">
        <v>10.714</v>
      </c>
      <c r="L31" s="26">
        <v>34</v>
      </c>
      <c r="M31" s="25">
        <v>60.713999999999999</v>
      </c>
      <c r="N31" s="26">
        <v>0</v>
      </c>
      <c r="O31" s="25">
        <v>0</v>
      </c>
      <c r="P31" s="27">
        <v>3</v>
      </c>
      <c r="Q31" s="28">
        <v>5.3571</v>
      </c>
      <c r="R31" s="24">
        <v>5</v>
      </c>
      <c r="S31" s="28">
        <v>8.9285999999999994</v>
      </c>
      <c r="T31" s="46">
        <v>0</v>
      </c>
      <c r="U31" s="30">
        <v>0</v>
      </c>
      <c r="V31" s="46">
        <v>11</v>
      </c>
      <c r="W31" s="30">
        <v>19.642900000000001</v>
      </c>
      <c r="X31" s="31">
        <v>52</v>
      </c>
      <c r="Y31" s="32">
        <v>100</v>
      </c>
    </row>
    <row r="32" spans="1:25" s="33" customFormat="1" ht="15" customHeight="1" x14ac:dyDescent="0.2">
      <c r="A32" s="21" t="s">
        <v>19</v>
      </c>
      <c r="B32" s="34" t="s">
        <v>45</v>
      </c>
      <c r="C32" s="35">
        <v>406</v>
      </c>
      <c r="D32" s="36">
        <v>0</v>
      </c>
      <c r="E32" s="37">
        <v>0</v>
      </c>
      <c r="F32" s="38">
        <v>1</v>
      </c>
      <c r="G32" s="37">
        <v>0.24629999999999999</v>
      </c>
      <c r="H32" s="38">
        <v>11</v>
      </c>
      <c r="I32" s="37">
        <v>2.7094</v>
      </c>
      <c r="J32" s="38">
        <v>236</v>
      </c>
      <c r="K32" s="37">
        <v>58.128</v>
      </c>
      <c r="L32" s="47">
        <v>154</v>
      </c>
      <c r="M32" s="37">
        <v>37.930999999999997</v>
      </c>
      <c r="N32" s="47">
        <v>0</v>
      </c>
      <c r="O32" s="37">
        <v>0</v>
      </c>
      <c r="P32" s="50">
        <v>4</v>
      </c>
      <c r="Q32" s="40">
        <v>0.98519999999999996</v>
      </c>
      <c r="R32" s="48">
        <v>38</v>
      </c>
      <c r="S32" s="40">
        <v>9.3596000000000004</v>
      </c>
      <c r="T32" s="36">
        <v>2</v>
      </c>
      <c r="U32" s="41">
        <v>0.49259999999999998</v>
      </c>
      <c r="V32" s="36">
        <v>7</v>
      </c>
      <c r="W32" s="41">
        <v>1.7241</v>
      </c>
      <c r="X32" s="42">
        <v>190</v>
      </c>
      <c r="Y32" s="43">
        <v>100</v>
      </c>
    </row>
    <row r="33" spans="1:25" s="33" customFormat="1" ht="15" customHeight="1" x14ac:dyDescent="0.2">
      <c r="A33" s="21" t="s">
        <v>19</v>
      </c>
      <c r="B33" s="44" t="s">
        <v>44</v>
      </c>
      <c r="C33" s="23">
        <v>61</v>
      </c>
      <c r="D33" s="46">
        <v>0</v>
      </c>
      <c r="E33" s="25">
        <v>0</v>
      </c>
      <c r="F33" s="26">
        <v>1</v>
      </c>
      <c r="G33" s="25">
        <v>1.6393</v>
      </c>
      <c r="H33" s="45">
        <v>3</v>
      </c>
      <c r="I33" s="25">
        <v>4.9180000000000001</v>
      </c>
      <c r="J33" s="26">
        <v>25</v>
      </c>
      <c r="K33" s="25">
        <v>40.984000000000002</v>
      </c>
      <c r="L33" s="26">
        <v>32</v>
      </c>
      <c r="M33" s="25">
        <v>52.459000000000003</v>
      </c>
      <c r="N33" s="45">
        <v>0</v>
      </c>
      <c r="O33" s="25">
        <v>0</v>
      </c>
      <c r="P33" s="49">
        <v>0</v>
      </c>
      <c r="Q33" s="28">
        <v>0</v>
      </c>
      <c r="R33" s="46">
        <v>9</v>
      </c>
      <c r="S33" s="28">
        <v>14.754099999999999</v>
      </c>
      <c r="T33" s="46">
        <v>0</v>
      </c>
      <c r="U33" s="30">
        <v>0</v>
      </c>
      <c r="V33" s="46">
        <v>4</v>
      </c>
      <c r="W33" s="30">
        <v>6.5574000000000003</v>
      </c>
      <c r="X33" s="31">
        <v>72</v>
      </c>
      <c r="Y33" s="32">
        <v>100</v>
      </c>
    </row>
    <row r="34" spans="1:25" s="33" customFormat="1" ht="15" customHeight="1" x14ac:dyDescent="0.2">
      <c r="A34" s="21" t="s">
        <v>19</v>
      </c>
      <c r="B34" s="34" t="s">
        <v>46</v>
      </c>
      <c r="C34" s="51">
        <v>7</v>
      </c>
      <c r="D34" s="36">
        <v>5</v>
      </c>
      <c r="E34" s="37">
        <v>71.428600000000003</v>
      </c>
      <c r="F34" s="38">
        <v>0</v>
      </c>
      <c r="G34" s="37">
        <v>0</v>
      </c>
      <c r="H34" s="47">
        <v>0</v>
      </c>
      <c r="I34" s="37">
        <v>0</v>
      </c>
      <c r="J34" s="38">
        <v>0</v>
      </c>
      <c r="K34" s="37">
        <v>0</v>
      </c>
      <c r="L34" s="47">
        <v>2</v>
      </c>
      <c r="M34" s="37">
        <v>28.571000000000002</v>
      </c>
      <c r="N34" s="47">
        <v>0</v>
      </c>
      <c r="O34" s="37">
        <v>0</v>
      </c>
      <c r="P34" s="39">
        <v>0</v>
      </c>
      <c r="Q34" s="40">
        <v>0</v>
      </c>
      <c r="R34" s="48">
        <v>1</v>
      </c>
      <c r="S34" s="40">
        <v>14.2857</v>
      </c>
      <c r="T34" s="48">
        <v>0</v>
      </c>
      <c r="U34" s="41">
        <v>0</v>
      </c>
      <c r="V34" s="48">
        <v>0</v>
      </c>
      <c r="W34" s="41">
        <v>0</v>
      </c>
      <c r="X34" s="42">
        <v>20</v>
      </c>
      <c r="Y34" s="43">
        <v>100</v>
      </c>
    </row>
    <row r="35" spans="1:25" s="33" customFormat="1" ht="15" customHeight="1" x14ac:dyDescent="0.2">
      <c r="A35" s="21" t="s">
        <v>19</v>
      </c>
      <c r="B35" s="44" t="s">
        <v>49</v>
      </c>
      <c r="C35" s="73">
        <v>12</v>
      </c>
      <c r="D35" s="46">
        <v>3</v>
      </c>
      <c r="E35" s="25">
        <v>25</v>
      </c>
      <c r="F35" s="26">
        <v>0</v>
      </c>
      <c r="G35" s="25">
        <v>0</v>
      </c>
      <c r="H35" s="45">
        <v>3</v>
      </c>
      <c r="I35" s="25">
        <v>25</v>
      </c>
      <c r="J35" s="26">
        <v>0</v>
      </c>
      <c r="K35" s="25">
        <v>0</v>
      </c>
      <c r="L35" s="45">
        <v>5</v>
      </c>
      <c r="M35" s="25">
        <v>41.667000000000002</v>
      </c>
      <c r="N35" s="26">
        <v>0</v>
      </c>
      <c r="O35" s="25">
        <v>0</v>
      </c>
      <c r="P35" s="49">
        <v>1</v>
      </c>
      <c r="Q35" s="28">
        <v>8.3332999999999995</v>
      </c>
      <c r="R35" s="46">
        <v>2</v>
      </c>
      <c r="S35" s="28">
        <v>16.666699999999999</v>
      </c>
      <c r="T35" s="46">
        <v>0</v>
      </c>
      <c r="U35" s="30">
        <v>0</v>
      </c>
      <c r="V35" s="46">
        <v>2</v>
      </c>
      <c r="W35" s="30">
        <v>16.666699999999999</v>
      </c>
      <c r="X35" s="31">
        <v>18</v>
      </c>
      <c r="Y35" s="32">
        <v>100</v>
      </c>
    </row>
    <row r="36" spans="1:25" s="33" customFormat="1" ht="15" customHeight="1" x14ac:dyDescent="0.2">
      <c r="A36" s="21" t="s">
        <v>19</v>
      </c>
      <c r="B36" s="34" t="s">
        <v>53</v>
      </c>
      <c r="C36" s="51">
        <v>171</v>
      </c>
      <c r="D36" s="48">
        <v>2</v>
      </c>
      <c r="E36" s="37">
        <v>1.1696</v>
      </c>
      <c r="F36" s="38">
        <v>0</v>
      </c>
      <c r="G36" s="37">
        <v>0</v>
      </c>
      <c r="H36" s="38">
        <v>85</v>
      </c>
      <c r="I36" s="37">
        <v>49.707599999999999</v>
      </c>
      <c r="J36" s="47">
        <v>41</v>
      </c>
      <c r="K36" s="37">
        <v>23.977</v>
      </c>
      <c r="L36" s="47">
        <v>32</v>
      </c>
      <c r="M36" s="37">
        <v>18.713000000000001</v>
      </c>
      <c r="N36" s="38">
        <v>0</v>
      </c>
      <c r="O36" s="37">
        <v>0</v>
      </c>
      <c r="P36" s="50">
        <v>11</v>
      </c>
      <c r="Q36" s="40">
        <v>6.4326999999999996</v>
      </c>
      <c r="R36" s="48">
        <v>12</v>
      </c>
      <c r="S36" s="40">
        <v>7.0175000000000001</v>
      </c>
      <c r="T36" s="36">
        <v>3</v>
      </c>
      <c r="U36" s="41">
        <v>1.7544</v>
      </c>
      <c r="V36" s="36">
        <v>40</v>
      </c>
      <c r="W36" s="41">
        <v>23.3918</v>
      </c>
      <c r="X36" s="42">
        <v>90</v>
      </c>
      <c r="Y36" s="43">
        <v>100</v>
      </c>
    </row>
    <row r="37" spans="1:25" s="33" customFormat="1" ht="15" customHeight="1" x14ac:dyDescent="0.2">
      <c r="A37" s="21" t="s">
        <v>19</v>
      </c>
      <c r="B37" s="44" t="s">
        <v>50</v>
      </c>
      <c r="C37" s="23">
        <v>19</v>
      </c>
      <c r="D37" s="24">
        <v>0</v>
      </c>
      <c r="E37" s="25">
        <v>0</v>
      </c>
      <c r="F37" s="26">
        <v>0</v>
      </c>
      <c r="G37" s="25">
        <v>0</v>
      </c>
      <c r="H37" s="26">
        <v>2</v>
      </c>
      <c r="I37" s="25">
        <v>10.526300000000001</v>
      </c>
      <c r="J37" s="26">
        <v>0</v>
      </c>
      <c r="K37" s="25">
        <v>0</v>
      </c>
      <c r="L37" s="26">
        <v>16</v>
      </c>
      <c r="M37" s="25">
        <v>84.210999999999999</v>
      </c>
      <c r="N37" s="45">
        <v>0</v>
      </c>
      <c r="O37" s="25">
        <v>0</v>
      </c>
      <c r="P37" s="49">
        <v>1</v>
      </c>
      <c r="Q37" s="28">
        <v>5.2632000000000003</v>
      </c>
      <c r="R37" s="46">
        <v>6</v>
      </c>
      <c r="S37" s="28">
        <v>31.578900000000001</v>
      </c>
      <c r="T37" s="24">
        <v>0</v>
      </c>
      <c r="U37" s="30">
        <v>0</v>
      </c>
      <c r="V37" s="24">
        <v>0</v>
      </c>
      <c r="W37" s="30">
        <v>0</v>
      </c>
      <c r="X37" s="31">
        <v>28</v>
      </c>
      <c r="Y37" s="32">
        <v>100</v>
      </c>
    </row>
    <row r="38" spans="1:25" s="33" customFormat="1" ht="15" customHeight="1" x14ac:dyDescent="0.2">
      <c r="A38" s="21" t="s">
        <v>19</v>
      </c>
      <c r="B38" s="34" t="s">
        <v>51</v>
      </c>
      <c r="C38" s="35">
        <v>153</v>
      </c>
      <c r="D38" s="36">
        <v>0</v>
      </c>
      <c r="E38" s="37">
        <v>0</v>
      </c>
      <c r="F38" s="38">
        <v>4</v>
      </c>
      <c r="G38" s="37">
        <v>2.6143999999999998</v>
      </c>
      <c r="H38" s="38">
        <v>69</v>
      </c>
      <c r="I38" s="37">
        <v>45.097999999999999</v>
      </c>
      <c r="J38" s="38">
        <v>49</v>
      </c>
      <c r="K38" s="37">
        <v>32.026000000000003</v>
      </c>
      <c r="L38" s="38">
        <v>30</v>
      </c>
      <c r="M38" s="37">
        <v>19.608000000000001</v>
      </c>
      <c r="N38" s="38">
        <v>0</v>
      </c>
      <c r="O38" s="37">
        <v>0</v>
      </c>
      <c r="P38" s="39">
        <v>1</v>
      </c>
      <c r="Q38" s="40">
        <v>0.65359999999999996</v>
      </c>
      <c r="R38" s="48">
        <v>23</v>
      </c>
      <c r="S38" s="40">
        <v>15.0327</v>
      </c>
      <c r="T38" s="36">
        <v>2</v>
      </c>
      <c r="U38" s="41">
        <v>1.3071999999999999</v>
      </c>
      <c r="V38" s="36">
        <v>11</v>
      </c>
      <c r="W38" s="41">
        <v>7.1894999999999998</v>
      </c>
      <c r="X38" s="42">
        <v>164</v>
      </c>
      <c r="Y38" s="43">
        <v>100</v>
      </c>
    </row>
    <row r="39" spans="1:25" s="33" customFormat="1" ht="15" customHeight="1" x14ac:dyDescent="0.2">
      <c r="A39" s="21" t="s">
        <v>19</v>
      </c>
      <c r="B39" s="44" t="s">
        <v>52</v>
      </c>
      <c r="C39" s="23">
        <v>56</v>
      </c>
      <c r="D39" s="46">
        <v>8</v>
      </c>
      <c r="E39" s="25">
        <v>14.2857</v>
      </c>
      <c r="F39" s="26">
        <v>0</v>
      </c>
      <c r="G39" s="25">
        <v>0</v>
      </c>
      <c r="H39" s="45">
        <v>26</v>
      </c>
      <c r="I39" s="25">
        <v>46.428600000000003</v>
      </c>
      <c r="J39" s="26">
        <v>1</v>
      </c>
      <c r="K39" s="25">
        <v>1.786</v>
      </c>
      <c r="L39" s="45">
        <v>21</v>
      </c>
      <c r="M39" s="25">
        <v>37.5</v>
      </c>
      <c r="N39" s="26">
        <v>0</v>
      </c>
      <c r="O39" s="25">
        <v>0</v>
      </c>
      <c r="P39" s="49">
        <v>0</v>
      </c>
      <c r="Q39" s="28">
        <v>0</v>
      </c>
      <c r="R39" s="24">
        <v>13</v>
      </c>
      <c r="S39" s="28">
        <v>23.214300000000001</v>
      </c>
      <c r="T39" s="24">
        <v>0</v>
      </c>
      <c r="U39" s="30">
        <v>0</v>
      </c>
      <c r="V39" s="24">
        <v>12</v>
      </c>
      <c r="W39" s="30">
        <v>21.428599999999999</v>
      </c>
      <c r="X39" s="31">
        <v>47</v>
      </c>
      <c r="Y39" s="32">
        <v>100</v>
      </c>
    </row>
    <row r="40" spans="1:25" s="33" customFormat="1" ht="15" customHeight="1" x14ac:dyDescent="0.2">
      <c r="A40" s="21" t="s">
        <v>19</v>
      </c>
      <c r="B40" s="34" t="s">
        <v>54</v>
      </c>
      <c r="C40" s="51">
        <v>393</v>
      </c>
      <c r="D40" s="36">
        <v>4</v>
      </c>
      <c r="E40" s="37">
        <v>1.0178</v>
      </c>
      <c r="F40" s="38">
        <v>9</v>
      </c>
      <c r="G40" s="37">
        <v>2.2900999999999998</v>
      </c>
      <c r="H40" s="38">
        <v>116</v>
      </c>
      <c r="I40" s="37">
        <v>29.516500000000001</v>
      </c>
      <c r="J40" s="47">
        <v>124</v>
      </c>
      <c r="K40" s="37">
        <v>31.552</v>
      </c>
      <c r="L40" s="47">
        <v>127</v>
      </c>
      <c r="M40" s="37">
        <v>32.316000000000003</v>
      </c>
      <c r="N40" s="38">
        <v>0</v>
      </c>
      <c r="O40" s="37">
        <v>0</v>
      </c>
      <c r="P40" s="39">
        <v>13</v>
      </c>
      <c r="Q40" s="40">
        <v>3.3079000000000001</v>
      </c>
      <c r="R40" s="48">
        <v>99</v>
      </c>
      <c r="S40" s="40">
        <v>25.190799999999999</v>
      </c>
      <c r="T40" s="36">
        <v>18</v>
      </c>
      <c r="U40" s="41">
        <v>4.5801999999999996</v>
      </c>
      <c r="V40" s="36">
        <v>42</v>
      </c>
      <c r="W40" s="41">
        <v>10.686999999999999</v>
      </c>
      <c r="X40" s="42">
        <v>448</v>
      </c>
      <c r="Y40" s="43">
        <v>100</v>
      </c>
    </row>
    <row r="41" spans="1:25" s="33" customFormat="1" ht="15" customHeight="1" x14ac:dyDescent="0.2">
      <c r="A41" s="21" t="s">
        <v>19</v>
      </c>
      <c r="B41" s="44" t="s">
        <v>47</v>
      </c>
      <c r="C41" s="23">
        <v>243</v>
      </c>
      <c r="D41" s="46">
        <v>4</v>
      </c>
      <c r="E41" s="25">
        <v>1.6460999999999999</v>
      </c>
      <c r="F41" s="26">
        <v>1</v>
      </c>
      <c r="G41" s="25">
        <v>0.41149999999999998</v>
      </c>
      <c r="H41" s="26">
        <v>32</v>
      </c>
      <c r="I41" s="25">
        <v>13.168699999999999</v>
      </c>
      <c r="J41" s="26">
        <v>82</v>
      </c>
      <c r="K41" s="25">
        <v>33.744999999999997</v>
      </c>
      <c r="L41" s="45">
        <v>106</v>
      </c>
      <c r="M41" s="25">
        <v>43.621000000000002</v>
      </c>
      <c r="N41" s="45">
        <v>0</v>
      </c>
      <c r="O41" s="25">
        <v>0</v>
      </c>
      <c r="P41" s="27">
        <v>18</v>
      </c>
      <c r="Q41" s="28">
        <v>7.4074</v>
      </c>
      <c r="R41" s="24">
        <v>73</v>
      </c>
      <c r="S41" s="28">
        <v>30.0412</v>
      </c>
      <c r="T41" s="46">
        <v>7</v>
      </c>
      <c r="U41" s="30">
        <v>2.8807</v>
      </c>
      <c r="V41" s="46">
        <v>16</v>
      </c>
      <c r="W41" s="30">
        <v>6.5843999999999996</v>
      </c>
      <c r="X41" s="31">
        <v>254</v>
      </c>
      <c r="Y41" s="32">
        <v>100</v>
      </c>
    </row>
    <row r="42" spans="1:25" s="33" customFormat="1" ht="15" customHeight="1" x14ac:dyDescent="0.2">
      <c r="A42" s="21" t="s">
        <v>19</v>
      </c>
      <c r="B42" s="34" t="s">
        <v>48</v>
      </c>
      <c r="C42" s="51">
        <v>5</v>
      </c>
      <c r="D42" s="36">
        <v>2</v>
      </c>
      <c r="E42" s="37">
        <v>40</v>
      </c>
      <c r="F42" s="38">
        <v>0</v>
      </c>
      <c r="G42" s="37">
        <v>0</v>
      </c>
      <c r="H42" s="38">
        <v>1</v>
      </c>
      <c r="I42" s="37">
        <v>20</v>
      </c>
      <c r="J42" s="47">
        <v>1</v>
      </c>
      <c r="K42" s="37">
        <v>20</v>
      </c>
      <c r="L42" s="47">
        <v>1</v>
      </c>
      <c r="M42" s="37">
        <v>20</v>
      </c>
      <c r="N42" s="47">
        <v>0</v>
      </c>
      <c r="O42" s="37">
        <v>0</v>
      </c>
      <c r="P42" s="39">
        <v>0</v>
      </c>
      <c r="Q42" s="40">
        <v>0</v>
      </c>
      <c r="R42" s="48">
        <v>3</v>
      </c>
      <c r="S42" s="40">
        <v>60</v>
      </c>
      <c r="T42" s="36">
        <v>0</v>
      </c>
      <c r="U42" s="41">
        <v>0</v>
      </c>
      <c r="V42" s="36">
        <v>1</v>
      </c>
      <c r="W42" s="41">
        <v>20</v>
      </c>
      <c r="X42" s="42">
        <v>18</v>
      </c>
      <c r="Y42" s="43">
        <v>100</v>
      </c>
    </row>
    <row r="43" spans="1:25" s="33" customFormat="1" ht="15" customHeight="1" x14ac:dyDescent="0.2">
      <c r="A43" s="21" t="s">
        <v>19</v>
      </c>
      <c r="B43" s="44" t="s">
        <v>55</v>
      </c>
      <c r="C43" s="23">
        <v>352</v>
      </c>
      <c r="D43" s="24">
        <v>1</v>
      </c>
      <c r="E43" s="25">
        <v>0.28410000000000002</v>
      </c>
      <c r="F43" s="26">
        <v>0</v>
      </c>
      <c r="G43" s="25">
        <v>0</v>
      </c>
      <c r="H43" s="45">
        <v>11</v>
      </c>
      <c r="I43" s="25">
        <v>3.125</v>
      </c>
      <c r="J43" s="26">
        <v>165</v>
      </c>
      <c r="K43" s="25">
        <v>46.875</v>
      </c>
      <c r="L43" s="26">
        <v>148</v>
      </c>
      <c r="M43" s="25">
        <v>42.045000000000002</v>
      </c>
      <c r="N43" s="26">
        <v>0</v>
      </c>
      <c r="O43" s="25">
        <v>0</v>
      </c>
      <c r="P43" s="27">
        <v>27</v>
      </c>
      <c r="Q43" s="28">
        <v>7.6704999999999997</v>
      </c>
      <c r="R43" s="46">
        <v>60</v>
      </c>
      <c r="S43" s="28">
        <v>17.045500000000001</v>
      </c>
      <c r="T43" s="46">
        <v>7</v>
      </c>
      <c r="U43" s="30">
        <v>1.9885999999999999</v>
      </c>
      <c r="V43" s="46">
        <v>7</v>
      </c>
      <c r="W43" s="30">
        <v>1.9885999999999999</v>
      </c>
      <c r="X43" s="31">
        <v>220</v>
      </c>
      <c r="Y43" s="32">
        <v>100</v>
      </c>
    </row>
    <row r="44" spans="1:25" s="33" customFormat="1" ht="15" customHeight="1" x14ac:dyDescent="0.2">
      <c r="A44" s="21" t="s">
        <v>19</v>
      </c>
      <c r="B44" s="34" t="s">
        <v>56</v>
      </c>
      <c r="C44" s="35">
        <v>102</v>
      </c>
      <c r="D44" s="36">
        <v>15</v>
      </c>
      <c r="E44" s="37">
        <v>14.7059</v>
      </c>
      <c r="F44" s="47">
        <v>1</v>
      </c>
      <c r="G44" s="37">
        <v>0.98040000000000005</v>
      </c>
      <c r="H44" s="38">
        <v>10</v>
      </c>
      <c r="I44" s="37">
        <v>9.8039000000000005</v>
      </c>
      <c r="J44" s="38">
        <v>19</v>
      </c>
      <c r="K44" s="37">
        <v>18.626999999999999</v>
      </c>
      <c r="L44" s="38">
        <v>38</v>
      </c>
      <c r="M44" s="37">
        <v>37.255000000000003</v>
      </c>
      <c r="N44" s="47">
        <v>2</v>
      </c>
      <c r="O44" s="37">
        <v>1.9608000000000001</v>
      </c>
      <c r="P44" s="50">
        <v>17</v>
      </c>
      <c r="Q44" s="40">
        <v>16.666699999999999</v>
      </c>
      <c r="R44" s="48">
        <v>19</v>
      </c>
      <c r="S44" s="40">
        <v>18.627500000000001</v>
      </c>
      <c r="T44" s="48">
        <v>0</v>
      </c>
      <c r="U44" s="41">
        <v>0</v>
      </c>
      <c r="V44" s="48">
        <v>1</v>
      </c>
      <c r="W44" s="41">
        <v>0.98040000000000005</v>
      </c>
      <c r="X44" s="42">
        <v>97</v>
      </c>
      <c r="Y44" s="43">
        <v>100</v>
      </c>
    </row>
    <row r="45" spans="1:25" s="33" customFormat="1" ht="15" customHeight="1" x14ac:dyDescent="0.2">
      <c r="A45" s="21" t="s">
        <v>19</v>
      </c>
      <c r="B45" s="44" t="s">
        <v>57</v>
      </c>
      <c r="C45" s="23">
        <v>19</v>
      </c>
      <c r="D45" s="46">
        <v>0</v>
      </c>
      <c r="E45" s="25">
        <v>0</v>
      </c>
      <c r="F45" s="26">
        <v>1</v>
      </c>
      <c r="G45" s="25">
        <v>5.2632000000000003</v>
      </c>
      <c r="H45" s="45">
        <v>2</v>
      </c>
      <c r="I45" s="25">
        <v>10.526300000000001</v>
      </c>
      <c r="J45" s="26">
        <v>1</v>
      </c>
      <c r="K45" s="25">
        <v>5.2629999999999999</v>
      </c>
      <c r="L45" s="45">
        <v>14</v>
      </c>
      <c r="M45" s="25">
        <v>73.683999999999997</v>
      </c>
      <c r="N45" s="26">
        <v>0</v>
      </c>
      <c r="O45" s="25">
        <v>0</v>
      </c>
      <c r="P45" s="27">
        <v>1</v>
      </c>
      <c r="Q45" s="28">
        <v>5.2632000000000003</v>
      </c>
      <c r="R45" s="24">
        <v>5</v>
      </c>
      <c r="S45" s="28">
        <v>26.315799999999999</v>
      </c>
      <c r="T45" s="46">
        <v>0</v>
      </c>
      <c r="U45" s="30">
        <v>0</v>
      </c>
      <c r="V45" s="46">
        <v>0</v>
      </c>
      <c r="W45" s="30">
        <v>0</v>
      </c>
      <c r="X45" s="31">
        <v>28</v>
      </c>
      <c r="Y45" s="32">
        <v>100</v>
      </c>
    </row>
    <row r="46" spans="1:25" s="33" customFormat="1" ht="15" customHeight="1" x14ac:dyDescent="0.2">
      <c r="A46" s="21" t="s">
        <v>19</v>
      </c>
      <c r="B46" s="34" t="s">
        <v>58</v>
      </c>
      <c r="C46" s="35">
        <v>377</v>
      </c>
      <c r="D46" s="36">
        <v>1</v>
      </c>
      <c r="E46" s="37">
        <v>0.26529999999999998</v>
      </c>
      <c r="F46" s="38">
        <v>1</v>
      </c>
      <c r="G46" s="37">
        <v>0.26529999999999998</v>
      </c>
      <c r="H46" s="38">
        <v>61</v>
      </c>
      <c r="I46" s="37">
        <v>16.180399999999999</v>
      </c>
      <c r="J46" s="38">
        <v>63</v>
      </c>
      <c r="K46" s="37">
        <v>16.710999999999999</v>
      </c>
      <c r="L46" s="47">
        <v>233</v>
      </c>
      <c r="M46" s="37">
        <v>61.804000000000002</v>
      </c>
      <c r="N46" s="47">
        <v>1</v>
      </c>
      <c r="O46" s="37">
        <v>0.26529999999999998</v>
      </c>
      <c r="P46" s="50">
        <v>17</v>
      </c>
      <c r="Q46" s="40">
        <v>4.5092999999999996</v>
      </c>
      <c r="R46" s="36">
        <v>67</v>
      </c>
      <c r="S46" s="40">
        <v>17.771899999999999</v>
      </c>
      <c r="T46" s="36">
        <v>10</v>
      </c>
      <c r="U46" s="41">
        <v>2.6524999999999999</v>
      </c>
      <c r="V46" s="36">
        <v>9</v>
      </c>
      <c r="W46" s="41">
        <v>2.3873000000000002</v>
      </c>
      <c r="X46" s="42">
        <v>323</v>
      </c>
      <c r="Y46" s="43">
        <v>100</v>
      </c>
    </row>
    <row r="47" spans="1:25" s="33" customFormat="1" ht="15" customHeight="1" x14ac:dyDescent="0.2">
      <c r="A47" s="21" t="s">
        <v>19</v>
      </c>
      <c r="B47" s="44" t="s">
        <v>59</v>
      </c>
      <c r="C47" s="73">
        <v>11</v>
      </c>
      <c r="D47" s="24">
        <v>0</v>
      </c>
      <c r="E47" s="25">
        <v>0</v>
      </c>
      <c r="F47" s="45">
        <v>0</v>
      </c>
      <c r="G47" s="25">
        <v>0</v>
      </c>
      <c r="H47" s="45">
        <v>3</v>
      </c>
      <c r="I47" s="25">
        <v>27.2727</v>
      </c>
      <c r="J47" s="45">
        <v>2</v>
      </c>
      <c r="K47" s="25">
        <v>18.181999999999999</v>
      </c>
      <c r="L47" s="45">
        <v>5</v>
      </c>
      <c r="M47" s="25">
        <v>45.454999999999998</v>
      </c>
      <c r="N47" s="26">
        <v>0</v>
      </c>
      <c r="O47" s="25">
        <v>0</v>
      </c>
      <c r="P47" s="27">
        <v>1</v>
      </c>
      <c r="Q47" s="28">
        <v>9.0908999999999995</v>
      </c>
      <c r="R47" s="46">
        <v>4</v>
      </c>
      <c r="S47" s="28">
        <v>36.363599999999998</v>
      </c>
      <c r="T47" s="24">
        <v>0</v>
      </c>
      <c r="U47" s="30">
        <v>0</v>
      </c>
      <c r="V47" s="24">
        <v>0</v>
      </c>
      <c r="W47" s="30">
        <v>0</v>
      </c>
      <c r="X47" s="31">
        <v>24</v>
      </c>
      <c r="Y47" s="32">
        <v>100</v>
      </c>
    </row>
    <row r="48" spans="1:25" s="33" customFormat="1" ht="15" customHeight="1" x14ac:dyDescent="0.2">
      <c r="A48" s="21" t="s">
        <v>19</v>
      </c>
      <c r="B48" s="34" t="s">
        <v>60</v>
      </c>
      <c r="C48" s="35">
        <v>155</v>
      </c>
      <c r="D48" s="48">
        <v>1</v>
      </c>
      <c r="E48" s="37">
        <v>0.6452</v>
      </c>
      <c r="F48" s="38">
        <v>4</v>
      </c>
      <c r="G48" s="37">
        <v>2.5806</v>
      </c>
      <c r="H48" s="47">
        <v>6</v>
      </c>
      <c r="I48" s="37">
        <v>3.871</v>
      </c>
      <c r="J48" s="38">
        <v>57</v>
      </c>
      <c r="K48" s="37">
        <v>36.774000000000001</v>
      </c>
      <c r="L48" s="38">
        <v>81</v>
      </c>
      <c r="M48" s="37">
        <v>52.258000000000003</v>
      </c>
      <c r="N48" s="47">
        <v>0</v>
      </c>
      <c r="O48" s="37">
        <v>0</v>
      </c>
      <c r="P48" s="50">
        <v>6</v>
      </c>
      <c r="Q48" s="40">
        <v>3.871</v>
      </c>
      <c r="R48" s="48">
        <v>46</v>
      </c>
      <c r="S48" s="40">
        <v>29.677399999999999</v>
      </c>
      <c r="T48" s="48">
        <v>3</v>
      </c>
      <c r="U48" s="41">
        <v>1.9355</v>
      </c>
      <c r="V48" s="48">
        <v>4</v>
      </c>
      <c r="W48" s="41">
        <v>2.5806</v>
      </c>
      <c r="X48" s="42">
        <v>155</v>
      </c>
      <c r="Y48" s="43">
        <v>100</v>
      </c>
    </row>
    <row r="49" spans="1:25" s="33" customFormat="1" ht="15" customHeight="1" x14ac:dyDescent="0.2">
      <c r="A49" s="21" t="s">
        <v>19</v>
      </c>
      <c r="B49" s="44" t="s">
        <v>61</v>
      </c>
      <c r="C49" s="73">
        <v>6</v>
      </c>
      <c r="D49" s="24">
        <v>3</v>
      </c>
      <c r="E49" s="25">
        <v>50</v>
      </c>
      <c r="F49" s="26">
        <v>0</v>
      </c>
      <c r="G49" s="25">
        <v>0</v>
      </c>
      <c r="H49" s="26">
        <v>0</v>
      </c>
      <c r="I49" s="25">
        <v>0</v>
      </c>
      <c r="J49" s="26">
        <v>0</v>
      </c>
      <c r="K49" s="25">
        <v>0</v>
      </c>
      <c r="L49" s="45">
        <v>2</v>
      </c>
      <c r="M49" s="25">
        <v>33.332999999999998</v>
      </c>
      <c r="N49" s="45">
        <v>0</v>
      </c>
      <c r="O49" s="25">
        <v>0</v>
      </c>
      <c r="P49" s="27">
        <v>1</v>
      </c>
      <c r="Q49" s="28">
        <v>16.666699999999999</v>
      </c>
      <c r="R49" s="46">
        <v>2</v>
      </c>
      <c r="S49" s="28">
        <v>33.333300000000001</v>
      </c>
      <c r="T49" s="46">
        <v>1</v>
      </c>
      <c r="U49" s="30">
        <v>16.666699999999999</v>
      </c>
      <c r="V49" s="46">
        <v>0</v>
      </c>
      <c r="W49" s="30">
        <v>0</v>
      </c>
      <c r="X49" s="31">
        <v>27</v>
      </c>
      <c r="Y49" s="32">
        <v>100</v>
      </c>
    </row>
    <row r="50" spans="1:25" s="33" customFormat="1" ht="15" customHeight="1" x14ac:dyDescent="0.2">
      <c r="A50" s="21" t="s">
        <v>19</v>
      </c>
      <c r="B50" s="34" t="s">
        <v>62</v>
      </c>
      <c r="C50" s="35">
        <v>94</v>
      </c>
      <c r="D50" s="36">
        <v>0</v>
      </c>
      <c r="E50" s="37">
        <v>0</v>
      </c>
      <c r="F50" s="38">
        <v>1</v>
      </c>
      <c r="G50" s="37">
        <v>1.0638000000000001</v>
      </c>
      <c r="H50" s="47">
        <v>8</v>
      </c>
      <c r="I50" s="37">
        <v>8.5106000000000002</v>
      </c>
      <c r="J50" s="38">
        <v>34</v>
      </c>
      <c r="K50" s="37">
        <v>36.17</v>
      </c>
      <c r="L50" s="38">
        <v>49</v>
      </c>
      <c r="M50" s="37">
        <v>52.128</v>
      </c>
      <c r="N50" s="47">
        <v>0</v>
      </c>
      <c r="O50" s="37">
        <v>0</v>
      </c>
      <c r="P50" s="50">
        <v>2</v>
      </c>
      <c r="Q50" s="40">
        <v>2.1276999999999999</v>
      </c>
      <c r="R50" s="36">
        <v>33</v>
      </c>
      <c r="S50" s="40">
        <v>35.106400000000001</v>
      </c>
      <c r="T50" s="36">
        <v>2</v>
      </c>
      <c r="U50" s="41">
        <v>2.1276999999999999</v>
      </c>
      <c r="V50" s="36">
        <v>4</v>
      </c>
      <c r="W50" s="41">
        <v>4.2553000000000001</v>
      </c>
      <c r="X50" s="42">
        <v>135</v>
      </c>
      <c r="Y50" s="43">
        <v>100</v>
      </c>
    </row>
    <row r="51" spans="1:25" s="33" customFormat="1" ht="15" customHeight="1" x14ac:dyDescent="0.2">
      <c r="A51" s="21" t="s">
        <v>19</v>
      </c>
      <c r="B51" s="44" t="s">
        <v>63</v>
      </c>
      <c r="C51" s="23">
        <v>788</v>
      </c>
      <c r="D51" s="24">
        <v>2</v>
      </c>
      <c r="E51" s="25">
        <v>0.25380000000000003</v>
      </c>
      <c r="F51" s="45">
        <v>5</v>
      </c>
      <c r="G51" s="25">
        <v>0.63449999999999995</v>
      </c>
      <c r="H51" s="26">
        <v>537</v>
      </c>
      <c r="I51" s="25">
        <v>68.147199999999998</v>
      </c>
      <c r="J51" s="26">
        <v>66</v>
      </c>
      <c r="K51" s="25">
        <v>8.3759999999999994</v>
      </c>
      <c r="L51" s="26">
        <v>165</v>
      </c>
      <c r="M51" s="25">
        <v>20.939</v>
      </c>
      <c r="N51" s="45">
        <v>0</v>
      </c>
      <c r="O51" s="25">
        <v>0</v>
      </c>
      <c r="P51" s="27">
        <v>13</v>
      </c>
      <c r="Q51" s="28">
        <v>1.6496999999999999</v>
      </c>
      <c r="R51" s="24">
        <v>117</v>
      </c>
      <c r="S51" s="28">
        <v>14.8477</v>
      </c>
      <c r="T51" s="24">
        <v>110</v>
      </c>
      <c r="U51" s="30">
        <v>13.9594</v>
      </c>
      <c r="V51" s="24">
        <v>180</v>
      </c>
      <c r="W51" s="30">
        <v>22.842600000000001</v>
      </c>
      <c r="X51" s="31">
        <v>710</v>
      </c>
      <c r="Y51" s="32">
        <v>100</v>
      </c>
    </row>
    <row r="52" spans="1:25" s="33" customFormat="1" ht="15" customHeight="1" x14ac:dyDescent="0.2">
      <c r="A52" s="21" t="s">
        <v>19</v>
      </c>
      <c r="B52" s="34" t="s">
        <v>64</v>
      </c>
      <c r="C52" s="35">
        <v>167</v>
      </c>
      <c r="D52" s="48">
        <v>2</v>
      </c>
      <c r="E52" s="37">
        <v>1.1976</v>
      </c>
      <c r="F52" s="38">
        <v>4</v>
      </c>
      <c r="G52" s="37">
        <v>2.3952</v>
      </c>
      <c r="H52" s="47">
        <v>42</v>
      </c>
      <c r="I52" s="37">
        <v>25.149699999999999</v>
      </c>
      <c r="J52" s="47">
        <v>2</v>
      </c>
      <c r="K52" s="37">
        <v>1.198</v>
      </c>
      <c r="L52" s="38">
        <v>115</v>
      </c>
      <c r="M52" s="37">
        <v>68.861999999999995</v>
      </c>
      <c r="N52" s="47">
        <v>1</v>
      </c>
      <c r="O52" s="37">
        <v>0.5988</v>
      </c>
      <c r="P52" s="39">
        <v>1</v>
      </c>
      <c r="Q52" s="40">
        <v>0.5988</v>
      </c>
      <c r="R52" s="36">
        <v>37</v>
      </c>
      <c r="S52" s="40">
        <v>22.1557</v>
      </c>
      <c r="T52" s="36">
        <v>3</v>
      </c>
      <c r="U52" s="41">
        <v>1.7964</v>
      </c>
      <c r="V52" s="36">
        <v>0</v>
      </c>
      <c r="W52" s="41">
        <v>0</v>
      </c>
      <c r="X52" s="42">
        <v>18</v>
      </c>
      <c r="Y52" s="43">
        <v>100</v>
      </c>
    </row>
    <row r="53" spans="1:25" s="33" customFormat="1" ht="15" customHeight="1" x14ac:dyDescent="0.2">
      <c r="A53" s="21" t="s">
        <v>19</v>
      </c>
      <c r="B53" s="44" t="s">
        <v>65</v>
      </c>
      <c r="C53" s="73">
        <v>6</v>
      </c>
      <c r="D53" s="46">
        <v>0</v>
      </c>
      <c r="E53" s="25">
        <v>0</v>
      </c>
      <c r="F53" s="26">
        <v>0</v>
      </c>
      <c r="G53" s="25">
        <v>0</v>
      </c>
      <c r="H53" s="45">
        <v>0</v>
      </c>
      <c r="I53" s="25">
        <v>0</v>
      </c>
      <c r="J53" s="26">
        <v>0</v>
      </c>
      <c r="K53" s="25">
        <v>0</v>
      </c>
      <c r="L53" s="45">
        <v>6</v>
      </c>
      <c r="M53" s="25">
        <v>100</v>
      </c>
      <c r="N53" s="45">
        <v>0</v>
      </c>
      <c r="O53" s="25">
        <v>0</v>
      </c>
      <c r="P53" s="27">
        <v>0</v>
      </c>
      <c r="Q53" s="28">
        <v>0</v>
      </c>
      <c r="R53" s="46">
        <v>0</v>
      </c>
      <c r="S53" s="28">
        <v>0</v>
      </c>
      <c r="T53" s="24">
        <v>0</v>
      </c>
      <c r="U53" s="30">
        <v>0</v>
      </c>
      <c r="V53" s="24">
        <v>1</v>
      </c>
      <c r="W53" s="30">
        <v>16.666699999999999</v>
      </c>
      <c r="X53" s="31">
        <v>10</v>
      </c>
      <c r="Y53" s="32">
        <v>100</v>
      </c>
    </row>
    <row r="54" spans="1:25" s="33" customFormat="1" ht="15" customHeight="1" x14ac:dyDescent="0.2">
      <c r="A54" s="21" t="s">
        <v>19</v>
      </c>
      <c r="B54" s="34" t="s">
        <v>66</v>
      </c>
      <c r="C54" s="35">
        <v>219</v>
      </c>
      <c r="D54" s="48">
        <v>1</v>
      </c>
      <c r="E54" s="37">
        <v>0.45660000000000001</v>
      </c>
      <c r="F54" s="38">
        <v>6</v>
      </c>
      <c r="G54" s="52">
        <v>2.7397</v>
      </c>
      <c r="H54" s="47">
        <v>43</v>
      </c>
      <c r="I54" s="52">
        <v>19.634699999999999</v>
      </c>
      <c r="J54" s="38">
        <v>85</v>
      </c>
      <c r="K54" s="37">
        <v>38.813000000000002</v>
      </c>
      <c r="L54" s="38">
        <v>73</v>
      </c>
      <c r="M54" s="37">
        <v>33.332999999999998</v>
      </c>
      <c r="N54" s="38">
        <v>0</v>
      </c>
      <c r="O54" s="37">
        <v>0</v>
      </c>
      <c r="P54" s="50">
        <v>11</v>
      </c>
      <c r="Q54" s="40">
        <v>5.0228000000000002</v>
      </c>
      <c r="R54" s="36">
        <v>72</v>
      </c>
      <c r="S54" s="40">
        <v>32.8767</v>
      </c>
      <c r="T54" s="48">
        <v>2</v>
      </c>
      <c r="U54" s="41">
        <v>0.91320000000000001</v>
      </c>
      <c r="V54" s="48">
        <v>20</v>
      </c>
      <c r="W54" s="41">
        <v>9.1324000000000005</v>
      </c>
      <c r="X54" s="42">
        <v>166</v>
      </c>
      <c r="Y54" s="43">
        <v>100</v>
      </c>
    </row>
    <row r="55" spans="1:25" s="33" customFormat="1" ht="15" customHeight="1" x14ac:dyDescent="0.2">
      <c r="A55" s="21" t="s">
        <v>19</v>
      </c>
      <c r="B55" s="44" t="s">
        <v>67</v>
      </c>
      <c r="C55" s="23">
        <v>39</v>
      </c>
      <c r="D55" s="24">
        <v>0</v>
      </c>
      <c r="E55" s="25">
        <v>0</v>
      </c>
      <c r="F55" s="26">
        <v>2</v>
      </c>
      <c r="G55" s="25">
        <v>5.1281999999999996</v>
      </c>
      <c r="H55" s="45">
        <v>16</v>
      </c>
      <c r="I55" s="25">
        <v>41.025599999999997</v>
      </c>
      <c r="J55" s="45">
        <v>1</v>
      </c>
      <c r="K55" s="25">
        <v>2.5640000000000001</v>
      </c>
      <c r="L55" s="26">
        <v>18</v>
      </c>
      <c r="M55" s="25">
        <v>46.154000000000003</v>
      </c>
      <c r="N55" s="26">
        <v>0</v>
      </c>
      <c r="O55" s="25">
        <v>0</v>
      </c>
      <c r="P55" s="49">
        <v>2</v>
      </c>
      <c r="Q55" s="28">
        <v>5.1281999999999996</v>
      </c>
      <c r="R55" s="24">
        <v>23</v>
      </c>
      <c r="S55" s="28">
        <v>58.974400000000003</v>
      </c>
      <c r="T55" s="46">
        <v>0</v>
      </c>
      <c r="U55" s="30">
        <v>0</v>
      </c>
      <c r="V55" s="46">
        <v>3</v>
      </c>
      <c r="W55" s="30">
        <v>7.6923000000000004</v>
      </c>
      <c r="X55" s="31">
        <v>57</v>
      </c>
      <c r="Y55" s="32">
        <v>100</v>
      </c>
    </row>
    <row r="56" spans="1:25" s="33" customFormat="1" ht="15" customHeight="1" x14ac:dyDescent="0.2">
      <c r="A56" s="21" t="s">
        <v>19</v>
      </c>
      <c r="B56" s="34" t="s">
        <v>68</v>
      </c>
      <c r="C56" s="35">
        <v>40</v>
      </c>
      <c r="D56" s="36">
        <v>0</v>
      </c>
      <c r="E56" s="37">
        <v>0</v>
      </c>
      <c r="F56" s="38">
        <v>0</v>
      </c>
      <c r="G56" s="37">
        <v>0</v>
      </c>
      <c r="H56" s="38">
        <v>1</v>
      </c>
      <c r="I56" s="37">
        <v>2.5</v>
      </c>
      <c r="J56" s="47">
        <v>3</v>
      </c>
      <c r="K56" s="37">
        <v>7.5</v>
      </c>
      <c r="L56" s="38">
        <v>36</v>
      </c>
      <c r="M56" s="37">
        <v>90</v>
      </c>
      <c r="N56" s="47">
        <v>0</v>
      </c>
      <c r="O56" s="37">
        <v>0</v>
      </c>
      <c r="P56" s="39">
        <v>0</v>
      </c>
      <c r="Q56" s="40">
        <v>0</v>
      </c>
      <c r="R56" s="48">
        <v>10</v>
      </c>
      <c r="S56" s="40">
        <v>25</v>
      </c>
      <c r="T56" s="48">
        <v>1</v>
      </c>
      <c r="U56" s="41">
        <v>2.5</v>
      </c>
      <c r="V56" s="48">
        <v>0</v>
      </c>
      <c r="W56" s="41">
        <v>0</v>
      </c>
      <c r="X56" s="42">
        <v>50</v>
      </c>
      <c r="Y56" s="43">
        <v>100</v>
      </c>
    </row>
    <row r="57" spans="1:25" s="33" customFormat="1" ht="15" customHeight="1" x14ac:dyDescent="0.2">
      <c r="A57" s="21" t="s">
        <v>19</v>
      </c>
      <c r="B57" s="44" t="s">
        <v>69</v>
      </c>
      <c r="C57" s="23">
        <v>13</v>
      </c>
      <c r="D57" s="24">
        <v>0</v>
      </c>
      <c r="E57" s="25">
        <v>0</v>
      </c>
      <c r="F57" s="45">
        <v>0</v>
      </c>
      <c r="G57" s="25">
        <v>0</v>
      </c>
      <c r="H57" s="26">
        <v>3</v>
      </c>
      <c r="I57" s="25">
        <v>23.076899999999998</v>
      </c>
      <c r="J57" s="26">
        <v>4</v>
      </c>
      <c r="K57" s="25">
        <v>30.768999999999998</v>
      </c>
      <c r="L57" s="26">
        <v>5</v>
      </c>
      <c r="M57" s="25">
        <v>38.462000000000003</v>
      </c>
      <c r="N57" s="26">
        <v>0</v>
      </c>
      <c r="O57" s="25">
        <v>0</v>
      </c>
      <c r="P57" s="49">
        <v>1</v>
      </c>
      <c r="Q57" s="28">
        <v>7.6923000000000004</v>
      </c>
      <c r="R57" s="46">
        <v>6</v>
      </c>
      <c r="S57" s="28">
        <v>46.153799999999997</v>
      </c>
      <c r="T57" s="46">
        <v>3</v>
      </c>
      <c r="U57" s="30">
        <v>23.076899999999998</v>
      </c>
      <c r="V57" s="46">
        <v>1</v>
      </c>
      <c r="W57" s="30">
        <v>7.6923000000000004</v>
      </c>
      <c r="X57" s="31">
        <v>35</v>
      </c>
      <c r="Y57" s="32">
        <v>100</v>
      </c>
    </row>
    <row r="58" spans="1:25" s="33" customFormat="1" ht="15" customHeight="1" thickBot="1" x14ac:dyDescent="0.25">
      <c r="A58" s="21" t="s">
        <v>19</v>
      </c>
      <c r="B58" s="53" t="s">
        <v>70</v>
      </c>
      <c r="C58" s="74">
        <v>7</v>
      </c>
      <c r="D58" s="72">
        <v>0</v>
      </c>
      <c r="E58" s="55">
        <v>0</v>
      </c>
      <c r="F58" s="56">
        <v>0</v>
      </c>
      <c r="G58" s="55">
        <v>0</v>
      </c>
      <c r="H58" s="57">
        <v>3</v>
      </c>
      <c r="I58" s="55">
        <v>42.857100000000003</v>
      </c>
      <c r="J58" s="56">
        <v>1</v>
      </c>
      <c r="K58" s="55">
        <v>14.286</v>
      </c>
      <c r="L58" s="56">
        <v>3</v>
      </c>
      <c r="M58" s="55">
        <v>42.856999999999999</v>
      </c>
      <c r="N58" s="56">
        <v>0</v>
      </c>
      <c r="O58" s="55">
        <v>0</v>
      </c>
      <c r="P58" s="58">
        <v>0</v>
      </c>
      <c r="Q58" s="59">
        <v>0</v>
      </c>
      <c r="R58" s="54">
        <v>4</v>
      </c>
      <c r="S58" s="59">
        <v>57.142899999999997</v>
      </c>
      <c r="T58" s="54">
        <v>0</v>
      </c>
      <c r="U58" s="60">
        <v>0</v>
      </c>
      <c r="V58" s="54">
        <v>0</v>
      </c>
      <c r="W58" s="60">
        <v>0</v>
      </c>
      <c r="X58" s="61">
        <v>6</v>
      </c>
      <c r="Y58" s="62">
        <v>100</v>
      </c>
    </row>
    <row r="59" spans="1:25" s="65" customFormat="1" ht="15" customHeight="1" x14ac:dyDescent="0.2">
      <c r="A59" s="68"/>
      <c r="B59" s="69"/>
      <c r="C59" s="64"/>
      <c r="D59" s="64"/>
      <c r="E59" s="64"/>
      <c r="F59" s="64"/>
      <c r="G59" s="64"/>
      <c r="H59" s="64"/>
      <c r="I59" s="64"/>
      <c r="J59" s="64"/>
      <c r="K59" s="64"/>
      <c r="L59" s="64"/>
      <c r="M59" s="64"/>
      <c r="N59" s="64"/>
      <c r="O59" s="64"/>
      <c r="P59" s="64"/>
      <c r="Q59" s="64"/>
      <c r="R59" s="64"/>
      <c r="S59" s="64"/>
      <c r="T59" s="64"/>
      <c r="U59" s="64"/>
      <c r="V59" s="70"/>
      <c r="W59" s="71"/>
      <c r="X59" s="64"/>
      <c r="Y59" s="64"/>
    </row>
    <row r="60" spans="1:25" s="65" customFormat="1" ht="12.75" x14ac:dyDescent="0.2">
      <c r="A60" s="68"/>
      <c r="B60" s="97" t="str">
        <f>CONCATENATE("NOTE: Table reads (for US Totals):  Of all ",IF(ISTEXT(C7),LEFT(C7,3),TEXT(C7,"#,##0"))," public school female students ",LOWER(A7),", ",IF(ISTEXT(D7),LEFT(D7,3),TEXT(D7,"#,##0"))," (", TEXT(E7,"0.0"),"%) were American Indian or Alaska Native, ",IF(ISTEXT(R7),LEFT(R7,3),TEXT(R7,"#,##0"))," (",TEXT(S7,"0.0"),"%) were students with disabilities served under the Individuals with Disabilities Education Act (IDEA), and ",IF(ISTEXT(T7),LEFT(T7,3),TEXT(T7,"#,##0"))," (",TEXT(U7,"0.0"),"%) were students with disabilities served solely under Section 504 of the Rehabilitation Act of 1973.")</f>
        <v>NOTE: Table reads (for US Totals):  Of all 9,268 public school female students retained in grade 8, 120 (1.3%) were American Indian or Alaska Native, 1,675 (18.1%) were students with disabilities served under the Individuals with Disabilities Education Act (IDEA), and 424 (4.6%) were students with disabilities served solely under Section 504 of the Rehabilitation Act of 1973.</v>
      </c>
      <c r="C60" s="97"/>
      <c r="D60" s="97"/>
      <c r="E60" s="97"/>
      <c r="F60" s="97"/>
      <c r="G60" s="97"/>
      <c r="H60" s="97"/>
      <c r="I60" s="97"/>
      <c r="J60" s="97"/>
      <c r="K60" s="97"/>
      <c r="L60" s="97"/>
      <c r="M60" s="97"/>
      <c r="N60" s="97"/>
      <c r="O60" s="97"/>
      <c r="P60" s="97"/>
      <c r="Q60" s="97"/>
      <c r="R60" s="97"/>
      <c r="S60" s="97"/>
      <c r="T60" s="97"/>
      <c r="U60" s="97"/>
      <c r="V60" s="97"/>
      <c r="W60" s="97"/>
      <c r="X60" s="97"/>
      <c r="Y60" s="97"/>
    </row>
    <row r="61" spans="1:25" s="65" customFormat="1" ht="14.1" customHeight="1" x14ac:dyDescent="0.2">
      <c r="B61" s="96" t="s">
        <v>71</v>
      </c>
      <c r="C61" s="96"/>
      <c r="D61" s="96"/>
      <c r="E61" s="96"/>
      <c r="F61" s="96"/>
      <c r="G61" s="96"/>
      <c r="H61" s="96"/>
      <c r="I61" s="96"/>
      <c r="J61" s="96"/>
      <c r="K61" s="96"/>
      <c r="L61" s="96"/>
      <c r="M61" s="96"/>
      <c r="N61" s="96"/>
      <c r="O61" s="96"/>
      <c r="P61" s="96"/>
      <c r="Q61" s="96"/>
      <c r="R61" s="96"/>
      <c r="S61" s="96"/>
      <c r="T61" s="96"/>
      <c r="U61" s="96"/>
      <c r="V61" s="96"/>
      <c r="W61" s="96"/>
      <c r="X61" s="64"/>
      <c r="Y61" s="63"/>
    </row>
    <row r="62" spans="1:25" s="65" customFormat="1" ht="15" customHeight="1" x14ac:dyDescent="0.2">
      <c r="A62" s="68"/>
      <c r="B62" s="96" t="s">
        <v>72</v>
      </c>
      <c r="C62" s="96"/>
      <c r="D62" s="96"/>
      <c r="E62" s="96"/>
      <c r="F62" s="96"/>
      <c r="G62" s="96"/>
      <c r="H62" s="96"/>
      <c r="I62" s="96"/>
      <c r="J62" s="96"/>
      <c r="K62" s="96"/>
      <c r="L62" s="96"/>
      <c r="M62" s="96"/>
      <c r="N62" s="96"/>
      <c r="O62" s="96"/>
      <c r="P62" s="96"/>
      <c r="Q62" s="96"/>
      <c r="R62" s="96"/>
      <c r="S62" s="96"/>
      <c r="T62" s="96"/>
      <c r="U62" s="96"/>
      <c r="V62" s="96"/>
      <c r="W62" s="96"/>
      <c r="X62" s="64"/>
      <c r="Y62" s="64"/>
    </row>
  </sheetData>
  <sortState ref="B8:Y58">
    <sortCondition ref="B8:B58"/>
  </sortState>
  <mergeCells count="19">
    <mergeCell ref="B61:W61"/>
    <mergeCell ref="B62:W62"/>
    <mergeCell ref="B60:Y60"/>
    <mergeCell ref="B2:Y2"/>
    <mergeCell ref="B4:B5"/>
    <mergeCell ref="C4:C5"/>
    <mergeCell ref="D4:Q4"/>
    <mergeCell ref="R4:S5"/>
    <mergeCell ref="T4:U5"/>
    <mergeCell ref="V4:W5"/>
    <mergeCell ref="X4:X5"/>
    <mergeCell ref="Y4:Y5"/>
    <mergeCell ref="D5:E5"/>
    <mergeCell ref="F5:G5"/>
    <mergeCell ref="H5:I5"/>
    <mergeCell ref="J5:K5"/>
    <mergeCell ref="L5:M5"/>
    <mergeCell ref="N5:O5"/>
    <mergeCell ref="P5:Q5"/>
  </mergeCells>
  <phoneticPr fontId="15" type="noConversion"/>
  <printOptions horizontalCentered="1"/>
  <pageMargins left="0.5" right="0.5" top="1" bottom="1" header="0.5" footer="0.5"/>
  <pageSetup paperSize="3" scale="62" orientation="landscape" horizontalDpi="4294967292" verticalDpi="429496729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G8 Total</vt:lpstr>
      <vt:lpstr>G8 Male</vt:lpstr>
      <vt:lpstr>G8 Female</vt:lpstr>
      <vt:lpstr>'G8 Female'!Print_Area</vt:lpstr>
      <vt:lpstr>'G8 Male'!Print_Area</vt:lpstr>
      <vt:lpstr>'G8 Total'!Print_Area</vt:lpstr>
    </vt:vector>
  </TitlesOfParts>
  <Manager>Office for Civil Rights</Manager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Benson, Deaweh</dc:creator>
  <cp:lastModifiedBy>Hector Tello</cp:lastModifiedBy>
  <cp:lastPrinted>2015-09-02T02:38:49Z</cp:lastPrinted>
  <dcterms:created xsi:type="dcterms:W3CDTF">2014-03-02T22:16:30Z</dcterms:created>
  <dcterms:modified xsi:type="dcterms:W3CDTF">2020-04-25T18:58:47Z</dcterms:modified>
</cp:coreProperties>
</file>