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-120" yWindow="-120" windowWidth="24240" windowHeight="13740" tabRatio="799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Female!$B$2:$X$61</definedName>
    <definedName name="_xlnm.Print_Area" localSheetId="1">Male!$B$2:$X$61</definedName>
    <definedName name="_xlnm.Print_Area" localSheetId="0">Total!$B$2:$X$61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1" l="1"/>
  <c r="B2" i="33"/>
  <c r="B2" i="50"/>
  <c r="B60" i="51" l="1"/>
  <c r="B60" i="33"/>
  <c r="B60" i="50"/>
</calcChain>
</file>

<file path=xl/sharedStrings.xml><?xml version="1.0" encoding="utf-8"?>
<sst xmlns="http://schemas.openxmlformats.org/spreadsheetml/2006/main" count="420" uniqueCount="73">
  <si>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</si>
  <si>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</si>
  <si>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</si>
  <si>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</si>
  <si>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</si>
  <si>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</si>
  <si>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</si>
  <si>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</si>
  <si>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</si>
  <si>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</si>
  <si>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</si>
  <si>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</si>
  <si>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</si>
  <si>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</si>
  <si>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</si>
  <si>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</si>
  <si>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</si>
  <si>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</si>
  <si>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</si>
  <si>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</si>
  <si>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</si>
  <si>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</si>
  <si>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</si>
  <si>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</si>
  <si>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</si>
  <si>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</si>
  <si>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</si>
  <si>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</si>
  <si>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</si>
  <si>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</si>
  <si>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</si>
  <si>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</si>
  <si>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</si>
  <si>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</si>
  <si>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</si>
  <si>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</si>
  <si>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</si>
  <si>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</si>
  <si>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</si>
  <si>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</si>
  <si>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</si>
  <si>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</si>
  <si>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</si>
  <si>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</si>
  <si>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</si>
  <si>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</si>
  <si>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</si>
  <si>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</si>
  <si>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</si>
  <si>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</si>
  <si>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</si>
  <si>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</si>
  <si>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</si>
  <si>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</si>
  <si>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</si>
  <si>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</si>
  <si>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</si>
  <si>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</si>
  <si>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</si>
  <si>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</si>
  <si>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</si>
  <si>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</si>
  <si>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</si>
  <si>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</si>
  <si>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</si>
  <si>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</si>
  <si>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</si>
  <si>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</si>
  <si>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</si>
  <si>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enrolled in Preschool</t>
  </si>
  <si>
    <t xml:space="preserve">Total 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</si>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</sst>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8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6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0" borderId="30" applyNumberFormat="0" applyFill="0" applyAlignment="0" applyProtection="0"/>
    <xf numFmtId="0" fontId="25" fillId="0" borderId="31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32" applyNumberFormat="0" applyAlignment="0" applyProtection="0"/>
    <xf numFmtId="0" fontId="30" fillId="7" borderId="33" applyNumberFormat="0" applyAlignment="0" applyProtection="0"/>
    <xf numFmtId="0" fontId="31" fillId="7" borderId="32" applyNumberFormat="0" applyAlignment="0" applyProtection="0"/>
    <xf numFmtId="0" fontId="32" fillId="0" borderId="34" applyNumberFormat="0" applyFill="0" applyAlignment="0" applyProtection="0"/>
    <xf numFmtId="0" fontId="33" fillId="8" borderId="3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7" applyNumberFormat="0" applyFill="0" applyAlignment="0" applyProtection="0"/>
    <xf numFmtId="0" fontId="3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6" applyNumberFormat="0" applyFont="0" applyAlignment="0" applyProtection="0"/>
  </cellStyleXfs>
  <cellXfs count="100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20" fillId="0" borderId="0" xfId="2" applyFont="1"/>
    <xf numFmtId="0" fontId="18" fillId="0" borderId="0" xfId="4" applyFont="1"/>
    <xf numFmtId="0" fontId="16" fillId="0" borderId="0" xfId="4" applyFont="1"/>
    <xf numFmtId="0" fontId="18" fillId="0" borderId="0" xfId="2" quotePrefix="1" applyFont="1" applyFill="1" applyAlignment="1">
      <alignment horizontal="left"/>
    </xf>
    <xf numFmtId="0" fontId="20" fillId="0" borderId="0" xfId="2" applyFont="1" applyBorder="1"/>
    <xf numFmtId="0" fontId="18" fillId="0" borderId="0" xfId="4" applyFont="1" applyBorder="1"/>
    <xf numFmtId="0" fontId="20" fillId="0" borderId="0" xfId="2" quotePrefix="1" applyFont="1"/>
    <xf numFmtId="0" fontId="8" fillId="0" borderId="0" xfId="1" applyFont="1" applyAlignment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2" borderId="0" xfId="23" applyFont="1" applyFill="1" applyBorder="1"/>
    <xf numFmtId="165" fontId="18" fillId="2" borderId="19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165" fontId="18" fillId="0" borderId="11" xfId="2" quotePrefix="1" applyNumberFormat="1" applyFont="1" applyFill="1" applyBorder="1" applyAlignment="1">
      <alignment horizontal="right"/>
    </xf>
    <xf numFmtId="1" fontId="17" fillId="0" borderId="23" xfId="3" applyNumberFormat="1" applyFont="1" applyFill="1" applyBorder="1" applyAlignment="1"/>
    <xf numFmtId="1" fontId="17" fillId="0" borderId="2" xfId="3" applyNumberFormat="1" applyFont="1" applyFill="1" applyBorder="1" applyAlignment="1"/>
    <xf numFmtId="164" fontId="18" fillId="2" borderId="13" xfId="2" applyNumberFormat="1" applyFont="1" applyFill="1" applyBorder="1" applyAlignment="1">
      <alignment horizontal="right"/>
    </xf>
    <xf numFmtId="164" fontId="18" fillId="0" borderId="13" xfId="2" applyNumberFormat="1" applyFont="1" applyFill="1" applyBorder="1" applyAlignment="1">
      <alignment horizontal="right"/>
    </xf>
    <xf numFmtId="164" fontId="18" fillId="0" borderId="13" xfId="2" quotePrefix="1" applyNumberFormat="1" applyFont="1" applyFill="1" applyBorder="1" applyAlignment="1">
      <alignment horizontal="right"/>
    </xf>
    <xf numFmtId="164" fontId="18" fillId="2" borderId="13" xfId="2" quotePrefix="1" applyNumberFormat="1" applyFont="1" applyFill="1" applyBorder="1" applyAlignment="1">
      <alignment horizontal="right"/>
    </xf>
    <xf numFmtId="164" fontId="18" fillId="0" borderId="11" xfId="2" quotePrefix="1" applyNumberFormat="1" applyFont="1" applyFill="1" applyBorder="1" applyAlignment="1">
      <alignment horizontal="right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7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</cellXfs>
  <cellStyles count="256">
    <cellStyle name="20% - Accent1" xfId="231" builtinId="30" customBuiltin="1"/>
    <cellStyle name="20% - Accent2" xfId="235" builtinId="34" customBuiltin="1"/>
    <cellStyle name="20% - Accent3" xfId="239" builtinId="38" customBuiltin="1"/>
    <cellStyle name="20% - Accent4" xfId="243" builtinId="42" customBuiltin="1"/>
    <cellStyle name="20% - Accent5" xfId="247" builtinId="46" customBuiltin="1"/>
    <cellStyle name="20% - Accent6" xfId="251" builtinId="50" customBuiltin="1"/>
    <cellStyle name="40% - Accent1" xfId="232" builtinId="31" customBuiltin="1"/>
    <cellStyle name="40% - Accent2" xfId="236" builtinId="35" customBuiltin="1"/>
    <cellStyle name="40% - Accent3" xfId="240" builtinId="39" customBuiltin="1"/>
    <cellStyle name="40% - Accent4" xfId="244" builtinId="43" customBuiltin="1"/>
    <cellStyle name="40% - Accent5" xfId="248" builtinId="47" customBuiltin="1"/>
    <cellStyle name="40% - Accent6" xfId="252" builtinId="51" customBuiltin="1"/>
    <cellStyle name="60% - Accent1" xfId="233" builtinId="32" customBuiltin="1"/>
    <cellStyle name="60% - Accent2" xfId="237" builtinId="36" customBuiltin="1"/>
    <cellStyle name="60% - Accent3" xfId="241" builtinId="40" customBuiltin="1"/>
    <cellStyle name="60% - Accent4" xfId="245" builtinId="44" customBuiltin="1"/>
    <cellStyle name="60% - Accent5" xfId="249" builtinId="48" customBuiltin="1"/>
    <cellStyle name="60% - Accent6" xfId="253" builtinId="52" customBuiltin="1"/>
    <cellStyle name="Accent1" xfId="230" builtinId="29" customBuiltin="1"/>
    <cellStyle name="Accent2" xfId="234" builtinId="33" customBuiltin="1"/>
    <cellStyle name="Accent3" xfId="238" builtinId="37" customBuiltin="1"/>
    <cellStyle name="Accent4" xfId="242" builtinId="41" customBuiltin="1"/>
    <cellStyle name="Accent5" xfId="246" builtinId="45" customBuiltin="1"/>
    <cellStyle name="Accent6" xfId="250" builtinId="49" customBuiltin="1"/>
    <cellStyle name="Bad" xfId="220" builtinId="27" customBuiltin="1"/>
    <cellStyle name="Calculation" xfId="224" builtinId="22" customBuiltin="1"/>
    <cellStyle name="Check Cell" xfId="226" builtinId="23" customBuiltin="1"/>
    <cellStyle name="Explanatory Text" xfId="228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Good" xfId="219" builtinId="26" customBuiltin="1"/>
    <cellStyle name="Heading 1" xfId="215" builtinId="16" customBuiltin="1"/>
    <cellStyle name="Heading 2" xfId="216" builtinId="17" customBuiltin="1"/>
    <cellStyle name="Heading 3" xfId="217" builtinId="18" customBuiltin="1"/>
    <cellStyle name="Heading 4" xfId="218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Input" xfId="222" builtinId="20" customBuiltin="1"/>
    <cellStyle name="Linked Cell" xfId="225" builtinId="24" customBuiltin="1"/>
    <cellStyle name="Neutral" xfId="221" builtinId="28" customBuiltin="1"/>
    <cellStyle name="Normal" xfId="0" builtinId="0"/>
    <cellStyle name="Normal 2" xfId="254"/>
    <cellStyle name="Normal 2 2" xfId="4"/>
    <cellStyle name="Normal 3" xfId="2"/>
    <cellStyle name="Normal 6" xfId="3"/>
    <cellStyle name="Normal 9" xfId="1"/>
    <cellStyle name="Normal 9 2" xfId="23"/>
    <cellStyle name="Note 2" xfId="255"/>
    <cellStyle name="Output" xfId="223" builtinId="21" customBuiltin="1"/>
    <cellStyle name="Title" xfId="214" builtinId="15" customBuiltin="1"/>
    <cellStyle name="Total" xfId="229" builtinId="25" customBuiltin="1"/>
    <cellStyle name="Warning Text" xfId="227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83203125" style="1" customWidth="1"/>
    <col min="3" max="20" width="14.83203125" style="1" customWidth="1"/>
    <col min="21" max="21" width="14.83203125" style="5" customWidth="1"/>
    <col min="22" max="22" width="14.83203125" style="6" customWidth="1"/>
    <col min="23" max="24" width="14.83203125" style="1" customWidth="1"/>
    <col min="25" max="16384" width="12.1640625" style="7"/>
  </cols>
  <sheetData>
    <row r="2" spans="1:24" s="2" customFormat="1" ht="15" customHeight="1" x14ac:dyDescent="0.25">
      <c r="A2" s="9"/>
      <c r="B2" s="55" t="str">
        <f>CONCATENATE("Number and percentage of public school students ",A7, ", by race/ethnicity, disability status, and English proficiency, by state: School Year 2015-16")</f>
        <v>Number and percentage of public school students enrolled in Preschool, by race/ethnicity, disability status, and English proficiency, by state: School Year 2015-16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4"/>
    </row>
    <row r="4" spans="1:24" s="12" customFormat="1" ht="24.95" customHeight="1" x14ac:dyDescent="0.2">
      <c r="A4" s="11"/>
      <c r="B4" s="93" t="s">
        <v>0</v>
      </c>
      <c r="C4" s="74"/>
      <c r="D4" s="75"/>
      <c r="E4" s="95" t="s">
        <v>10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98" t="s">
        <v>16</v>
      </c>
      <c r="T4" s="99"/>
      <c r="U4" s="98" t="s">
        <v>12</v>
      </c>
      <c r="V4" s="99"/>
      <c r="W4" s="84" t="s">
        <v>15</v>
      </c>
      <c r="X4" s="86" t="s">
        <v>13</v>
      </c>
    </row>
    <row r="5" spans="1:24" s="12" customFormat="1" ht="24.95" customHeight="1" x14ac:dyDescent="0.2">
      <c r="A5" s="11"/>
      <c r="B5" s="94"/>
      <c r="C5" s="81" t="s">
        <v>70</v>
      </c>
      <c r="D5" s="82"/>
      <c r="E5" s="88" t="s">
        <v>1</v>
      </c>
      <c r="F5" s="89"/>
      <c r="G5" s="90" t="s">
        <v>2</v>
      </c>
      <c r="H5" s="89"/>
      <c r="I5" s="91" t="s">
        <v>3</v>
      </c>
      <c r="J5" s="89"/>
      <c r="K5" s="91" t="s">
        <v>4</v>
      </c>
      <c r="L5" s="89"/>
      <c r="M5" s="91" t="s">
        <v>5</v>
      </c>
      <c r="N5" s="89"/>
      <c r="O5" s="91" t="s">
        <v>6</v>
      </c>
      <c r="P5" s="89"/>
      <c r="Q5" s="91" t="s">
        <v>7</v>
      </c>
      <c r="R5" s="92"/>
      <c r="S5" s="81"/>
      <c r="T5" s="82"/>
      <c r="U5" s="81"/>
      <c r="V5" s="82"/>
      <c r="W5" s="85"/>
      <c r="X5" s="87"/>
    </row>
    <row r="6" spans="1:24" s="12" customFormat="1" ht="15" customHeight="1" thickBot="1" x14ac:dyDescent="0.25">
      <c r="A6" s="11"/>
      <c r="B6" s="13"/>
      <c r="C6" s="14" t="s">
        <v>8</v>
      </c>
      <c r="D6" s="18" t="s">
        <v>9</v>
      </c>
      <c r="E6" s="14" t="s">
        <v>8</v>
      </c>
      <c r="F6" s="15" t="s">
        <v>14</v>
      </c>
      <c r="G6" s="16" t="s">
        <v>8</v>
      </c>
      <c r="H6" s="15" t="s">
        <v>14</v>
      </c>
      <c r="I6" s="16" t="s">
        <v>8</v>
      </c>
      <c r="J6" s="15" t="s">
        <v>14</v>
      </c>
      <c r="K6" s="16" t="s">
        <v>8</v>
      </c>
      <c r="L6" s="15" t="s">
        <v>14</v>
      </c>
      <c r="M6" s="16" t="s">
        <v>8</v>
      </c>
      <c r="N6" s="15" t="s">
        <v>14</v>
      </c>
      <c r="O6" s="16" t="s">
        <v>8</v>
      </c>
      <c r="P6" s="15" t="s">
        <v>14</v>
      </c>
      <c r="Q6" s="16" t="s">
        <v>8</v>
      </c>
      <c r="R6" s="17" t="s">
        <v>14</v>
      </c>
      <c r="S6" s="14" t="s">
        <v>8</v>
      </c>
      <c r="T6" s="18" t="s">
        <v>9</v>
      </c>
      <c r="U6" s="16" t="s">
        <v>8</v>
      </c>
      <c r="V6" s="18" t="s">
        <v>9</v>
      </c>
      <c r="W6" s="19"/>
      <c r="X6" s="20"/>
    </row>
    <row r="7" spans="1:24" s="22" customFormat="1" ht="15" customHeight="1" x14ac:dyDescent="0.2">
      <c r="A7" s="21" t="s">
        <v>69</v>
      </c>
      <c r="B7" s="56" t="s">
        <v>11</v>
      </c>
      <c r="C7" s="57">
        <v>1536982</v>
      </c>
      <c r="D7" s="76">
        <v>100</v>
      </c>
      <c r="E7" s="58">
        <v>17964</v>
      </c>
      <c r="F7" s="59">
        <v>1.1688000000000001</v>
      </c>
      <c r="G7" s="60">
        <v>56480</v>
      </c>
      <c r="H7" s="59">
        <v>3.6747000000000001</v>
      </c>
      <c r="I7" s="60">
        <v>454433</v>
      </c>
      <c r="J7" s="59">
        <v>29.566600000000001</v>
      </c>
      <c r="K7" s="60">
        <v>292372</v>
      </c>
      <c r="L7" s="59">
        <v>19.022500000000001</v>
      </c>
      <c r="M7" s="60">
        <v>652739</v>
      </c>
      <c r="N7" s="59">
        <v>42.468899999999998</v>
      </c>
      <c r="O7" s="61">
        <v>3721</v>
      </c>
      <c r="P7" s="59">
        <v>0.24210000000000001</v>
      </c>
      <c r="Q7" s="62">
        <v>59273</v>
      </c>
      <c r="R7" s="63">
        <v>3.8565</v>
      </c>
      <c r="S7" s="64">
        <v>313601</v>
      </c>
      <c r="T7" s="63">
        <v>20.403700000000001</v>
      </c>
      <c r="U7" s="64">
        <v>194932</v>
      </c>
      <c r="V7" s="65">
        <v>12.6828</v>
      </c>
      <c r="W7" s="66">
        <v>96360</v>
      </c>
      <c r="X7" s="67">
        <v>99.998000000000005</v>
      </c>
    </row>
    <row r="8" spans="1:24" s="22" customFormat="1" ht="15" customHeight="1" x14ac:dyDescent="0.2">
      <c r="A8" s="21" t="s">
        <v>17</v>
      </c>
      <c r="B8" s="23" t="s">
        <v>19</v>
      </c>
      <c r="C8" s="24">
        <v>13803</v>
      </c>
      <c r="D8" s="77">
        <v>100</v>
      </c>
      <c r="E8" s="25">
        <v>155</v>
      </c>
      <c r="F8" s="26">
        <v>1.1229</v>
      </c>
      <c r="G8" s="27">
        <v>154</v>
      </c>
      <c r="H8" s="26">
        <v>1.1156999999999999</v>
      </c>
      <c r="I8" s="33">
        <v>971</v>
      </c>
      <c r="J8" s="26">
        <v>7.0347</v>
      </c>
      <c r="K8" s="27">
        <v>5655</v>
      </c>
      <c r="L8" s="26">
        <v>40.9694</v>
      </c>
      <c r="M8" s="27">
        <v>6499</v>
      </c>
      <c r="N8" s="26">
        <v>47.084000000000003</v>
      </c>
      <c r="O8" s="27">
        <v>15</v>
      </c>
      <c r="P8" s="26">
        <v>0.1087</v>
      </c>
      <c r="Q8" s="35">
        <v>354</v>
      </c>
      <c r="R8" s="29">
        <v>2.5647000000000002</v>
      </c>
      <c r="S8" s="25">
        <v>2240</v>
      </c>
      <c r="T8" s="29">
        <v>16.228400000000001</v>
      </c>
      <c r="U8" s="34">
        <v>364</v>
      </c>
      <c r="V8" s="30">
        <v>2.6371000000000002</v>
      </c>
      <c r="W8" s="31">
        <v>1400</v>
      </c>
      <c r="X8" s="32">
        <v>100</v>
      </c>
    </row>
    <row r="9" spans="1:24" s="22" customFormat="1" ht="15" customHeight="1" x14ac:dyDescent="0.2">
      <c r="A9" s="21" t="s">
        <v>17</v>
      </c>
      <c r="B9" s="68" t="s">
        <v>18</v>
      </c>
      <c r="C9" s="57">
        <v>3249</v>
      </c>
      <c r="D9" s="76">
        <v>100</v>
      </c>
      <c r="E9" s="58">
        <v>1400</v>
      </c>
      <c r="F9" s="59">
        <v>43.090200000000003</v>
      </c>
      <c r="G9" s="60">
        <v>87</v>
      </c>
      <c r="H9" s="59">
        <v>2.6777000000000002</v>
      </c>
      <c r="I9" s="60">
        <v>164</v>
      </c>
      <c r="J9" s="59">
        <v>5.0476999999999999</v>
      </c>
      <c r="K9" s="61">
        <v>79</v>
      </c>
      <c r="L9" s="59">
        <v>2.4315000000000002</v>
      </c>
      <c r="M9" s="61">
        <v>1071</v>
      </c>
      <c r="N9" s="59">
        <v>32.963999999999999</v>
      </c>
      <c r="O9" s="60">
        <v>74</v>
      </c>
      <c r="P9" s="59">
        <v>2.2776000000000001</v>
      </c>
      <c r="Q9" s="69">
        <v>374</v>
      </c>
      <c r="R9" s="63">
        <v>11.511200000000001</v>
      </c>
      <c r="S9" s="70">
        <v>1125</v>
      </c>
      <c r="T9" s="63">
        <v>34.625999999999998</v>
      </c>
      <c r="U9" s="70">
        <v>17</v>
      </c>
      <c r="V9" s="65">
        <v>0.5232</v>
      </c>
      <c r="W9" s="66">
        <v>503</v>
      </c>
      <c r="X9" s="67">
        <v>100</v>
      </c>
    </row>
    <row r="10" spans="1:24" s="22" customFormat="1" ht="15" customHeight="1" x14ac:dyDescent="0.2">
      <c r="A10" s="21" t="s">
        <v>17</v>
      </c>
      <c r="B10" s="23" t="s">
        <v>21</v>
      </c>
      <c r="C10" s="24">
        <v>20212</v>
      </c>
      <c r="D10" s="77">
        <v>100</v>
      </c>
      <c r="E10" s="34">
        <v>1201</v>
      </c>
      <c r="F10" s="26">
        <v>5.9420000000000002</v>
      </c>
      <c r="G10" s="27">
        <v>635</v>
      </c>
      <c r="H10" s="26">
        <v>3.1417000000000002</v>
      </c>
      <c r="I10" s="33">
        <v>8717</v>
      </c>
      <c r="J10" s="26">
        <v>43.127800000000001</v>
      </c>
      <c r="K10" s="27">
        <v>783</v>
      </c>
      <c r="L10" s="26">
        <v>3.8738999999999999</v>
      </c>
      <c r="M10" s="33">
        <v>8157</v>
      </c>
      <c r="N10" s="26">
        <v>40.357199999999999</v>
      </c>
      <c r="O10" s="33">
        <v>52</v>
      </c>
      <c r="P10" s="26">
        <v>0.25729999999999997</v>
      </c>
      <c r="Q10" s="28">
        <v>667</v>
      </c>
      <c r="R10" s="29">
        <v>3.3</v>
      </c>
      <c r="S10" s="34">
        <v>7994</v>
      </c>
      <c r="T10" s="29">
        <v>39.550800000000002</v>
      </c>
      <c r="U10" s="34">
        <v>221</v>
      </c>
      <c r="V10" s="30">
        <v>1.0933999999999999</v>
      </c>
      <c r="W10" s="31">
        <v>1977</v>
      </c>
      <c r="X10" s="32">
        <v>100</v>
      </c>
    </row>
    <row r="11" spans="1:24" s="22" customFormat="1" ht="15" customHeight="1" x14ac:dyDescent="0.2">
      <c r="A11" s="21" t="s">
        <v>17</v>
      </c>
      <c r="B11" s="68" t="s">
        <v>20</v>
      </c>
      <c r="C11" s="57">
        <v>15387</v>
      </c>
      <c r="D11" s="76">
        <v>100</v>
      </c>
      <c r="E11" s="58">
        <v>48</v>
      </c>
      <c r="F11" s="59">
        <v>0.312</v>
      </c>
      <c r="G11" s="61">
        <v>147</v>
      </c>
      <c r="H11" s="59">
        <v>0.95540000000000003</v>
      </c>
      <c r="I11" s="60">
        <v>2300</v>
      </c>
      <c r="J11" s="59">
        <v>14.947699999999999</v>
      </c>
      <c r="K11" s="60">
        <v>4487</v>
      </c>
      <c r="L11" s="59">
        <v>29.161000000000001</v>
      </c>
      <c r="M11" s="60">
        <v>7924</v>
      </c>
      <c r="N11" s="59">
        <v>51.497999999999998</v>
      </c>
      <c r="O11" s="60">
        <v>111</v>
      </c>
      <c r="P11" s="59">
        <v>0.72140000000000004</v>
      </c>
      <c r="Q11" s="69">
        <v>370</v>
      </c>
      <c r="R11" s="63">
        <v>2.4045999999999998</v>
      </c>
      <c r="S11" s="70">
        <v>830</v>
      </c>
      <c r="T11" s="63">
        <v>5.3941999999999997</v>
      </c>
      <c r="U11" s="58">
        <v>656</v>
      </c>
      <c r="V11" s="65">
        <v>4.2633000000000001</v>
      </c>
      <c r="W11" s="66">
        <v>1092</v>
      </c>
      <c r="X11" s="67">
        <v>100</v>
      </c>
    </row>
    <row r="12" spans="1:24" s="22" customFormat="1" ht="15" customHeight="1" x14ac:dyDescent="0.2">
      <c r="A12" s="21" t="s">
        <v>17</v>
      </c>
      <c r="B12" s="23" t="s">
        <v>22</v>
      </c>
      <c r="C12" s="24">
        <v>81448</v>
      </c>
      <c r="D12" s="77">
        <v>100</v>
      </c>
      <c r="E12" s="25">
        <v>345</v>
      </c>
      <c r="F12" s="26">
        <v>0.42359999999999998</v>
      </c>
      <c r="G12" s="33">
        <v>6758</v>
      </c>
      <c r="H12" s="26">
        <v>8.2972999999999999</v>
      </c>
      <c r="I12" s="27">
        <v>52247</v>
      </c>
      <c r="J12" s="26">
        <v>64.1477</v>
      </c>
      <c r="K12" s="27">
        <v>4600</v>
      </c>
      <c r="L12" s="26">
        <v>5.6478000000000002</v>
      </c>
      <c r="M12" s="27">
        <v>13251</v>
      </c>
      <c r="N12" s="26">
        <v>16.269300000000001</v>
      </c>
      <c r="O12" s="33">
        <v>426</v>
      </c>
      <c r="P12" s="26">
        <v>0.52300000000000002</v>
      </c>
      <c r="Q12" s="35">
        <v>3821</v>
      </c>
      <c r="R12" s="29">
        <v>4.6913</v>
      </c>
      <c r="S12" s="34">
        <v>24165</v>
      </c>
      <c r="T12" s="29">
        <v>29.6692</v>
      </c>
      <c r="U12" s="25">
        <v>13182</v>
      </c>
      <c r="V12" s="30">
        <v>16.1846</v>
      </c>
      <c r="W12" s="31">
        <v>10138</v>
      </c>
      <c r="X12" s="32">
        <v>100</v>
      </c>
    </row>
    <row r="13" spans="1:24" s="22" customFormat="1" ht="15" customHeight="1" x14ac:dyDescent="0.2">
      <c r="A13" s="21" t="s">
        <v>17</v>
      </c>
      <c r="B13" s="68" t="s">
        <v>23</v>
      </c>
      <c r="C13" s="57">
        <v>32232</v>
      </c>
      <c r="D13" s="76">
        <v>100</v>
      </c>
      <c r="E13" s="58">
        <v>149</v>
      </c>
      <c r="F13" s="59">
        <v>0.46229999999999999</v>
      </c>
      <c r="G13" s="61">
        <v>1164</v>
      </c>
      <c r="H13" s="59">
        <v>3.6113</v>
      </c>
      <c r="I13" s="60">
        <v>12554</v>
      </c>
      <c r="J13" s="59">
        <v>38.948900000000002</v>
      </c>
      <c r="K13" s="61">
        <v>1538</v>
      </c>
      <c r="L13" s="59">
        <v>4.7717000000000001</v>
      </c>
      <c r="M13" s="60">
        <v>15601</v>
      </c>
      <c r="N13" s="59">
        <v>48.402200000000001</v>
      </c>
      <c r="O13" s="60">
        <v>47</v>
      </c>
      <c r="P13" s="59">
        <v>0.14580000000000001</v>
      </c>
      <c r="Q13" s="62">
        <v>1179</v>
      </c>
      <c r="R13" s="63">
        <v>3.6579000000000002</v>
      </c>
      <c r="S13" s="58">
        <v>6920</v>
      </c>
      <c r="T13" s="63">
        <v>21.4693</v>
      </c>
      <c r="U13" s="70">
        <v>717</v>
      </c>
      <c r="V13" s="65">
        <v>2.2244999999999999</v>
      </c>
      <c r="W13" s="66">
        <v>1868</v>
      </c>
      <c r="X13" s="67">
        <v>100</v>
      </c>
    </row>
    <row r="14" spans="1:24" s="22" customFormat="1" ht="15" customHeight="1" x14ac:dyDescent="0.2">
      <c r="A14" s="21" t="s">
        <v>17</v>
      </c>
      <c r="B14" s="23" t="s">
        <v>24</v>
      </c>
      <c r="C14" s="36">
        <v>18261</v>
      </c>
      <c r="D14" s="78">
        <v>100</v>
      </c>
      <c r="E14" s="25">
        <v>81</v>
      </c>
      <c r="F14" s="26">
        <v>0.44359999999999999</v>
      </c>
      <c r="G14" s="27">
        <v>1030</v>
      </c>
      <c r="H14" s="26">
        <v>5.6403999999999996</v>
      </c>
      <c r="I14" s="33">
        <v>5179</v>
      </c>
      <c r="J14" s="26">
        <v>28.361000000000001</v>
      </c>
      <c r="K14" s="33">
        <v>2918</v>
      </c>
      <c r="L14" s="26">
        <v>15.9794</v>
      </c>
      <c r="M14" s="33">
        <v>8334</v>
      </c>
      <c r="N14" s="26">
        <v>45.638199999999998</v>
      </c>
      <c r="O14" s="27">
        <v>26</v>
      </c>
      <c r="P14" s="26">
        <v>0.1424</v>
      </c>
      <c r="Q14" s="28">
        <v>693</v>
      </c>
      <c r="R14" s="29">
        <v>3.7949999999999999</v>
      </c>
      <c r="S14" s="34">
        <v>4284</v>
      </c>
      <c r="T14" s="29">
        <v>23.459800000000001</v>
      </c>
      <c r="U14" s="25">
        <v>388</v>
      </c>
      <c r="V14" s="30">
        <v>2.1246999999999998</v>
      </c>
      <c r="W14" s="31">
        <v>1238</v>
      </c>
      <c r="X14" s="32">
        <v>100</v>
      </c>
    </row>
    <row r="15" spans="1:24" s="22" customFormat="1" ht="15" customHeight="1" x14ac:dyDescent="0.2">
      <c r="A15" s="21" t="s">
        <v>17</v>
      </c>
      <c r="B15" s="68" t="s">
        <v>26</v>
      </c>
      <c r="C15" s="71">
        <v>2163</v>
      </c>
      <c r="D15" s="79">
        <v>100</v>
      </c>
      <c r="E15" s="58">
        <v>5</v>
      </c>
      <c r="F15" s="59">
        <v>0.23119999999999999</v>
      </c>
      <c r="G15" s="60">
        <v>94</v>
      </c>
      <c r="H15" s="59">
        <v>4.3457999999999997</v>
      </c>
      <c r="I15" s="60">
        <v>442</v>
      </c>
      <c r="J15" s="59">
        <v>20.4346</v>
      </c>
      <c r="K15" s="61">
        <v>599</v>
      </c>
      <c r="L15" s="59">
        <v>27.693000000000001</v>
      </c>
      <c r="M15" s="60">
        <v>962</v>
      </c>
      <c r="N15" s="59">
        <v>44.475299999999997</v>
      </c>
      <c r="O15" s="61">
        <v>4</v>
      </c>
      <c r="P15" s="59">
        <v>0.18490000000000001</v>
      </c>
      <c r="Q15" s="62">
        <v>57</v>
      </c>
      <c r="R15" s="63">
        <v>2.6352000000000002</v>
      </c>
      <c r="S15" s="70">
        <v>1344</v>
      </c>
      <c r="T15" s="63">
        <v>62.135899999999999</v>
      </c>
      <c r="U15" s="58">
        <v>8</v>
      </c>
      <c r="V15" s="65">
        <v>0.36990000000000001</v>
      </c>
      <c r="W15" s="66">
        <v>235</v>
      </c>
      <c r="X15" s="67">
        <v>100</v>
      </c>
    </row>
    <row r="16" spans="1:24" s="22" customFormat="1" ht="15" customHeight="1" x14ac:dyDescent="0.2">
      <c r="A16" s="21" t="s">
        <v>17</v>
      </c>
      <c r="B16" s="23" t="s">
        <v>25</v>
      </c>
      <c r="C16" s="36">
        <v>12576</v>
      </c>
      <c r="D16" s="78">
        <v>100</v>
      </c>
      <c r="E16" s="34">
        <v>16</v>
      </c>
      <c r="F16" s="26">
        <v>0.12720000000000001</v>
      </c>
      <c r="G16" s="33">
        <v>178</v>
      </c>
      <c r="H16" s="26">
        <v>1.4154</v>
      </c>
      <c r="I16" s="27">
        <v>1654</v>
      </c>
      <c r="J16" s="26">
        <v>13.151999999999999</v>
      </c>
      <c r="K16" s="33">
        <v>8700</v>
      </c>
      <c r="L16" s="26">
        <v>69.179400000000001</v>
      </c>
      <c r="M16" s="27">
        <v>1702</v>
      </c>
      <c r="N16" s="26">
        <v>13.5337</v>
      </c>
      <c r="O16" s="33">
        <v>14</v>
      </c>
      <c r="P16" s="26">
        <v>0.1113</v>
      </c>
      <c r="Q16" s="28">
        <v>312</v>
      </c>
      <c r="R16" s="29">
        <v>2.4809000000000001</v>
      </c>
      <c r="S16" s="25">
        <v>850</v>
      </c>
      <c r="T16" s="29">
        <v>6.7588999999999997</v>
      </c>
      <c r="U16" s="25">
        <v>1326</v>
      </c>
      <c r="V16" s="30">
        <v>10.543900000000001</v>
      </c>
      <c r="W16" s="31">
        <v>221</v>
      </c>
      <c r="X16" s="32">
        <v>100</v>
      </c>
    </row>
    <row r="17" spans="1:24" s="22" customFormat="1" ht="15" customHeight="1" x14ac:dyDescent="0.2">
      <c r="A17" s="21" t="s">
        <v>17</v>
      </c>
      <c r="B17" s="68" t="s">
        <v>27</v>
      </c>
      <c r="C17" s="57">
        <v>189721</v>
      </c>
      <c r="D17" s="76">
        <v>100</v>
      </c>
      <c r="E17" s="58">
        <v>538</v>
      </c>
      <c r="F17" s="59">
        <v>0.28360000000000002</v>
      </c>
      <c r="G17" s="61">
        <v>4338</v>
      </c>
      <c r="H17" s="59">
        <v>2.2865000000000002</v>
      </c>
      <c r="I17" s="60">
        <v>60341</v>
      </c>
      <c r="J17" s="59">
        <v>31.805099999999999</v>
      </c>
      <c r="K17" s="61">
        <v>47579</v>
      </c>
      <c r="L17" s="59">
        <v>25.078399999999998</v>
      </c>
      <c r="M17" s="61">
        <v>69472</v>
      </c>
      <c r="N17" s="59">
        <v>36.618000000000002</v>
      </c>
      <c r="O17" s="61">
        <v>302</v>
      </c>
      <c r="P17" s="59">
        <v>0.15920000000000001</v>
      </c>
      <c r="Q17" s="69">
        <v>7151</v>
      </c>
      <c r="R17" s="63">
        <v>3.7692000000000001</v>
      </c>
      <c r="S17" s="58">
        <v>36197</v>
      </c>
      <c r="T17" s="63">
        <v>19.0791</v>
      </c>
      <c r="U17" s="58">
        <v>33017</v>
      </c>
      <c r="V17" s="65">
        <v>17.402899999999999</v>
      </c>
      <c r="W17" s="66">
        <v>3952</v>
      </c>
      <c r="X17" s="67">
        <v>100</v>
      </c>
    </row>
    <row r="18" spans="1:24" s="22" customFormat="1" ht="15" customHeight="1" x14ac:dyDescent="0.2">
      <c r="A18" s="21" t="s">
        <v>17</v>
      </c>
      <c r="B18" s="23" t="s">
        <v>28</v>
      </c>
      <c r="C18" s="24">
        <v>49492</v>
      </c>
      <c r="D18" s="77">
        <v>100</v>
      </c>
      <c r="E18" s="34">
        <v>80</v>
      </c>
      <c r="F18" s="26">
        <v>0.16159999999999999</v>
      </c>
      <c r="G18" s="27">
        <v>1056</v>
      </c>
      <c r="H18" s="26">
        <v>2.1337000000000002</v>
      </c>
      <c r="I18" s="27">
        <v>7211</v>
      </c>
      <c r="J18" s="26">
        <v>14.57</v>
      </c>
      <c r="K18" s="27">
        <v>18510</v>
      </c>
      <c r="L18" s="26">
        <v>37.4</v>
      </c>
      <c r="M18" s="27">
        <v>20651</v>
      </c>
      <c r="N18" s="26">
        <v>41.725900000000003</v>
      </c>
      <c r="O18" s="27">
        <v>48</v>
      </c>
      <c r="P18" s="26">
        <v>9.7000000000000003E-2</v>
      </c>
      <c r="Q18" s="28">
        <v>1936</v>
      </c>
      <c r="R18" s="29">
        <v>3.9117000000000002</v>
      </c>
      <c r="S18" s="34">
        <v>10353</v>
      </c>
      <c r="T18" s="29">
        <v>20.918500000000002</v>
      </c>
      <c r="U18" s="25">
        <v>77</v>
      </c>
      <c r="V18" s="30">
        <v>0.15559999999999999</v>
      </c>
      <c r="W18" s="31">
        <v>2407</v>
      </c>
      <c r="X18" s="32">
        <v>100</v>
      </c>
    </row>
    <row r="19" spans="1:24" s="22" customFormat="1" ht="15" customHeight="1" x14ac:dyDescent="0.2">
      <c r="A19" s="21" t="s">
        <v>17</v>
      </c>
      <c r="B19" s="68" t="s">
        <v>29</v>
      </c>
      <c r="C19" s="57">
        <v>2297</v>
      </c>
      <c r="D19" s="76">
        <v>100</v>
      </c>
      <c r="E19" s="58">
        <v>3</v>
      </c>
      <c r="F19" s="59">
        <v>0.13059999999999999</v>
      </c>
      <c r="G19" s="60">
        <v>460</v>
      </c>
      <c r="H19" s="59">
        <v>20.0261</v>
      </c>
      <c r="I19" s="60">
        <v>479</v>
      </c>
      <c r="J19" s="59">
        <v>20.853300000000001</v>
      </c>
      <c r="K19" s="60">
        <v>49</v>
      </c>
      <c r="L19" s="59">
        <v>2.1332</v>
      </c>
      <c r="M19" s="60">
        <v>368</v>
      </c>
      <c r="N19" s="59">
        <v>16.020900000000001</v>
      </c>
      <c r="O19" s="60">
        <v>534</v>
      </c>
      <c r="P19" s="59">
        <v>23.247699999999998</v>
      </c>
      <c r="Q19" s="62">
        <v>404</v>
      </c>
      <c r="R19" s="63">
        <v>17.588200000000001</v>
      </c>
      <c r="S19" s="58">
        <v>1674</v>
      </c>
      <c r="T19" s="63">
        <v>72.877700000000004</v>
      </c>
      <c r="U19" s="58">
        <v>320</v>
      </c>
      <c r="V19" s="65">
        <v>13.9312</v>
      </c>
      <c r="W19" s="66">
        <v>290</v>
      </c>
      <c r="X19" s="67">
        <v>100</v>
      </c>
    </row>
    <row r="20" spans="1:24" s="22" customFormat="1" ht="15" customHeight="1" x14ac:dyDescent="0.2">
      <c r="A20" s="21" t="s">
        <v>17</v>
      </c>
      <c r="B20" s="23" t="s">
        <v>31</v>
      </c>
      <c r="C20" s="36">
        <v>2813</v>
      </c>
      <c r="D20" s="78">
        <v>100</v>
      </c>
      <c r="E20" s="34">
        <v>51</v>
      </c>
      <c r="F20" s="26">
        <v>1.8129999999999999</v>
      </c>
      <c r="G20" s="33">
        <v>21</v>
      </c>
      <c r="H20" s="26">
        <v>0.74650000000000005</v>
      </c>
      <c r="I20" s="27">
        <v>504</v>
      </c>
      <c r="J20" s="26">
        <v>17.916799999999999</v>
      </c>
      <c r="K20" s="33">
        <v>15</v>
      </c>
      <c r="L20" s="26">
        <v>0.53320000000000001</v>
      </c>
      <c r="M20" s="33">
        <v>2129</v>
      </c>
      <c r="N20" s="26">
        <v>75.684299999999993</v>
      </c>
      <c r="O20" s="33">
        <v>6</v>
      </c>
      <c r="P20" s="26">
        <v>0.21329999999999999</v>
      </c>
      <c r="Q20" s="28">
        <v>87</v>
      </c>
      <c r="R20" s="29">
        <v>3.0928</v>
      </c>
      <c r="S20" s="34">
        <v>1931</v>
      </c>
      <c r="T20" s="29">
        <v>68.645600000000002</v>
      </c>
      <c r="U20" s="25">
        <v>58</v>
      </c>
      <c r="V20" s="30">
        <v>2.0619000000000001</v>
      </c>
      <c r="W20" s="31">
        <v>720</v>
      </c>
      <c r="X20" s="32">
        <v>100</v>
      </c>
    </row>
    <row r="21" spans="1:24" s="22" customFormat="1" ht="15" customHeight="1" x14ac:dyDescent="0.2">
      <c r="A21" s="21" t="s">
        <v>17</v>
      </c>
      <c r="B21" s="68" t="s">
        <v>32</v>
      </c>
      <c r="C21" s="57">
        <v>81366</v>
      </c>
      <c r="D21" s="76">
        <v>100</v>
      </c>
      <c r="E21" s="70">
        <v>172</v>
      </c>
      <c r="F21" s="59">
        <v>0.2114</v>
      </c>
      <c r="G21" s="60">
        <v>3377</v>
      </c>
      <c r="H21" s="59">
        <v>4.1504000000000003</v>
      </c>
      <c r="I21" s="61">
        <v>24374</v>
      </c>
      <c r="J21" s="59">
        <v>29.956</v>
      </c>
      <c r="K21" s="60">
        <v>15952</v>
      </c>
      <c r="L21" s="59">
        <v>19.6052</v>
      </c>
      <c r="M21" s="60">
        <v>34415</v>
      </c>
      <c r="N21" s="59">
        <v>42.296500000000002</v>
      </c>
      <c r="O21" s="60">
        <v>116</v>
      </c>
      <c r="P21" s="59">
        <v>0.1426</v>
      </c>
      <c r="Q21" s="69">
        <v>2960</v>
      </c>
      <c r="R21" s="63">
        <v>3.6379000000000001</v>
      </c>
      <c r="S21" s="58">
        <v>19382</v>
      </c>
      <c r="T21" s="63">
        <v>23.820799999999998</v>
      </c>
      <c r="U21" s="70">
        <v>19161</v>
      </c>
      <c r="V21" s="65">
        <v>23.549099999999999</v>
      </c>
      <c r="W21" s="66">
        <v>4081</v>
      </c>
      <c r="X21" s="67">
        <v>99.974999999999994</v>
      </c>
    </row>
    <row r="22" spans="1:24" s="22" customFormat="1" ht="15" customHeight="1" x14ac:dyDescent="0.2">
      <c r="A22" s="21" t="s">
        <v>17</v>
      </c>
      <c r="B22" s="23" t="s">
        <v>33</v>
      </c>
      <c r="C22" s="24">
        <v>18875</v>
      </c>
      <c r="D22" s="77">
        <v>100</v>
      </c>
      <c r="E22" s="25">
        <v>32</v>
      </c>
      <c r="F22" s="26">
        <v>0.16950000000000001</v>
      </c>
      <c r="G22" s="33">
        <v>433</v>
      </c>
      <c r="H22" s="26">
        <v>2.294</v>
      </c>
      <c r="I22" s="33">
        <v>2626</v>
      </c>
      <c r="J22" s="26">
        <v>13.912599999999999</v>
      </c>
      <c r="K22" s="27">
        <v>2915</v>
      </c>
      <c r="L22" s="26">
        <v>15.4437</v>
      </c>
      <c r="M22" s="27">
        <v>11766</v>
      </c>
      <c r="N22" s="26">
        <v>62.336399999999998</v>
      </c>
      <c r="O22" s="27">
        <v>20</v>
      </c>
      <c r="P22" s="26">
        <v>0.106</v>
      </c>
      <c r="Q22" s="35">
        <v>1083</v>
      </c>
      <c r="R22" s="29">
        <v>5.7377000000000002</v>
      </c>
      <c r="S22" s="34">
        <v>6301</v>
      </c>
      <c r="T22" s="29">
        <v>33.382800000000003</v>
      </c>
      <c r="U22" s="34">
        <v>562</v>
      </c>
      <c r="V22" s="30">
        <v>2.9775</v>
      </c>
      <c r="W22" s="31">
        <v>1879</v>
      </c>
      <c r="X22" s="32">
        <v>100</v>
      </c>
    </row>
    <row r="23" spans="1:24" s="22" customFormat="1" ht="15" customHeight="1" x14ac:dyDescent="0.2">
      <c r="A23" s="21" t="s">
        <v>17</v>
      </c>
      <c r="B23" s="68" t="s">
        <v>30</v>
      </c>
      <c r="C23" s="57">
        <v>21653</v>
      </c>
      <c r="D23" s="76">
        <v>100</v>
      </c>
      <c r="E23" s="58">
        <v>53</v>
      </c>
      <c r="F23" s="59">
        <v>0.24479999999999999</v>
      </c>
      <c r="G23" s="60">
        <v>561</v>
      </c>
      <c r="H23" s="59">
        <v>2.5909</v>
      </c>
      <c r="I23" s="60">
        <v>1969</v>
      </c>
      <c r="J23" s="59">
        <v>9.0934000000000008</v>
      </c>
      <c r="K23" s="60">
        <v>1077</v>
      </c>
      <c r="L23" s="59">
        <v>4.9739000000000004</v>
      </c>
      <c r="M23" s="60">
        <v>17164</v>
      </c>
      <c r="N23" s="59">
        <v>79.268500000000003</v>
      </c>
      <c r="O23" s="60">
        <v>46</v>
      </c>
      <c r="P23" s="59">
        <v>0.21240000000000001</v>
      </c>
      <c r="Q23" s="69">
        <v>783</v>
      </c>
      <c r="R23" s="63">
        <v>3.6160999999999999</v>
      </c>
      <c r="S23" s="70">
        <v>2499</v>
      </c>
      <c r="T23" s="63">
        <v>11.5411</v>
      </c>
      <c r="U23" s="58">
        <v>50</v>
      </c>
      <c r="V23" s="65">
        <v>0.23089999999999999</v>
      </c>
      <c r="W23" s="66">
        <v>1365</v>
      </c>
      <c r="X23" s="67">
        <v>100</v>
      </c>
    </row>
    <row r="24" spans="1:24" s="22" customFormat="1" ht="15" customHeight="1" x14ac:dyDescent="0.2">
      <c r="A24" s="21" t="s">
        <v>17</v>
      </c>
      <c r="B24" s="23" t="s">
        <v>34</v>
      </c>
      <c r="C24" s="24">
        <v>17420</v>
      </c>
      <c r="D24" s="77">
        <v>100</v>
      </c>
      <c r="E24" s="34">
        <v>157</v>
      </c>
      <c r="F24" s="26">
        <v>0.90129999999999999</v>
      </c>
      <c r="G24" s="27">
        <v>490</v>
      </c>
      <c r="H24" s="26">
        <v>2.8129</v>
      </c>
      <c r="I24" s="33">
        <v>4153</v>
      </c>
      <c r="J24" s="26">
        <v>23.840399999999999</v>
      </c>
      <c r="K24" s="27">
        <v>994</v>
      </c>
      <c r="L24" s="26">
        <v>5.7061000000000002</v>
      </c>
      <c r="M24" s="27">
        <v>10753</v>
      </c>
      <c r="N24" s="26">
        <v>61.727899999999998</v>
      </c>
      <c r="O24" s="27">
        <v>39</v>
      </c>
      <c r="P24" s="26">
        <v>0.22389999999999999</v>
      </c>
      <c r="Q24" s="35">
        <v>834</v>
      </c>
      <c r="R24" s="29">
        <v>4.7876000000000003</v>
      </c>
      <c r="S24" s="34">
        <v>5007</v>
      </c>
      <c r="T24" s="29">
        <v>28.742799999999999</v>
      </c>
      <c r="U24" s="25">
        <v>2385</v>
      </c>
      <c r="V24" s="30">
        <v>13.6912</v>
      </c>
      <c r="W24" s="31">
        <v>1356</v>
      </c>
      <c r="X24" s="32">
        <v>100</v>
      </c>
    </row>
    <row r="25" spans="1:24" s="22" customFormat="1" ht="15" customHeight="1" x14ac:dyDescent="0.2">
      <c r="A25" s="21" t="s">
        <v>17</v>
      </c>
      <c r="B25" s="68" t="s">
        <v>35</v>
      </c>
      <c r="C25" s="71">
        <v>27206</v>
      </c>
      <c r="D25" s="79">
        <v>100</v>
      </c>
      <c r="E25" s="58">
        <v>35</v>
      </c>
      <c r="F25" s="59">
        <v>0.12859999999999999</v>
      </c>
      <c r="G25" s="60">
        <v>390</v>
      </c>
      <c r="H25" s="59">
        <v>1.4335</v>
      </c>
      <c r="I25" s="60">
        <v>2135</v>
      </c>
      <c r="J25" s="59">
        <v>7.8475000000000001</v>
      </c>
      <c r="K25" s="60">
        <v>3612</v>
      </c>
      <c r="L25" s="59">
        <v>13.2765</v>
      </c>
      <c r="M25" s="61">
        <v>19747</v>
      </c>
      <c r="N25" s="59">
        <v>72.583299999999994</v>
      </c>
      <c r="O25" s="60">
        <v>28</v>
      </c>
      <c r="P25" s="59">
        <v>0.10290000000000001</v>
      </c>
      <c r="Q25" s="69">
        <v>1259</v>
      </c>
      <c r="R25" s="63">
        <v>4.6276999999999999</v>
      </c>
      <c r="S25" s="58">
        <v>2954</v>
      </c>
      <c r="T25" s="63">
        <v>10.857900000000001</v>
      </c>
      <c r="U25" s="58">
        <v>143</v>
      </c>
      <c r="V25" s="65">
        <v>0.52559999999999996</v>
      </c>
      <c r="W25" s="66">
        <v>1407</v>
      </c>
      <c r="X25" s="67">
        <v>100</v>
      </c>
    </row>
    <row r="26" spans="1:24" s="22" customFormat="1" ht="15" customHeight="1" x14ac:dyDescent="0.2">
      <c r="A26" s="21" t="s">
        <v>17</v>
      </c>
      <c r="B26" s="23" t="s">
        <v>36</v>
      </c>
      <c r="C26" s="24">
        <v>32730</v>
      </c>
      <c r="D26" s="77">
        <v>100</v>
      </c>
      <c r="E26" s="25">
        <v>217</v>
      </c>
      <c r="F26" s="26">
        <v>0.66300000000000003</v>
      </c>
      <c r="G26" s="33">
        <v>470</v>
      </c>
      <c r="H26" s="26">
        <v>1.4359999999999999</v>
      </c>
      <c r="I26" s="33">
        <v>2376</v>
      </c>
      <c r="J26" s="26">
        <v>7.2594000000000003</v>
      </c>
      <c r="K26" s="27">
        <v>15692</v>
      </c>
      <c r="L26" s="26">
        <v>47.943800000000003</v>
      </c>
      <c r="M26" s="27">
        <v>12960</v>
      </c>
      <c r="N26" s="26">
        <v>39.596699999999998</v>
      </c>
      <c r="O26" s="33">
        <v>29</v>
      </c>
      <c r="P26" s="26">
        <v>8.8599999999999998E-2</v>
      </c>
      <c r="Q26" s="35">
        <v>986</v>
      </c>
      <c r="R26" s="29">
        <v>3.0125000000000002</v>
      </c>
      <c r="S26" s="25">
        <v>3553</v>
      </c>
      <c r="T26" s="29">
        <v>10.855499999999999</v>
      </c>
      <c r="U26" s="25">
        <v>620</v>
      </c>
      <c r="V26" s="30">
        <v>1.8943000000000001</v>
      </c>
      <c r="W26" s="31">
        <v>1367</v>
      </c>
      <c r="X26" s="32">
        <v>100</v>
      </c>
    </row>
    <row r="27" spans="1:24" s="22" customFormat="1" ht="15" customHeight="1" x14ac:dyDescent="0.2">
      <c r="A27" s="21" t="s">
        <v>17</v>
      </c>
      <c r="B27" s="68" t="s">
        <v>39</v>
      </c>
      <c r="C27" s="71">
        <v>5499</v>
      </c>
      <c r="D27" s="79">
        <v>100</v>
      </c>
      <c r="E27" s="70">
        <v>42</v>
      </c>
      <c r="F27" s="59">
        <v>0.76380000000000003</v>
      </c>
      <c r="G27" s="60">
        <v>40</v>
      </c>
      <c r="H27" s="59">
        <v>0.72740000000000005</v>
      </c>
      <c r="I27" s="60">
        <v>103</v>
      </c>
      <c r="J27" s="59">
        <v>1.8731</v>
      </c>
      <c r="K27" s="60">
        <v>228</v>
      </c>
      <c r="L27" s="59">
        <v>4.1462000000000003</v>
      </c>
      <c r="M27" s="61">
        <v>4957</v>
      </c>
      <c r="N27" s="59">
        <v>90.143699999999995</v>
      </c>
      <c r="O27" s="60">
        <v>1</v>
      </c>
      <c r="P27" s="59">
        <v>1.8200000000000001E-2</v>
      </c>
      <c r="Q27" s="69">
        <v>128</v>
      </c>
      <c r="R27" s="63">
        <v>2.3277000000000001</v>
      </c>
      <c r="S27" s="70">
        <v>123</v>
      </c>
      <c r="T27" s="63">
        <v>2.2368000000000001</v>
      </c>
      <c r="U27" s="58">
        <v>120</v>
      </c>
      <c r="V27" s="65">
        <v>2.1821999999999999</v>
      </c>
      <c r="W27" s="66">
        <v>589</v>
      </c>
      <c r="X27" s="67">
        <v>100</v>
      </c>
    </row>
    <row r="28" spans="1:24" s="22" customFormat="1" ht="15" customHeight="1" x14ac:dyDescent="0.2">
      <c r="A28" s="21" t="s">
        <v>17</v>
      </c>
      <c r="B28" s="23" t="s">
        <v>38</v>
      </c>
      <c r="C28" s="36">
        <v>32175</v>
      </c>
      <c r="D28" s="78">
        <v>100</v>
      </c>
      <c r="E28" s="34">
        <v>137</v>
      </c>
      <c r="F28" s="26">
        <v>0.42580000000000001</v>
      </c>
      <c r="G28" s="27">
        <v>1536</v>
      </c>
      <c r="H28" s="26">
        <v>4.7739000000000003</v>
      </c>
      <c r="I28" s="27">
        <v>7156</v>
      </c>
      <c r="J28" s="26">
        <v>22.2409</v>
      </c>
      <c r="K28" s="27">
        <v>13471</v>
      </c>
      <c r="L28" s="26">
        <v>41.867899999999999</v>
      </c>
      <c r="M28" s="33">
        <v>8450</v>
      </c>
      <c r="N28" s="26">
        <v>26.262599999999999</v>
      </c>
      <c r="O28" s="27">
        <v>38</v>
      </c>
      <c r="P28" s="26">
        <v>0.1181</v>
      </c>
      <c r="Q28" s="28">
        <v>1387</v>
      </c>
      <c r="R28" s="29">
        <v>4.3108000000000004</v>
      </c>
      <c r="S28" s="25">
        <v>4655</v>
      </c>
      <c r="T28" s="29">
        <v>14.4678</v>
      </c>
      <c r="U28" s="34">
        <v>2981</v>
      </c>
      <c r="V28" s="30">
        <v>9.2650000000000006</v>
      </c>
      <c r="W28" s="31">
        <v>1434</v>
      </c>
      <c r="X28" s="32">
        <v>100</v>
      </c>
    </row>
    <row r="29" spans="1:24" s="22" customFormat="1" ht="15" customHeight="1" x14ac:dyDescent="0.2">
      <c r="A29" s="21" t="s">
        <v>17</v>
      </c>
      <c r="B29" s="68" t="s">
        <v>37</v>
      </c>
      <c r="C29" s="57">
        <v>34260</v>
      </c>
      <c r="D29" s="76">
        <v>100</v>
      </c>
      <c r="E29" s="58">
        <v>79</v>
      </c>
      <c r="F29" s="59">
        <v>0.2306</v>
      </c>
      <c r="G29" s="60">
        <v>2447</v>
      </c>
      <c r="H29" s="59">
        <v>7.1424000000000003</v>
      </c>
      <c r="I29" s="61">
        <v>7326</v>
      </c>
      <c r="J29" s="59">
        <v>21.383500000000002</v>
      </c>
      <c r="K29" s="60">
        <v>4086</v>
      </c>
      <c r="L29" s="59">
        <v>11.926399999999999</v>
      </c>
      <c r="M29" s="61">
        <v>18506</v>
      </c>
      <c r="N29" s="59">
        <v>54.016300000000001</v>
      </c>
      <c r="O29" s="60">
        <v>35</v>
      </c>
      <c r="P29" s="59">
        <v>0.1022</v>
      </c>
      <c r="Q29" s="69">
        <v>1781</v>
      </c>
      <c r="R29" s="63">
        <v>5.1985000000000001</v>
      </c>
      <c r="S29" s="58">
        <v>11137</v>
      </c>
      <c r="T29" s="63">
        <v>32.507300000000001</v>
      </c>
      <c r="U29" s="58">
        <v>4354</v>
      </c>
      <c r="V29" s="65">
        <v>12.7087</v>
      </c>
      <c r="W29" s="66">
        <v>1873</v>
      </c>
      <c r="X29" s="67">
        <v>100</v>
      </c>
    </row>
    <row r="30" spans="1:24" s="22" customFormat="1" ht="15" customHeight="1" x14ac:dyDescent="0.2">
      <c r="A30" s="21" t="s">
        <v>17</v>
      </c>
      <c r="B30" s="23" t="s">
        <v>40</v>
      </c>
      <c r="C30" s="24">
        <v>42070</v>
      </c>
      <c r="D30" s="77">
        <v>100</v>
      </c>
      <c r="E30" s="34">
        <v>209</v>
      </c>
      <c r="F30" s="26">
        <v>0.49680000000000002</v>
      </c>
      <c r="G30" s="33">
        <v>1072</v>
      </c>
      <c r="H30" s="26">
        <v>2.5480999999999998</v>
      </c>
      <c r="I30" s="27">
        <v>3447</v>
      </c>
      <c r="J30" s="26">
        <v>8.1935000000000002</v>
      </c>
      <c r="K30" s="27">
        <v>8041</v>
      </c>
      <c r="L30" s="26">
        <v>19.113399999999999</v>
      </c>
      <c r="M30" s="27">
        <v>27518</v>
      </c>
      <c r="N30" s="26">
        <v>65.41</v>
      </c>
      <c r="O30" s="27">
        <v>50</v>
      </c>
      <c r="P30" s="26">
        <v>0.1188</v>
      </c>
      <c r="Q30" s="28">
        <v>1733</v>
      </c>
      <c r="R30" s="29">
        <v>4.1193</v>
      </c>
      <c r="S30" s="25">
        <v>10900</v>
      </c>
      <c r="T30" s="29">
        <v>25.909199999999998</v>
      </c>
      <c r="U30" s="34">
        <v>1467</v>
      </c>
      <c r="V30" s="30">
        <v>3.4870000000000001</v>
      </c>
      <c r="W30" s="31">
        <v>3616</v>
      </c>
      <c r="X30" s="32">
        <v>100</v>
      </c>
    </row>
    <row r="31" spans="1:24" s="22" customFormat="1" ht="15" customHeight="1" x14ac:dyDescent="0.2">
      <c r="A31" s="21" t="s">
        <v>17</v>
      </c>
      <c r="B31" s="68" t="s">
        <v>41</v>
      </c>
      <c r="C31" s="71">
        <v>30240</v>
      </c>
      <c r="D31" s="79">
        <v>100</v>
      </c>
      <c r="E31" s="58">
        <v>491</v>
      </c>
      <c r="F31" s="59">
        <v>1.6236999999999999</v>
      </c>
      <c r="G31" s="61">
        <v>1707</v>
      </c>
      <c r="H31" s="59">
        <v>5.6448</v>
      </c>
      <c r="I31" s="60">
        <v>2572</v>
      </c>
      <c r="J31" s="59">
        <v>8.5053000000000001</v>
      </c>
      <c r="K31" s="61">
        <v>2584</v>
      </c>
      <c r="L31" s="59">
        <v>8.5449999999999999</v>
      </c>
      <c r="M31" s="60">
        <v>21652</v>
      </c>
      <c r="N31" s="59">
        <v>71.600499999999997</v>
      </c>
      <c r="O31" s="60">
        <v>47</v>
      </c>
      <c r="P31" s="59">
        <v>0.15540000000000001</v>
      </c>
      <c r="Q31" s="62">
        <v>1187</v>
      </c>
      <c r="R31" s="63">
        <v>3.9253</v>
      </c>
      <c r="S31" s="58">
        <v>9136</v>
      </c>
      <c r="T31" s="63">
        <v>30.211600000000001</v>
      </c>
      <c r="U31" s="70">
        <v>884</v>
      </c>
      <c r="V31" s="65">
        <v>2.9232999999999998</v>
      </c>
      <c r="W31" s="66">
        <v>2170</v>
      </c>
      <c r="X31" s="67">
        <v>99.953999999999994</v>
      </c>
    </row>
    <row r="32" spans="1:24" s="22" customFormat="1" ht="15" customHeight="1" x14ac:dyDescent="0.2">
      <c r="A32" s="21" t="s">
        <v>17</v>
      </c>
      <c r="B32" s="23" t="s">
        <v>43</v>
      </c>
      <c r="C32" s="24">
        <v>6902</v>
      </c>
      <c r="D32" s="77">
        <v>100</v>
      </c>
      <c r="E32" s="25">
        <v>11</v>
      </c>
      <c r="F32" s="26">
        <v>0.15939999999999999</v>
      </c>
      <c r="G32" s="27">
        <v>58</v>
      </c>
      <c r="H32" s="26">
        <v>0.84030000000000005</v>
      </c>
      <c r="I32" s="27">
        <v>260</v>
      </c>
      <c r="J32" s="26">
        <v>3.7669999999999999</v>
      </c>
      <c r="K32" s="27">
        <v>4350</v>
      </c>
      <c r="L32" s="26">
        <v>63.025199999999998</v>
      </c>
      <c r="M32" s="33">
        <v>2148</v>
      </c>
      <c r="N32" s="26">
        <v>31.121400000000001</v>
      </c>
      <c r="O32" s="33">
        <v>7</v>
      </c>
      <c r="P32" s="26">
        <v>0.1014</v>
      </c>
      <c r="Q32" s="35">
        <v>68</v>
      </c>
      <c r="R32" s="29">
        <v>0.98519999999999996</v>
      </c>
      <c r="S32" s="34">
        <v>1223</v>
      </c>
      <c r="T32" s="29">
        <v>17.7195</v>
      </c>
      <c r="U32" s="25">
        <v>100</v>
      </c>
      <c r="V32" s="30">
        <v>1.4489000000000001</v>
      </c>
      <c r="W32" s="31">
        <v>978</v>
      </c>
      <c r="X32" s="32">
        <v>100</v>
      </c>
    </row>
    <row r="33" spans="1:24" s="22" customFormat="1" ht="15" customHeight="1" x14ac:dyDescent="0.2">
      <c r="A33" s="21" t="s">
        <v>17</v>
      </c>
      <c r="B33" s="68" t="s">
        <v>42</v>
      </c>
      <c r="C33" s="57">
        <v>34327</v>
      </c>
      <c r="D33" s="76">
        <v>100</v>
      </c>
      <c r="E33" s="70">
        <v>86</v>
      </c>
      <c r="F33" s="59">
        <v>0.2505</v>
      </c>
      <c r="G33" s="60">
        <v>742</v>
      </c>
      <c r="H33" s="59">
        <v>2.1616</v>
      </c>
      <c r="I33" s="61">
        <v>2047</v>
      </c>
      <c r="J33" s="59">
        <v>5.9631999999999996</v>
      </c>
      <c r="K33" s="60">
        <v>6316</v>
      </c>
      <c r="L33" s="59">
        <v>18.3995</v>
      </c>
      <c r="M33" s="60">
        <v>23729</v>
      </c>
      <c r="N33" s="59">
        <v>69.126300000000001</v>
      </c>
      <c r="O33" s="61">
        <v>74</v>
      </c>
      <c r="P33" s="59">
        <v>0.21560000000000001</v>
      </c>
      <c r="Q33" s="69">
        <v>1333</v>
      </c>
      <c r="R33" s="63">
        <v>3.8832</v>
      </c>
      <c r="S33" s="70">
        <v>9836</v>
      </c>
      <c r="T33" s="63">
        <v>28.6538</v>
      </c>
      <c r="U33" s="70">
        <v>391</v>
      </c>
      <c r="V33" s="65">
        <v>1.139</v>
      </c>
      <c r="W33" s="66">
        <v>2372</v>
      </c>
      <c r="X33" s="67">
        <v>100</v>
      </c>
    </row>
    <row r="34" spans="1:24" s="22" customFormat="1" ht="15" customHeight="1" x14ac:dyDescent="0.2">
      <c r="A34" s="21" t="s">
        <v>17</v>
      </c>
      <c r="B34" s="23" t="s">
        <v>44</v>
      </c>
      <c r="C34" s="36">
        <v>1041</v>
      </c>
      <c r="D34" s="78">
        <v>100</v>
      </c>
      <c r="E34" s="25">
        <v>148</v>
      </c>
      <c r="F34" s="26">
        <v>14.2171</v>
      </c>
      <c r="G34" s="27">
        <v>8</v>
      </c>
      <c r="H34" s="26">
        <v>0.76849999999999996</v>
      </c>
      <c r="I34" s="33">
        <v>44</v>
      </c>
      <c r="J34" s="26">
        <v>4.2267000000000001</v>
      </c>
      <c r="K34" s="27">
        <v>8</v>
      </c>
      <c r="L34" s="26">
        <v>0.76849999999999996</v>
      </c>
      <c r="M34" s="33">
        <v>785</v>
      </c>
      <c r="N34" s="26">
        <v>75.408299999999997</v>
      </c>
      <c r="O34" s="33">
        <v>2</v>
      </c>
      <c r="P34" s="26">
        <v>0.19209999999999999</v>
      </c>
      <c r="Q34" s="28">
        <v>46</v>
      </c>
      <c r="R34" s="29">
        <v>4.4188000000000001</v>
      </c>
      <c r="S34" s="34">
        <v>418</v>
      </c>
      <c r="T34" s="29">
        <v>40.153700000000001</v>
      </c>
      <c r="U34" s="34">
        <v>14</v>
      </c>
      <c r="V34" s="30">
        <v>1.3449</v>
      </c>
      <c r="W34" s="31">
        <v>825</v>
      </c>
      <c r="X34" s="32">
        <v>100</v>
      </c>
    </row>
    <row r="35" spans="1:24" s="22" customFormat="1" ht="15" customHeight="1" x14ac:dyDescent="0.2">
      <c r="A35" s="21" t="s">
        <v>17</v>
      </c>
      <c r="B35" s="68" t="s">
        <v>47</v>
      </c>
      <c r="C35" s="71">
        <v>14275</v>
      </c>
      <c r="D35" s="79">
        <v>100</v>
      </c>
      <c r="E35" s="70">
        <v>299</v>
      </c>
      <c r="F35" s="59">
        <v>2.0945999999999998</v>
      </c>
      <c r="G35" s="60">
        <v>424</v>
      </c>
      <c r="H35" s="59">
        <v>2.9702000000000002</v>
      </c>
      <c r="I35" s="61">
        <v>2894</v>
      </c>
      <c r="J35" s="59">
        <v>20.273199999999999</v>
      </c>
      <c r="K35" s="60">
        <v>1129</v>
      </c>
      <c r="L35" s="59">
        <v>7.9089</v>
      </c>
      <c r="M35" s="61">
        <v>9030</v>
      </c>
      <c r="N35" s="59">
        <v>63.257399999999997</v>
      </c>
      <c r="O35" s="60">
        <v>33</v>
      </c>
      <c r="P35" s="59">
        <v>0.23119999999999999</v>
      </c>
      <c r="Q35" s="69">
        <v>466</v>
      </c>
      <c r="R35" s="63">
        <v>3.2644000000000002</v>
      </c>
      <c r="S35" s="70">
        <v>4111</v>
      </c>
      <c r="T35" s="63">
        <v>28.7986</v>
      </c>
      <c r="U35" s="70">
        <v>993</v>
      </c>
      <c r="V35" s="65">
        <v>6.9561999999999999</v>
      </c>
      <c r="W35" s="66">
        <v>1064</v>
      </c>
      <c r="X35" s="67">
        <v>100</v>
      </c>
    </row>
    <row r="36" spans="1:24" s="22" customFormat="1" ht="15" customHeight="1" x14ac:dyDescent="0.2">
      <c r="A36" s="21" t="s">
        <v>17</v>
      </c>
      <c r="B36" s="23" t="s">
        <v>51</v>
      </c>
      <c r="C36" s="36">
        <v>6377</v>
      </c>
      <c r="D36" s="78">
        <v>100</v>
      </c>
      <c r="E36" s="34">
        <v>65</v>
      </c>
      <c r="F36" s="26">
        <v>1.0193000000000001</v>
      </c>
      <c r="G36" s="27">
        <v>158</v>
      </c>
      <c r="H36" s="26">
        <v>2.4777</v>
      </c>
      <c r="I36" s="27">
        <v>2468</v>
      </c>
      <c r="J36" s="26">
        <v>38.701599999999999</v>
      </c>
      <c r="K36" s="33">
        <v>587</v>
      </c>
      <c r="L36" s="26">
        <v>9.2050000000000001</v>
      </c>
      <c r="M36" s="33">
        <v>2610</v>
      </c>
      <c r="N36" s="26">
        <v>40.9283</v>
      </c>
      <c r="O36" s="27">
        <v>63</v>
      </c>
      <c r="P36" s="26">
        <v>0.9879</v>
      </c>
      <c r="Q36" s="35">
        <v>426</v>
      </c>
      <c r="R36" s="29">
        <v>6.6802999999999999</v>
      </c>
      <c r="S36" s="34">
        <v>4929</v>
      </c>
      <c r="T36" s="29">
        <v>77.293400000000005</v>
      </c>
      <c r="U36" s="25">
        <v>254</v>
      </c>
      <c r="V36" s="30">
        <v>3.9830999999999999</v>
      </c>
      <c r="W36" s="31">
        <v>658</v>
      </c>
      <c r="X36" s="32">
        <v>100</v>
      </c>
    </row>
    <row r="37" spans="1:24" s="22" customFormat="1" ht="15" customHeight="1" x14ac:dyDescent="0.2">
      <c r="A37" s="21" t="s">
        <v>17</v>
      </c>
      <c r="B37" s="68" t="s">
        <v>48</v>
      </c>
      <c r="C37" s="57">
        <v>3869</v>
      </c>
      <c r="D37" s="76">
        <v>100</v>
      </c>
      <c r="E37" s="58">
        <v>6</v>
      </c>
      <c r="F37" s="59">
        <v>0.15509999999999999</v>
      </c>
      <c r="G37" s="60">
        <v>170</v>
      </c>
      <c r="H37" s="59">
        <v>4.3939000000000004</v>
      </c>
      <c r="I37" s="60">
        <v>278</v>
      </c>
      <c r="J37" s="59">
        <v>7.1852999999999998</v>
      </c>
      <c r="K37" s="60">
        <v>105</v>
      </c>
      <c r="L37" s="59">
        <v>2.7139000000000002</v>
      </c>
      <c r="M37" s="60">
        <v>3206</v>
      </c>
      <c r="N37" s="59">
        <v>82.863799999999998</v>
      </c>
      <c r="O37" s="61">
        <v>1</v>
      </c>
      <c r="P37" s="59">
        <v>2.58E-2</v>
      </c>
      <c r="Q37" s="69">
        <v>103</v>
      </c>
      <c r="R37" s="63">
        <v>2.6621999999999999</v>
      </c>
      <c r="S37" s="70">
        <v>1649</v>
      </c>
      <c r="T37" s="63">
        <v>42.620800000000003</v>
      </c>
      <c r="U37" s="58">
        <v>42</v>
      </c>
      <c r="V37" s="65">
        <v>1.0855999999999999</v>
      </c>
      <c r="W37" s="66">
        <v>483</v>
      </c>
      <c r="X37" s="67">
        <v>100</v>
      </c>
    </row>
    <row r="38" spans="1:24" s="22" customFormat="1" ht="15" customHeight="1" x14ac:dyDescent="0.2">
      <c r="A38" s="21" t="s">
        <v>17</v>
      </c>
      <c r="B38" s="23" t="s">
        <v>49</v>
      </c>
      <c r="C38" s="24">
        <v>49864</v>
      </c>
      <c r="D38" s="77">
        <v>100</v>
      </c>
      <c r="E38" s="25">
        <v>63</v>
      </c>
      <c r="F38" s="26">
        <v>0.1263</v>
      </c>
      <c r="G38" s="27">
        <v>4291</v>
      </c>
      <c r="H38" s="26">
        <v>8.6053999999999995</v>
      </c>
      <c r="I38" s="27">
        <v>17414</v>
      </c>
      <c r="J38" s="26">
        <v>34.923000000000002</v>
      </c>
      <c r="K38" s="27">
        <v>10129</v>
      </c>
      <c r="L38" s="26">
        <v>20.313300000000002</v>
      </c>
      <c r="M38" s="27">
        <v>16318</v>
      </c>
      <c r="N38" s="26">
        <v>32.725000000000001</v>
      </c>
      <c r="O38" s="27">
        <v>99</v>
      </c>
      <c r="P38" s="26">
        <v>0.19850000000000001</v>
      </c>
      <c r="Q38" s="28">
        <v>1550</v>
      </c>
      <c r="R38" s="29">
        <v>3.1084999999999998</v>
      </c>
      <c r="S38" s="34">
        <v>11241</v>
      </c>
      <c r="T38" s="29">
        <v>22.543299999999999</v>
      </c>
      <c r="U38" s="25">
        <v>5230</v>
      </c>
      <c r="V38" s="30">
        <v>10.4885</v>
      </c>
      <c r="W38" s="31">
        <v>2577</v>
      </c>
      <c r="X38" s="32">
        <v>100</v>
      </c>
    </row>
    <row r="39" spans="1:24" s="22" customFormat="1" ht="15" customHeight="1" x14ac:dyDescent="0.2">
      <c r="A39" s="21" t="s">
        <v>17</v>
      </c>
      <c r="B39" s="68" t="s">
        <v>50</v>
      </c>
      <c r="C39" s="57">
        <v>9505</v>
      </c>
      <c r="D39" s="76">
        <v>100</v>
      </c>
      <c r="E39" s="70">
        <v>1210</v>
      </c>
      <c r="F39" s="59">
        <v>12.7301</v>
      </c>
      <c r="G39" s="60">
        <v>72</v>
      </c>
      <c r="H39" s="59">
        <v>0.75749999999999995</v>
      </c>
      <c r="I39" s="61">
        <v>5877</v>
      </c>
      <c r="J39" s="59">
        <v>61.830599999999997</v>
      </c>
      <c r="K39" s="60">
        <v>116</v>
      </c>
      <c r="L39" s="59">
        <v>1.2203999999999999</v>
      </c>
      <c r="M39" s="61">
        <v>2051</v>
      </c>
      <c r="N39" s="59">
        <v>21.578099999999999</v>
      </c>
      <c r="O39" s="60">
        <v>14</v>
      </c>
      <c r="P39" s="59">
        <v>0.14729999999999999</v>
      </c>
      <c r="Q39" s="69">
        <v>165</v>
      </c>
      <c r="R39" s="63">
        <v>1.7359</v>
      </c>
      <c r="S39" s="58">
        <v>3409</v>
      </c>
      <c r="T39" s="63">
        <v>35.865299999999998</v>
      </c>
      <c r="U39" s="58">
        <v>219</v>
      </c>
      <c r="V39" s="65">
        <v>2.3041</v>
      </c>
      <c r="W39" s="66">
        <v>880</v>
      </c>
      <c r="X39" s="67">
        <v>100</v>
      </c>
    </row>
    <row r="40" spans="1:24" s="22" customFormat="1" ht="15" customHeight="1" x14ac:dyDescent="0.2">
      <c r="A40" s="21" t="s">
        <v>17</v>
      </c>
      <c r="B40" s="23" t="s">
        <v>52</v>
      </c>
      <c r="C40" s="36">
        <v>54369</v>
      </c>
      <c r="D40" s="78">
        <v>100</v>
      </c>
      <c r="E40" s="25">
        <v>591</v>
      </c>
      <c r="F40" s="26">
        <v>1.087</v>
      </c>
      <c r="G40" s="27">
        <v>4616</v>
      </c>
      <c r="H40" s="26">
        <v>8.4901</v>
      </c>
      <c r="I40" s="27">
        <v>15535</v>
      </c>
      <c r="J40" s="26">
        <v>28.5733</v>
      </c>
      <c r="K40" s="33">
        <v>10407</v>
      </c>
      <c r="L40" s="26">
        <v>19.141400000000001</v>
      </c>
      <c r="M40" s="33">
        <v>21380</v>
      </c>
      <c r="N40" s="26">
        <v>39.323900000000002</v>
      </c>
      <c r="O40" s="27">
        <v>180</v>
      </c>
      <c r="P40" s="26">
        <v>0.33110000000000001</v>
      </c>
      <c r="Q40" s="28">
        <v>1660</v>
      </c>
      <c r="R40" s="29">
        <v>3.0531999999999999</v>
      </c>
      <c r="S40" s="34">
        <v>4846</v>
      </c>
      <c r="T40" s="29">
        <v>8.9131999999999998</v>
      </c>
      <c r="U40" s="25">
        <v>306</v>
      </c>
      <c r="V40" s="30">
        <v>0.56279999999999997</v>
      </c>
      <c r="W40" s="31">
        <v>4916</v>
      </c>
      <c r="X40" s="32">
        <v>100</v>
      </c>
    </row>
    <row r="41" spans="1:24" s="22" customFormat="1" ht="15" customHeight="1" x14ac:dyDescent="0.2">
      <c r="A41" s="21" t="s">
        <v>17</v>
      </c>
      <c r="B41" s="68" t="s">
        <v>45</v>
      </c>
      <c r="C41" s="57">
        <v>23742</v>
      </c>
      <c r="D41" s="76">
        <v>100</v>
      </c>
      <c r="E41" s="70">
        <v>443</v>
      </c>
      <c r="F41" s="59">
        <v>1.8658999999999999</v>
      </c>
      <c r="G41" s="60">
        <v>793</v>
      </c>
      <c r="H41" s="59">
        <v>3.3401000000000001</v>
      </c>
      <c r="I41" s="60">
        <v>6146</v>
      </c>
      <c r="J41" s="59">
        <v>25.886600000000001</v>
      </c>
      <c r="K41" s="60">
        <v>7244</v>
      </c>
      <c r="L41" s="59">
        <v>30.511299999999999</v>
      </c>
      <c r="M41" s="61">
        <v>8171</v>
      </c>
      <c r="N41" s="59">
        <v>34.415799999999997</v>
      </c>
      <c r="O41" s="61">
        <v>34</v>
      </c>
      <c r="P41" s="59">
        <v>0.14319999999999999</v>
      </c>
      <c r="Q41" s="62">
        <v>911</v>
      </c>
      <c r="R41" s="63">
        <v>3.8371</v>
      </c>
      <c r="S41" s="58">
        <v>5472</v>
      </c>
      <c r="T41" s="63">
        <v>23.047799999999999</v>
      </c>
      <c r="U41" s="70">
        <v>3025</v>
      </c>
      <c r="V41" s="65">
        <v>12.741099999999999</v>
      </c>
      <c r="W41" s="66">
        <v>2618</v>
      </c>
      <c r="X41" s="67">
        <v>100</v>
      </c>
    </row>
    <row r="42" spans="1:24" s="22" customFormat="1" ht="15" customHeight="1" x14ac:dyDescent="0.2">
      <c r="A42" s="21" t="s">
        <v>17</v>
      </c>
      <c r="B42" s="23" t="s">
        <v>46</v>
      </c>
      <c r="C42" s="36">
        <v>2763</v>
      </c>
      <c r="D42" s="78">
        <v>100</v>
      </c>
      <c r="E42" s="25">
        <v>284</v>
      </c>
      <c r="F42" s="26">
        <v>10.278700000000001</v>
      </c>
      <c r="G42" s="27">
        <v>34</v>
      </c>
      <c r="H42" s="26">
        <v>1.2304999999999999</v>
      </c>
      <c r="I42" s="27">
        <v>122</v>
      </c>
      <c r="J42" s="26">
        <v>4.4154999999999998</v>
      </c>
      <c r="K42" s="33">
        <v>122</v>
      </c>
      <c r="L42" s="26">
        <v>4.4154999999999998</v>
      </c>
      <c r="M42" s="33">
        <v>2119</v>
      </c>
      <c r="N42" s="26">
        <v>76.691999999999993</v>
      </c>
      <c r="O42" s="33">
        <v>19</v>
      </c>
      <c r="P42" s="26">
        <v>0.68769999999999998</v>
      </c>
      <c r="Q42" s="28">
        <v>63</v>
      </c>
      <c r="R42" s="29">
        <v>2.2801</v>
      </c>
      <c r="S42" s="34">
        <v>1246</v>
      </c>
      <c r="T42" s="29">
        <v>45.0959</v>
      </c>
      <c r="U42" s="25">
        <v>32</v>
      </c>
      <c r="V42" s="30">
        <v>1.1581999999999999</v>
      </c>
      <c r="W42" s="31">
        <v>481</v>
      </c>
      <c r="X42" s="32">
        <v>100</v>
      </c>
    </row>
    <row r="43" spans="1:24" s="22" customFormat="1" ht="15" customHeight="1" x14ac:dyDescent="0.2">
      <c r="A43" s="21" t="s">
        <v>17</v>
      </c>
      <c r="B43" s="68" t="s">
        <v>53</v>
      </c>
      <c r="C43" s="57">
        <v>38661</v>
      </c>
      <c r="D43" s="76">
        <v>100</v>
      </c>
      <c r="E43" s="58">
        <v>43</v>
      </c>
      <c r="F43" s="59">
        <v>0.11119999999999999</v>
      </c>
      <c r="G43" s="60">
        <v>729</v>
      </c>
      <c r="H43" s="59">
        <v>1.8855999999999999</v>
      </c>
      <c r="I43" s="61">
        <v>1953</v>
      </c>
      <c r="J43" s="59">
        <v>5.0515999999999996</v>
      </c>
      <c r="K43" s="60">
        <v>5956</v>
      </c>
      <c r="L43" s="59">
        <v>15.4057</v>
      </c>
      <c r="M43" s="60">
        <v>27975</v>
      </c>
      <c r="N43" s="59">
        <v>72.359700000000004</v>
      </c>
      <c r="O43" s="60">
        <v>36</v>
      </c>
      <c r="P43" s="59">
        <v>9.3100000000000002E-2</v>
      </c>
      <c r="Q43" s="62">
        <v>1969</v>
      </c>
      <c r="R43" s="63">
        <v>5.093</v>
      </c>
      <c r="S43" s="70">
        <v>13932</v>
      </c>
      <c r="T43" s="63">
        <v>36.036299999999997</v>
      </c>
      <c r="U43" s="70">
        <v>665</v>
      </c>
      <c r="V43" s="65">
        <v>1.7201</v>
      </c>
      <c r="W43" s="66">
        <v>3631</v>
      </c>
      <c r="X43" s="67">
        <v>100</v>
      </c>
    </row>
    <row r="44" spans="1:24" s="22" customFormat="1" ht="15" customHeight="1" x14ac:dyDescent="0.2">
      <c r="A44" s="21" t="s">
        <v>17</v>
      </c>
      <c r="B44" s="23" t="s">
        <v>54</v>
      </c>
      <c r="C44" s="24">
        <v>42901</v>
      </c>
      <c r="D44" s="77">
        <v>100</v>
      </c>
      <c r="E44" s="25">
        <v>6246</v>
      </c>
      <c r="F44" s="26">
        <v>14.559100000000001</v>
      </c>
      <c r="G44" s="33">
        <v>786</v>
      </c>
      <c r="H44" s="26">
        <v>1.8321000000000001</v>
      </c>
      <c r="I44" s="27">
        <v>7055</v>
      </c>
      <c r="J44" s="26">
        <v>16.444800000000001</v>
      </c>
      <c r="K44" s="27">
        <v>3184</v>
      </c>
      <c r="L44" s="26">
        <v>7.4217000000000004</v>
      </c>
      <c r="M44" s="27">
        <v>21441</v>
      </c>
      <c r="N44" s="26">
        <v>49.977899999999998</v>
      </c>
      <c r="O44" s="33">
        <v>124</v>
      </c>
      <c r="P44" s="26">
        <v>0.28899999999999998</v>
      </c>
      <c r="Q44" s="35">
        <v>4065</v>
      </c>
      <c r="R44" s="29">
        <v>9.4753000000000007</v>
      </c>
      <c r="S44" s="34">
        <v>4863</v>
      </c>
      <c r="T44" s="29">
        <v>11.3354</v>
      </c>
      <c r="U44" s="34">
        <v>3767</v>
      </c>
      <c r="V44" s="30">
        <v>8.7806999999999995</v>
      </c>
      <c r="W44" s="31">
        <v>1815</v>
      </c>
      <c r="X44" s="32">
        <v>100</v>
      </c>
    </row>
    <row r="45" spans="1:24" s="22" customFormat="1" ht="15" customHeight="1" x14ac:dyDescent="0.2">
      <c r="A45" s="21" t="s">
        <v>17</v>
      </c>
      <c r="B45" s="68" t="s">
        <v>55</v>
      </c>
      <c r="C45" s="57">
        <v>2599</v>
      </c>
      <c r="D45" s="76">
        <v>100</v>
      </c>
      <c r="E45" s="70">
        <v>55</v>
      </c>
      <c r="F45" s="59">
        <v>2.1162000000000001</v>
      </c>
      <c r="G45" s="60">
        <v>143</v>
      </c>
      <c r="H45" s="59">
        <v>5.5021000000000004</v>
      </c>
      <c r="I45" s="61">
        <v>640</v>
      </c>
      <c r="J45" s="59">
        <v>24.6249</v>
      </c>
      <c r="K45" s="60">
        <v>173</v>
      </c>
      <c r="L45" s="59">
        <v>6.6563999999999997</v>
      </c>
      <c r="M45" s="61">
        <v>1314</v>
      </c>
      <c r="N45" s="59">
        <v>50.557899999999997</v>
      </c>
      <c r="O45" s="60">
        <v>16</v>
      </c>
      <c r="P45" s="59">
        <v>0.61560000000000004</v>
      </c>
      <c r="Q45" s="62">
        <v>258</v>
      </c>
      <c r="R45" s="63">
        <v>9.9268999999999998</v>
      </c>
      <c r="S45" s="58">
        <v>676</v>
      </c>
      <c r="T45" s="63">
        <v>26.01</v>
      </c>
      <c r="U45" s="70">
        <v>60</v>
      </c>
      <c r="V45" s="65">
        <v>2.3086000000000002</v>
      </c>
      <c r="W45" s="66">
        <v>1283</v>
      </c>
      <c r="X45" s="67">
        <v>100</v>
      </c>
    </row>
    <row r="46" spans="1:24" s="22" customFormat="1" ht="15" customHeight="1" x14ac:dyDescent="0.2">
      <c r="A46" s="21" t="s">
        <v>17</v>
      </c>
      <c r="B46" s="23" t="s">
        <v>56</v>
      </c>
      <c r="C46" s="24">
        <v>9153</v>
      </c>
      <c r="D46" s="77">
        <v>100</v>
      </c>
      <c r="E46" s="25">
        <v>23</v>
      </c>
      <c r="F46" s="26">
        <v>0.25130000000000002</v>
      </c>
      <c r="G46" s="27">
        <v>308</v>
      </c>
      <c r="H46" s="26">
        <v>3.3650000000000002</v>
      </c>
      <c r="I46" s="27">
        <v>1414</v>
      </c>
      <c r="J46" s="26">
        <v>15.448499999999999</v>
      </c>
      <c r="K46" s="27">
        <v>2471</v>
      </c>
      <c r="L46" s="26">
        <v>26.996600000000001</v>
      </c>
      <c r="M46" s="33">
        <v>4219</v>
      </c>
      <c r="N46" s="26">
        <v>46.094200000000001</v>
      </c>
      <c r="O46" s="33">
        <v>13</v>
      </c>
      <c r="P46" s="26">
        <v>0.14199999999999999</v>
      </c>
      <c r="Q46" s="35">
        <v>705</v>
      </c>
      <c r="R46" s="29">
        <v>7.7023999999999999</v>
      </c>
      <c r="S46" s="25">
        <v>593</v>
      </c>
      <c r="T46" s="29">
        <v>6.4787999999999997</v>
      </c>
      <c r="U46" s="25">
        <v>49</v>
      </c>
      <c r="V46" s="30">
        <v>0.5353</v>
      </c>
      <c r="W46" s="31">
        <v>3027</v>
      </c>
      <c r="X46" s="32">
        <v>100</v>
      </c>
    </row>
    <row r="47" spans="1:24" s="22" customFormat="1" ht="15" customHeight="1" x14ac:dyDescent="0.2">
      <c r="A47" s="21" t="s">
        <v>17</v>
      </c>
      <c r="B47" s="68" t="s">
        <v>57</v>
      </c>
      <c r="C47" s="71">
        <v>2349</v>
      </c>
      <c r="D47" s="79">
        <v>100</v>
      </c>
      <c r="E47" s="58">
        <v>22</v>
      </c>
      <c r="F47" s="59">
        <v>0.93659999999999999</v>
      </c>
      <c r="G47" s="61">
        <v>73</v>
      </c>
      <c r="H47" s="59">
        <v>3.1076999999999999</v>
      </c>
      <c r="I47" s="61">
        <v>383</v>
      </c>
      <c r="J47" s="59">
        <v>16.3048</v>
      </c>
      <c r="K47" s="61">
        <v>140</v>
      </c>
      <c r="L47" s="59">
        <v>5.96</v>
      </c>
      <c r="M47" s="61">
        <v>1619</v>
      </c>
      <c r="N47" s="59">
        <v>68.922899999999998</v>
      </c>
      <c r="O47" s="60">
        <v>0</v>
      </c>
      <c r="P47" s="59">
        <v>0</v>
      </c>
      <c r="Q47" s="62">
        <v>112</v>
      </c>
      <c r="R47" s="63">
        <v>4.7679999999999998</v>
      </c>
      <c r="S47" s="70">
        <v>1000</v>
      </c>
      <c r="T47" s="63">
        <v>42.571300000000001</v>
      </c>
      <c r="U47" s="58">
        <v>57</v>
      </c>
      <c r="V47" s="65">
        <v>2.4266000000000001</v>
      </c>
      <c r="W47" s="66">
        <v>308</v>
      </c>
      <c r="X47" s="67">
        <v>100</v>
      </c>
    </row>
    <row r="48" spans="1:24" s="22" customFormat="1" ht="15" customHeight="1" x14ac:dyDescent="0.2">
      <c r="A48" s="21" t="s">
        <v>17</v>
      </c>
      <c r="B48" s="23" t="s">
        <v>58</v>
      </c>
      <c r="C48" s="24">
        <v>35009</v>
      </c>
      <c r="D48" s="77">
        <v>100</v>
      </c>
      <c r="E48" s="34">
        <v>129</v>
      </c>
      <c r="F48" s="26">
        <v>0.36849999999999999</v>
      </c>
      <c r="G48" s="27">
        <v>483</v>
      </c>
      <c r="H48" s="26">
        <v>1.3795999999999999</v>
      </c>
      <c r="I48" s="33">
        <v>3908</v>
      </c>
      <c r="J48" s="26">
        <v>11.162800000000001</v>
      </c>
      <c r="K48" s="27">
        <v>14362</v>
      </c>
      <c r="L48" s="26">
        <v>41.023699999999998</v>
      </c>
      <c r="M48" s="27">
        <v>14534</v>
      </c>
      <c r="N48" s="26">
        <v>41.515000000000001</v>
      </c>
      <c r="O48" s="33">
        <v>30</v>
      </c>
      <c r="P48" s="26">
        <v>8.5699999999999998E-2</v>
      </c>
      <c r="Q48" s="35">
        <v>1563</v>
      </c>
      <c r="R48" s="29">
        <v>4.4645999999999999</v>
      </c>
      <c r="S48" s="34">
        <v>4731</v>
      </c>
      <c r="T48" s="29">
        <v>13.5137</v>
      </c>
      <c r="U48" s="34">
        <v>3091</v>
      </c>
      <c r="V48" s="30">
        <v>8.8292000000000002</v>
      </c>
      <c r="W48" s="31">
        <v>1236</v>
      </c>
      <c r="X48" s="32">
        <v>100</v>
      </c>
    </row>
    <row r="49" spans="1:24" s="22" customFormat="1" ht="15" customHeight="1" x14ac:dyDescent="0.2">
      <c r="A49" s="21" t="s">
        <v>17</v>
      </c>
      <c r="B49" s="68" t="s">
        <v>59</v>
      </c>
      <c r="C49" s="71">
        <v>3715</v>
      </c>
      <c r="D49" s="79">
        <v>100</v>
      </c>
      <c r="E49" s="58">
        <v>514</v>
      </c>
      <c r="F49" s="59">
        <v>13.835800000000001</v>
      </c>
      <c r="G49" s="60">
        <v>66</v>
      </c>
      <c r="H49" s="59">
        <v>1.7766</v>
      </c>
      <c r="I49" s="60">
        <v>242</v>
      </c>
      <c r="J49" s="59">
        <v>6.5141</v>
      </c>
      <c r="K49" s="60">
        <v>222</v>
      </c>
      <c r="L49" s="59">
        <v>5.9757999999999996</v>
      </c>
      <c r="M49" s="61">
        <v>2493</v>
      </c>
      <c r="N49" s="59">
        <v>67.106300000000005</v>
      </c>
      <c r="O49" s="61">
        <v>4</v>
      </c>
      <c r="P49" s="59">
        <v>0.1077</v>
      </c>
      <c r="Q49" s="62">
        <v>174</v>
      </c>
      <c r="R49" s="63">
        <v>4.6837</v>
      </c>
      <c r="S49" s="70">
        <v>890</v>
      </c>
      <c r="T49" s="63">
        <v>23.956900000000001</v>
      </c>
      <c r="U49" s="70">
        <v>11</v>
      </c>
      <c r="V49" s="65">
        <v>0.29609999999999997</v>
      </c>
      <c r="W49" s="66">
        <v>688</v>
      </c>
      <c r="X49" s="67">
        <v>100</v>
      </c>
    </row>
    <row r="50" spans="1:24" s="22" customFormat="1" ht="15" customHeight="1" x14ac:dyDescent="0.2">
      <c r="A50" s="21" t="s">
        <v>17</v>
      </c>
      <c r="B50" s="23" t="s">
        <v>60</v>
      </c>
      <c r="C50" s="24">
        <v>28121</v>
      </c>
      <c r="D50" s="77">
        <v>100</v>
      </c>
      <c r="E50" s="25">
        <v>49</v>
      </c>
      <c r="F50" s="26">
        <v>0.17419999999999999</v>
      </c>
      <c r="G50" s="27">
        <v>420</v>
      </c>
      <c r="H50" s="26">
        <v>1.4935</v>
      </c>
      <c r="I50" s="33">
        <v>2930</v>
      </c>
      <c r="J50" s="26">
        <v>10.4193</v>
      </c>
      <c r="K50" s="27">
        <v>7487</v>
      </c>
      <c r="L50" s="26">
        <v>26.624199999999998</v>
      </c>
      <c r="M50" s="27">
        <v>16540</v>
      </c>
      <c r="N50" s="26">
        <v>58.817300000000003</v>
      </c>
      <c r="O50" s="33">
        <v>24</v>
      </c>
      <c r="P50" s="26">
        <v>8.5300000000000001E-2</v>
      </c>
      <c r="Q50" s="35">
        <v>671</v>
      </c>
      <c r="R50" s="29">
        <v>2.3860999999999999</v>
      </c>
      <c r="S50" s="25">
        <v>5430</v>
      </c>
      <c r="T50" s="29">
        <v>19.3094</v>
      </c>
      <c r="U50" s="25">
        <v>379</v>
      </c>
      <c r="V50" s="30">
        <v>1.3476999999999999</v>
      </c>
      <c r="W50" s="31">
        <v>1818</v>
      </c>
      <c r="X50" s="32">
        <v>100</v>
      </c>
    </row>
    <row r="51" spans="1:24" s="22" customFormat="1" ht="15" customHeight="1" x14ac:dyDescent="0.2">
      <c r="A51" s="21" t="s">
        <v>17</v>
      </c>
      <c r="B51" s="68" t="s">
        <v>61</v>
      </c>
      <c r="C51" s="57">
        <v>237646</v>
      </c>
      <c r="D51" s="76">
        <v>100</v>
      </c>
      <c r="E51" s="58">
        <v>791</v>
      </c>
      <c r="F51" s="59">
        <v>0.33279999999999998</v>
      </c>
      <c r="G51" s="61">
        <v>8212</v>
      </c>
      <c r="H51" s="59">
        <v>3.4556</v>
      </c>
      <c r="I51" s="60">
        <v>150094</v>
      </c>
      <c r="J51" s="59">
        <v>63.1586</v>
      </c>
      <c r="K51" s="60">
        <v>34407</v>
      </c>
      <c r="L51" s="59">
        <v>14.478300000000001</v>
      </c>
      <c r="M51" s="60">
        <v>39158</v>
      </c>
      <c r="N51" s="59">
        <v>16.477399999999999</v>
      </c>
      <c r="O51" s="61">
        <v>305</v>
      </c>
      <c r="P51" s="59">
        <v>0.1283</v>
      </c>
      <c r="Q51" s="62">
        <v>4679</v>
      </c>
      <c r="R51" s="63">
        <v>1.9689000000000001</v>
      </c>
      <c r="S51" s="58">
        <v>21564</v>
      </c>
      <c r="T51" s="63">
        <v>9.0739999999999998</v>
      </c>
      <c r="U51" s="58">
        <v>88136</v>
      </c>
      <c r="V51" s="65">
        <v>37.0871</v>
      </c>
      <c r="W51" s="66">
        <v>8616</v>
      </c>
      <c r="X51" s="67">
        <v>100</v>
      </c>
    </row>
    <row r="52" spans="1:24" s="22" customFormat="1" ht="15" customHeight="1" x14ac:dyDescent="0.2">
      <c r="A52" s="21" t="s">
        <v>17</v>
      </c>
      <c r="B52" s="23" t="s">
        <v>62</v>
      </c>
      <c r="C52" s="24">
        <v>15453</v>
      </c>
      <c r="D52" s="77">
        <v>100</v>
      </c>
      <c r="E52" s="34">
        <v>241</v>
      </c>
      <c r="F52" s="26">
        <v>1.5596000000000001</v>
      </c>
      <c r="G52" s="27">
        <v>359</v>
      </c>
      <c r="H52" s="26">
        <v>2.3231999999999999</v>
      </c>
      <c r="I52" s="33">
        <v>2653</v>
      </c>
      <c r="J52" s="26">
        <v>17.168199999999999</v>
      </c>
      <c r="K52" s="33">
        <v>242</v>
      </c>
      <c r="L52" s="26">
        <v>1.5660000000000001</v>
      </c>
      <c r="M52" s="27">
        <v>11400</v>
      </c>
      <c r="N52" s="26">
        <v>73.772099999999995</v>
      </c>
      <c r="O52" s="33">
        <v>236</v>
      </c>
      <c r="P52" s="26">
        <v>1.5271999999999999</v>
      </c>
      <c r="Q52" s="28">
        <v>322</v>
      </c>
      <c r="R52" s="29">
        <v>2.0836999999999999</v>
      </c>
      <c r="S52" s="25">
        <v>5663</v>
      </c>
      <c r="T52" s="29">
        <v>36.646599999999999</v>
      </c>
      <c r="U52" s="25">
        <v>87</v>
      </c>
      <c r="V52" s="30">
        <v>0.56299999999999994</v>
      </c>
      <c r="W52" s="31">
        <v>1009</v>
      </c>
      <c r="X52" s="32">
        <v>100</v>
      </c>
    </row>
    <row r="53" spans="1:24" s="22" customFormat="1" ht="15" customHeight="1" x14ac:dyDescent="0.2">
      <c r="A53" s="21" t="s">
        <v>17</v>
      </c>
      <c r="B53" s="68" t="s">
        <v>63</v>
      </c>
      <c r="C53" s="71">
        <v>4632</v>
      </c>
      <c r="D53" s="79">
        <v>100</v>
      </c>
      <c r="E53" s="70">
        <v>13</v>
      </c>
      <c r="F53" s="59">
        <v>0.28070000000000001</v>
      </c>
      <c r="G53" s="60">
        <v>105</v>
      </c>
      <c r="H53" s="59">
        <v>2.2667999999999999</v>
      </c>
      <c r="I53" s="61">
        <v>62</v>
      </c>
      <c r="J53" s="59">
        <v>1.3385</v>
      </c>
      <c r="K53" s="60">
        <v>95</v>
      </c>
      <c r="L53" s="59">
        <v>2.0508999999999999</v>
      </c>
      <c r="M53" s="61">
        <v>4250</v>
      </c>
      <c r="N53" s="59">
        <v>91.753</v>
      </c>
      <c r="O53" s="61">
        <v>3</v>
      </c>
      <c r="P53" s="59">
        <v>6.4799999999999996E-2</v>
      </c>
      <c r="Q53" s="62">
        <v>104</v>
      </c>
      <c r="R53" s="63">
        <v>2.2452999999999999</v>
      </c>
      <c r="S53" s="70">
        <v>707</v>
      </c>
      <c r="T53" s="63">
        <v>15.263400000000001</v>
      </c>
      <c r="U53" s="58">
        <v>24</v>
      </c>
      <c r="V53" s="65">
        <v>0.5181</v>
      </c>
      <c r="W53" s="66">
        <v>306</v>
      </c>
      <c r="X53" s="67">
        <v>100</v>
      </c>
    </row>
    <row r="54" spans="1:24" s="22" customFormat="1" ht="15" customHeight="1" x14ac:dyDescent="0.2">
      <c r="A54" s="21" t="s">
        <v>17</v>
      </c>
      <c r="B54" s="23" t="s">
        <v>64</v>
      </c>
      <c r="C54" s="24">
        <v>33012</v>
      </c>
      <c r="D54" s="77">
        <v>100</v>
      </c>
      <c r="E54" s="34">
        <v>83</v>
      </c>
      <c r="F54" s="26">
        <v>0.25140000000000001</v>
      </c>
      <c r="G54" s="27">
        <v>1388</v>
      </c>
      <c r="H54" s="37">
        <v>4.2045000000000003</v>
      </c>
      <c r="I54" s="33">
        <v>5796</v>
      </c>
      <c r="J54" s="37">
        <v>17.557300000000001</v>
      </c>
      <c r="K54" s="27">
        <v>11140</v>
      </c>
      <c r="L54" s="26">
        <v>33.7453</v>
      </c>
      <c r="M54" s="27">
        <v>12805</v>
      </c>
      <c r="N54" s="26">
        <v>38.788899999999998</v>
      </c>
      <c r="O54" s="27">
        <v>49</v>
      </c>
      <c r="P54" s="26">
        <v>0.1484</v>
      </c>
      <c r="Q54" s="35">
        <v>1751</v>
      </c>
      <c r="R54" s="29">
        <v>5.3041</v>
      </c>
      <c r="S54" s="25">
        <v>9079</v>
      </c>
      <c r="T54" s="29">
        <v>27.502099999999999</v>
      </c>
      <c r="U54" s="34">
        <v>1642</v>
      </c>
      <c r="V54" s="30">
        <v>4.9739000000000004</v>
      </c>
      <c r="W54" s="31">
        <v>1971</v>
      </c>
      <c r="X54" s="32">
        <v>100</v>
      </c>
    </row>
    <row r="55" spans="1:24" s="22" customFormat="1" ht="15" customHeight="1" x14ac:dyDescent="0.2">
      <c r="A55" s="21" t="s">
        <v>17</v>
      </c>
      <c r="B55" s="68" t="s">
        <v>65</v>
      </c>
      <c r="C55" s="57">
        <v>19912</v>
      </c>
      <c r="D55" s="76">
        <v>100</v>
      </c>
      <c r="E55" s="58">
        <v>272</v>
      </c>
      <c r="F55" s="59">
        <v>1.3660000000000001</v>
      </c>
      <c r="G55" s="60">
        <v>1045</v>
      </c>
      <c r="H55" s="59">
        <v>5.2481</v>
      </c>
      <c r="I55" s="61">
        <v>5962</v>
      </c>
      <c r="J55" s="59">
        <v>29.941700000000001</v>
      </c>
      <c r="K55" s="61">
        <v>1374</v>
      </c>
      <c r="L55" s="59">
        <v>6.9004000000000003</v>
      </c>
      <c r="M55" s="60">
        <v>9254</v>
      </c>
      <c r="N55" s="59">
        <v>46.474499999999999</v>
      </c>
      <c r="O55" s="60">
        <v>186</v>
      </c>
      <c r="P55" s="59">
        <v>0.93410000000000004</v>
      </c>
      <c r="Q55" s="69">
        <v>1819</v>
      </c>
      <c r="R55" s="63">
        <v>9.1351999999999993</v>
      </c>
      <c r="S55" s="58">
        <v>8758</v>
      </c>
      <c r="T55" s="63">
        <v>43.983499999999999</v>
      </c>
      <c r="U55" s="70">
        <v>562</v>
      </c>
      <c r="V55" s="65">
        <v>2.8224</v>
      </c>
      <c r="W55" s="66">
        <v>2305</v>
      </c>
      <c r="X55" s="67">
        <v>100</v>
      </c>
    </row>
    <row r="56" spans="1:24" s="22" customFormat="1" ht="15" customHeight="1" x14ac:dyDescent="0.2">
      <c r="A56" s="21" t="s">
        <v>17</v>
      </c>
      <c r="B56" s="23" t="s">
        <v>66</v>
      </c>
      <c r="C56" s="24">
        <v>15106</v>
      </c>
      <c r="D56" s="77">
        <v>100</v>
      </c>
      <c r="E56" s="25">
        <v>13</v>
      </c>
      <c r="F56" s="26">
        <v>8.6099999999999996E-2</v>
      </c>
      <c r="G56" s="27">
        <v>85</v>
      </c>
      <c r="H56" s="26">
        <v>0.56269999999999998</v>
      </c>
      <c r="I56" s="27">
        <v>199</v>
      </c>
      <c r="J56" s="26">
        <v>1.3173999999999999</v>
      </c>
      <c r="K56" s="33">
        <v>594</v>
      </c>
      <c r="L56" s="26">
        <v>3.9321999999999999</v>
      </c>
      <c r="M56" s="27">
        <v>13704</v>
      </c>
      <c r="N56" s="26">
        <v>90.718900000000005</v>
      </c>
      <c r="O56" s="33">
        <v>4</v>
      </c>
      <c r="P56" s="26">
        <v>2.6499999999999999E-2</v>
      </c>
      <c r="Q56" s="28">
        <v>507</v>
      </c>
      <c r="R56" s="29">
        <v>3.3563000000000001</v>
      </c>
      <c r="S56" s="34">
        <v>2360</v>
      </c>
      <c r="T56" s="29">
        <v>15.6229</v>
      </c>
      <c r="U56" s="34">
        <v>112</v>
      </c>
      <c r="V56" s="30">
        <v>0.74139999999999995</v>
      </c>
      <c r="W56" s="31">
        <v>720</v>
      </c>
      <c r="X56" s="32">
        <v>100</v>
      </c>
    </row>
    <row r="57" spans="1:24" s="22" customFormat="1" ht="15" customHeight="1" x14ac:dyDescent="0.2">
      <c r="A57" s="21" t="s">
        <v>17</v>
      </c>
      <c r="B57" s="68" t="s">
        <v>67</v>
      </c>
      <c r="C57" s="57">
        <v>53896</v>
      </c>
      <c r="D57" s="76">
        <v>100</v>
      </c>
      <c r="E57" s="58">
        <v>495</v>
      </c>
      <c r="F57" s="59">
        <v>0.91839999999999999</v>
      </c>
      <c r="G57" s="61">
        <v>2265</v>
      </c>
      <c r="H57" s="59">
        <v>4.2024999999999997</v>
      </c>
      <c r="I57" s="60">
        <v>6932</v>
      </c>
      <c r="J57" s="59">
        <v>12.861800000000001</v>
      </c>
      <c r="K57" s="60">
        <v>5835</v>
      </c>
      <c r="L57" s="59">
        <v>10.8264</v>
      </c>
      <c r="M57" s="60">
        <v>36081</v>
      </c>
      <c r="N57" s="59">
        <v>66.945599999999999</v>
      </c>
      <c r="O57" s="60">
        <v>54</v>
      </c>
      <c r="P57" s="59">
        <v>0.1002</v>
      </c>
      <c r="Q57" s="69">
        <v>2234</v>
      </c>
      <c r="R57" s="63">
        <v>4.1449999999999996</v>
      </c>
      <c r="S57" s="70">
        <v>9410</v>
      </c>
      <c r="T57" s="63">
        <v>17.459599999999998</v>
      </c>
      <c r="U57" s="70">
        <v>2586</v>
      </c>
      <c r="V57" s="65">
        <v>4.7980999999999998</v>
      </c>
      <c r="W57" s="66">
        <v>2232</v>
      </c>
      <c r="X57" s="67">
        <v>100</v>
      </c>
    </row>
    <row r="58" spans="1:24" s="22" customFormat="1" ht="15" customHeight="1" thickBot="1" x14ac:dyDescent="0.25">
      <c r="A58" s="21" t="s">
        <v>17</v>
      </c>
      <c r="B58" s="38" t="s">
        <v>68</v>
      </c>
      <c r="C58" s="72">
        <v>635</v>
      </c>
      <c r="D58" s="80">
        <v>100</v>
      </c>
      <c r="E58" s="73">
        <v>73</v>
      </c>
      <c r="F58" s="40">
        <v>11.4961</v>
      </c>
      <c r="G58" s="41">
        <v>2</v>
      </c>
      <c r="H58" s="40">
        <v>0.315</v>
      </c>
      <c r="I58" s="42">
        <v>125</v>
      </c>
      <c r="J58" s="40">
        <v>19.684999999999999</v>
      </c>
      <c r="K58" s="41">
        <v>13</v>
      </c>
      <c r="L58" s="40">
        <v>2.0472000000000001</v>
      </c>
      <c r="M58" s="41">
        <v>396</v>
      </c>
      <c r="N58" s="40">
        <v>62.362200000000001</v>
      </c>
      <c r="O58" s="41">
        <v>3</v>
      </c>
      <c r="P58" s="40">
        <v>0.47239999999999999</v>
      </c>
      <c r="Q58" s="43">
        <v>23</v>
      </c>
      <c r="R58" s="44">
        <v>3.6219999999999999</v>
      </c>
      <c r="S58" s="39">
        <v>11</v>
      </c>
      <c r="T58" s="44">
        <v>1.7323</v>
      </c>
      <c r="U58" s="39">
        <v>20</v>
      </c>
      <c r="V58" s="45">
        <v>3.1496</v>
      </c>
      <c r="W58" s="46">
        <v>365</v>
      </c>
      <c r="X58" s="47">
        <v>100</v>
      </c>
    </row>
    <row r="59" spans="1:24" s="49" customFormat="1" ht="15" customHeight="1" x14ac:dyDescent="0.2">
      <c r="A59" s="50"/>
      <c r="B59" s="54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52"/>
      <c r="V59" s="53"/>
      <c r="W59" s="48"/>
      <c r="X59" s="48"/>
    </row>
    <row r="60" spans="1:24" s="49" customFormat="1" ht="15" customHeight="1" x14ac:dyDescent="0.2">
      <c r="A60" s="50"/>
      <c r="B60" s="51" t="str">
        <f>CONCATENATE("NOTE: Table reads (for US Totals):  Of all ",IF(ISTEXT(C7),LEFT(C7,3),TEXT(C7,"#,##0"))," public school students ", A7, ", ", IF(ISTEXT(E7),LEFT(E7,3),TEXT(E7,"#,##0"))," (", TEXT(F7,"0.0"),"%) were American Indian or Alaska Native, and ",IF(ISTEXT(S7),LEFT(S7,3),TEXT(S7,"#,##0"))," (",TEXT(T7,"0.0"),"%) were students with disabilities served under the Individuals with Disabilities Education Act (IDEA).")</f>
        <v>NOTE: Table reads (for US Totals):  Of all 1,536,982 public school students enrolled in Preschool, 17,964 (1.2%) were American Indian or Alaska Native, and 313,601 (20.4%)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52"/>
      <c r="X60" s="53"/>
    </row>
    <row r="61" spans="1:24" s="49" customFormat="1" ht="14.1" customHeight="1" x14ac:dyDescent="0.2">
      <c r="B61" s="83" t="s">
        <v>71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4" s="49" customFormat="1" ht="15" customHeight="1" x14ac:dyDescent="0.2">
      <c r="A62" s="50"/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4" s="49" customFormat="1" ht="15" customHeight="1" x14ac:dyDescent="0.2">
      <c r="A63" s="50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2"/>
      <c r="V63" s="53"/>
      <c r="W63" s="48"/>
      <c r="X63" s="48"/>
    </row>
    <row r="64" spans="1:24" s="49" customFormat="1" ht="15" customHeight="1" x14ac:dyDescent="0.2">
      <c r="A64" s="50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52"/>
      <c r="V64" s="53"/>
      <c r="W64" s="48"/>
      <c r="X64" s="48"/>
    </row>
  </sheetData>
  <sortState ref="B8:X58">
    <sortCondition ref="B8:B58"/>
  </sortState>
  <mergeCells count="16">
    <mergeCell ref="C5:D5"/>
    <mergeCell ref="B62:X62"/>
    <mergeCell ref="W4:W5"/>
    <mergeCell ref="X4:X5"/>
    <mergeCell ref="E5:F5"/>
    <mergeCell ref="G5:H5"/>
    <mergeCell ref="I5:J5"/>
    <mergeCell ref="K5:L5"/>
    <mergeCell ref="M5:N5"/>
    <mergeCell ref="O5:P5"/>
    <mergeCell ref="Q5:R5"/>
    <mergeCell ref="B4:B5"/>
    <mergeCell ref="E4:R4"/>
    <mergeCell ref="S4:T5"/>
    <mergeCell ref="U4:V5"/>
    <mergeCell ref="B61:X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4"/>
  <sheetViews>
    <sheetView showGridLines="0" zoomScale="80" zoomScaleNormal="80" workbookViewId="0"/>
  </sheetViews>
  <sheetFormatPr defaultColWidth="12.1640625" defaultRowHeight="15" customHeight="1" x14ac:dyDescent="0.2"/>
  <cols>
    <col min="1" max="1" width="3.5" style="10" customWidth="1"/>
    <col min="2" max="2" width="21.83203125" style="1" customWidth="1"/>
    <col min="3" max="20" width="14.83203125" style="1" customWidth="1"/>
    <col min="21" max="21" width="14.83203125" style="5" customWidth="1"/>
    <col min="22" max="22" width="14.83203125" style="6" customWidth="1"/>
    <col min="23" max="24" width="14.83203125" style="1" customWidth="1"/>
    <col min="25" max="16384" width="12.1640625" style="7"/>
  </cols>
  <sheetData>
    <row r="2" spans="1:24" s="2" customFormat="1" ht="15" customHeight="1" x14ac:dyDescent="0.25">
      <c r="A2" s="9"/>
      <c r="B2" s="55" t="str">
        <f>CONCATENATE("Number and percentage of public school male students ",A7, ", by race/ethnicity, disability status, and English proficiency, by state: School Year 2015-16")</f>
        <v>Number and percentage of public school male students enrolled in Preschool, by race/ethnicity, disability status, and English proficiency, by state: School Year 2015-16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4"/>
    </row>
    <row r="4" spans="1:24" s="12" customFormat="1" ht="24.95" customHeight="1" x14ac:dyDescent="0.2">
      <c r="A4" s="11"/>
      <c r="B4" s="93" t="s">
        <v>0</v>
      </c>
      <c r="C4" s="74"/>
      <c r="D4" s="75"/>
      <c r="E4" s="95" t="s">
        <v>10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98" t="s">
        <v>16</v>
      </c>
      <c r="T4" s="99"/>
      <c r="U4" s="98" t="s">
        <v>12</v>
      </c>
      <c r="V4" s="99"/>
      <c r="W4" s="84" t="s">
        <v>15</v>
      </c>
      <c r="X4" s="86" t="s">
        <v>13</v>
      </c>
    </row>
    <row r="5" spans="1:24" s="12" customFormat="1" ht="24.95" customHeight="1" x14ac:dyDescent="0.2">
      <c r="A5" s="11"/>
      <c r="B5" s="94"/>
      <c r="C5" s="81" t="s">
        <v>70</v>
      </c>
      <c r="D5" s="82"/>
      <c r="E5" s="88" t="s">
        <v>1</v>
      </c>
      <c r="F5" s="89"/>
      <c r="G5" s="90" t="s">
        <v>2</v>
      </c>
      <c r="H5" s="89"/>
      <c r="I5" s="91" t="s">
        <v>3</v>
      </c>
      <c r="J5" s="89"/>
      <c r="K5" s="91" t="s">
        <v>4</v>
      </c>
      <c r="L5" s="89"/>
      <c r="M5" s="91" t="s">
        <v>5</v>
      </c>
      <c r="N5" s="89"/>
      <c r="O5" s="91" t="s">
        <v>6</v>
      </c>
      <c r="P5" s="89"/>
      <c r="Q5" s="91" t="s">
        <v>7</v>
      </c>
      <c r="R5" s="92"/>
      <c r="S5" s="81"/>
      <c r="T5" s="82"/>
      <c r="U5" s="81"/>
      <c r="V5" s="82"/>
      <c r="W5" s="85"/>
      <c r="X5" s="87"/>
    </row>
    <row r="6" spans="1:24" s="12" customFormat="1" ht="15" customHeight="1" thickBot="1" x14ac:dyDescent="0.25">
      <c r="A6" s="11"/>
      <c r="B6" s="13"/>
      <c r="C6" s="14" t="s">
        <v>8</v>
      </c>
      <c r="D6" s="18" t="s">
        <v>9</v>
      </c>
      <c r="E6" s="14" t="s">
        <v>8</v>
      </c>
      <c r="F6" s="15" t="s">
        <v>14</v>
      </c>
      <c r="G6" s="16" t="s">
        <v>8</v>
      </c>
      <c r="H6" s="15" t="s">
        <v>14</v>
      </c>
      <c r="I6" s="16" t="s">
        <v>8</v>
      </c>
      <c r="J6" s="15" t="s">
        <v>14</v>
      </c>
      <c r="K6" s="16" t="s">
        <v>8</v>
      </c>
      <c r="L6" s="15" t="s">
        <v>14</v>
      </c>
      <c r="M6" s="16" t="s">
        <v>8</v>
      </c>
      <c r="N6" s="15" t="s">
        <v>14</v>
      </c>
      <c r="O6" s="16" t="s">
        <v>8</v>
      </c>
      <c r="P6" s="15" t="s">
        <v>14</v>
      </c>
      <c r="Q6" s="16" t="s">
        <v>8</v>
      </c>
      <c r="R6" s="17" t="s">
        <v>14</v>
      </c>
      <c r="S6" s="14" t="s">
        <v>8</v>
      </c>
      <c r="T6" s="18" t="s">
        <v>9</v>
      </c>
      <c r="U6" s="16" t="s">
        <v>8</v>
      </c>
      <c r="V6" s="18" t="s">
        <v>9</v>
      </c>
      <c r="W6" s="19"/>
      <c r="X6" s="20"/>
    </row>
    <row r="7" spans="1:24" s="22" customFormat="1" ht="15" customHeight="1" x14ac:dyDescent="0.2">
      <c r="A7" s="21" t="s">
        <v>69</v>
      </c>
      <c r="B7" s="56" t="s">
        <v>11</v>
      </c>
      <c r="C7" s="57">
        <v>828413</v>
      </c>
      <c r="D7" s="76">
        <v>53.898699999999998</v>
      </c>
      <c r="E7" s="58">
        <v>9547</v>
      </c>
      <c r="F7" s="59">
        <v>0.62119999999999997</v>
      </c>
      <c r="G7" s="60">
        <v>31074</v>
      </c>
      <c r="H7" s="59">
        <v>2.0217999999999998</v>
      </c>
      <c r="I7" s="60">
        <v>240191</v>
      </c>
      <c r="J7" s="59">
        <v>15.6274</v>
      </c>
      <c r="K7" s="60">
        <v>153541</v>
      </c>
      <c r="L7" s="59">
        <v>9.9898000000000007</v>
      </c>
      <c r="M7" s="60">
        <v>359735</v>
      </c>
      <c r="N7" s="59">
        <v>23.4053</v>
      </c>
      <c r="O7" s="61">
        <v>2100</v>
      </c>
      <c r="P7" s="59">
        <v>0.1366</v>
      </c>
      <c r="Q7" s="62">
        <v>32225</v>
      </c>
      <c r="R7" s="63">
        <v>2.0966</v>
      </c>
      <c r="S7" s="64">
        <v>218836</v>
      </c>
      <c r="T7" s="63">
        <v>14.238</v>
      </c>
      <c r="U7" s="64">
        <v>101781</v>
      </c>
      <c r="V7" s="65">
        <v>6.6220999999999997</v>
      </c>
      <c r="W7" s="66">
        <v>96360</v>
      </c>
      <c r="X7" s="67">
        <v>99.998000000000005</v>
      </c>
    </row>
    <row r="8" spans="1:24" s="22" customFormat="1" ht="15" customHeight="1" x14ac:dyDescent="0.2">
      <c r="A8" s="21" t="s">
        <v>17</v>
      </c>
      <c r="B8" s="23" t="s">
        <v>19</v>
      </c>
      <c r="C8" s="24">
        <v>7318</v>
      </c>
      <c r="D8" s="77">
        <v>53.017499999999998</v>
      </c>
      <c r="E8" s="25">
        <v>73</v>
      </c>
      <c r="F8" s="26">
        <v>0.52890000000000004</v>
      </c>
      <c r="G8" s="27">
        <v>83</v>
      </c>
      <c r="H8" s="26">
        <v>0.60129999999999995</v>
      </c>
      <c r="I8" s="33">
        <v>508</v>
      </c>
      <c r="J8" s="26">
        <v>3.6804000000000001</v>
      </c>
      <c r="K8" s="27">
        <v>2886</v>
      </c>
      <c r="L8" s="26">
        <v>20.9085</v>
      </c>
      <c r="M8" s="27">
        <v>3580</v>
      </c>
      <c r="N8" s="26">
        <v>25.936399999999999</v>
      </c>
      <c r="O8" s="27">
        <v>11</v>
      </c>
      <c r="P8" s="26">
        <v>7.9699999999999993E-2</v>
      </c>
      <c r="Q8" s="35">
        <v>177</v>
      </c>
      <c r="R8" s="29">
        <v>1.2823</v>
      </c>
      <c r="S8" s="25">
        <v>1559</v>
      </c>
      <c r="T8" s="29">
        <v>11.294600000000001</v>
      </c>
      <c r="U8" s="34">
        <v>206</v>
      </c>
      <c r="V8" s="30">
        <v>1.4923999999999999</v>
      </c>
      <c r="W8" s="31">
        <v>1400</v>
      </c>
      <c r="X8" s="32">
        <v>100</v>
      </c>
    </row>
    <row r="9" spans="1:24" s="22" customFormat="1" ht="15" customHeight="1" x14ac:dyDescent="0.2">
      <c r="A9" s="21" t="s">
        <v>17</v>
      </c>
      <c r="B9" s="68" t="s">
        <v>18</v>
      </c>
      <c r="C9" s="57">
        <v>1873</v>
      </c>
      <c r="D9" s="76">
        <v>57.648499999999999</v>
      </c>
      <c r="E9" s="58">
        <v>755</v>
      </c>
      <c r="F9" s="59">
        <v>23.2379</v>
      </c>
      <c r="G9" s="60">
        <v>52</v>
      </c>
      <c r="H9" s="59">
        <v>1.6005</v>
      </c>
      <c r="I9" s="60">
        <v>102</v>
      </c>
      <c r="J9" s="59">
        <v>3.1394000000000002</v>
      </c>
      <c r="K9" s="61">
        <v>46</v>
      </c>
      <c r="L9" s="59">
        <v>1.4157999999999999</v>
      </c>
      <c r="M9" s="61">
        <v>662</v>
      </c>
      <c r="N9" s="59">
        <v>20.375499999999999</v>
      </c>
      <c r="O9" s="60">
        <v>44</v>
      </c>
      <c r="P9" s="59">
        <v>1.3543000000000001</v>
      </c>
      <c r="Q9" s="69">
        <v>212</v>
      </c>
      <c r="R9" s="63">
        <v>6.5251000000000001</v>
      </c>
      <c r="S9" s="70">
        <v>775</v>
      </c>
      <c r="T9" s="63">
        <v>23.8535</v>
      </c>
      <c r="U9" s="70">
        <v>9</v>
      </c>
      <c r="V9" s="65">
        <v>0.27700000000000002</v>
      </c>
      <c r="W9" s="66">
        <v>503</v>
      </c>
      <c r="X9" s="67">
        <v>100</v>
      </c>
    </row>
    <row r="10" spans="1:24" s="22" customFormat="1" ht="15" customHeight="1" x14ac:dyDescent="0.2">
      <c r="A10" s="21" t="s">
        <v>17</v>
      </c>
      <c r="B10" s="23" t="s">
        <v>21</v>
      </c>
      <c r="C10" s="24">
        <v>11827</v>
      </c>
      <c r="D10" s="77">
        <v>58.514699999999998</v>
      </c>
      <c r="E10" s="34">
        <v>667</v>
      </c>
      <c r="F10" s="26">
        <v>3.3</v>
      </c>
      <c r="G10" s="27">
        <v>352</v>
      </c>
      <c r="H10" s="26">
        <v>1.7415</v>
      </c>
      <c r="I10" s="33">
        <v>5092</v>
      </c>
      <c r="J10" s="26">
        <v>25.193000000000001</v>
      </c>
      <c r="K10" s="27">
        <v>458</v>
      </c>
      <c r="L10" s="26">
        <v>2.266</v>
      </c>
      <c r="M10" s="33">
        <v>4825</v>
      </c>
      <c r="N10" s="26">
        <v>23.872</v>
      </c>
      <c r="O10" s="33">
        <v>34</v>
      </c>
      <c r="P10" s="26">
        <v>0.16819999999999999</v>
      </c>
      <c r="Q10" s="28">
        <v>399</v>
      </c>
      <c r="R10" s="29">
        <v>1.9741</v>
      </c>
      <c r="S10" s="34">
        <v>5496</v>
      </c>
      <c r="T10" s="29">
        <v>27.191800000000001</v>
      </c>
      <c r="U10" s="34">
        <v>119</v>
      </c>
      <c r="V10" s="30">
        <v>0.58879999999999999</v>
      </c>
      <c r="W10" s="31">
        <v>1977</v>
      </c>
      <c r="X10" s="32">
        <v>100</v>
      </c>
    </row>
    <row r="11" spans="1:24" s="22" customFormat="1" ht="15" customHeight="1" x14ac:dyDescent="0.2">
      <c r="A11" s="21" t="s">
        <v>17</v>
      </c>
      <c r="B11" s="68" t="s">
        <v>20</v>
      </c>
      <c r="C11" s="57">
        <v>7716</v>
      </c>
      <c r="D11" s="76">
        <v>50.1462</v>
      </c>
      <c r="E11" s="58">
        <v>23</v>
      </c>
      <c r="F11" s="59">
        <v>0.14949999999999999</v>
      </c>
      <c r="G11" s="61">
        <v>75</v>
      </c>
      <c r="H11" s="59">
        <v>0.4874</v>
      </c>
      <c r="I11" s="60">
        <v>1145</v>
      </c>
      <c r="J11" s="59">
        <v>7.4413</v>
      </c>
      <c r="K11" s="60">
        <v>2211</v>
      </c>
      <c r="L11" s="59">
        <v>14.369300000000001</v>
      </c>
      <c r="M11" s="60">
        <v>4022</v>
      </c>
      <c r="N11" s="59">
        <v>26.1389</v>
      </c>
      <c r="O11" s="60">
        <v>56</v>
      </c>
      <c r="P11" s="59">
        <v>0.3639</v>
      </c>
      <c r="Q11" s="69">
        <v>184</v>
      </c>
      <c r="R11" s="63">
        <v>1.1958</v>
      </c>
      <c r="S11" s="70">
        <v>533</v>
      </c>
      <c r="T11" s="63">
        <v>3.464</v>
      </c>
      <c r="U11" s="58">
        <v>342</v>
      </c>
      <c r="V11" s="65">
        <v>2.2227000000000001</v>
      </c>
      <c r="W11" s="66">
        <v>1092</v>
      </c>
      <c r="X11" s="67">
        <v>100</v>
      </c>
    </row>
    <row r="12" spans="1:24" s="22" customFormat="1" ht="15" customHeight="1" x14ac:dyDescent="0.2">
      <c r="A12" s="21" t="s">
        <v>17</v>
      </c>
      <c r="B12" s="23" t="s">
        <v>22</v>
      </c>
      <c r="C12" s="24">
        <v>45721</v>
      </c>
      <c r="D12" s="77">
        <v>56.135199999999998</v>
      </c>
      <c r="E12" s="25">
        <v>197</v>
      </c>
      <c r="F12" s="26">
        <v>0.2419</v>
      </c>
      <c r="G12" s="33">
        <v>4020</v>
      </c>
      <c r="H12" s="26">
        <v>4.9356999999999998</v>
      </c>
      <c r="I12" s="27">
        <v>28741</v>
      </c>
      <c r="J12" s="26">
        <v>35.287500000000001</v>
      </c>
      <c r="K12" s="27">
        <v>2480</v>
      </c>
      <c r="L12" s="26">
        <v>3.0449000000000002</v>
      </c>
      <c r="M12" s="27">
        <v>7870</v>
      </c>
      <c r="N12" s="26">
        <v>9.6625999999999994</v>
      </c>
      <c r="O12" s="33">
        <v>234</v>
      </c>
      <c r="P12" s="26">
        <v>0.2873</v>
      </c>
      <c r="Q12" s="35">
        <v>2179</v>
      </c>
      <c r="R12" s="29">
        <v>2.6753</v>
      </c>
      <c r="S12" s="34">
        <v>17329</v>
      </c>
      <c r="T12" s="29">
        <v>21.276199999999999</v>
      </c>
      <c r="U12" s="25">
        <v>7058</v>
      </c>
      <c r="V12" s="30">
        <v>8.6656999999999993</v>
      </c>
      <c r="W12" s="31">
        <v>10138</v>
      </c>
      <c r="X12" s="32">
        <v>100</v>
      </c>
    </row>
    <row r="13" spans="1:24" s="22" customFormat="1" ht="15" customHeight="1" x14ac:dyDescent="0.2">
      <c r="A13" s="21" t="s">
        <v>17</v>
      </c>
      <c r="B13" s="68" t="s">
        <v>23</v>
      </c>
      <c r="C13" s="57">
        <v>17309</v>
      </c>
      <c r="D13" s="76">
        <v>53.701300000000003</v>
      </c>
      <c r="E13" s="58">
        <v>71</v>
      </c>
      <c r="F13" s="59">
        <v>0.2203</v>
      </c>
      <c r="G13" s="61">
        <v>580</v>
      </c>
      <c r="H13" s="59">
        <v>1.7995000000000001</v>
      </c>
      <c r="I13" s="60">
        <v>6509</v>
      </c>
      <c r="J13" s="59">
        <v>20.194199999999999</v>
      </c>
      <c r="K13" s="61">
        <v>785</v>
      </c>
      <c r="L13" s="59">
        <v>2.4355000000000002</v>
      </c>
      <c r="M13" s="60">
        <v>8687</v>
      </c>
      <c r="N13" s="59">
        <v>26.951499999999999</v>
      </c>
      <c r="O13" s="60">
        <v>27</v>
      </c>
      <c r="P13" s="59">
        <v>8.3799999999999999E-2</v>
      </c>
      <c r="Q13" s="62">
        <v>650</v>
      </c>
      <c r="R13" s="63">
        <v>2.0165999999999999</v>
      </c>
      <c r="S13" s="58">
        <v>4773</v>
      </c>
      <c r="T13" s="63">
        <v>14.808299999999999</v>
      </c>
      <c r="U13" s="70">
        <v>377</v>
      </c>
      <c r="V13" s="65">
        <v>1.1696</v>
      </c>
      <c r="W13" s="66">
        <v>1868</v>
      </c>
      <c r="X13" s="67">
        <v>100</v>
      </c>
    </row>
    <row r="14" spans="1:24" s="22" customFormat="1" ht="15" customHeight="1" x14ac:dyDescent="0.2">
      <c r="A14" s="21" t="s">
        <v>17</v>
      </c>
      <c r="B14" s="23" t="s">
        <v>24</v>
      </c>
      <c r="C14" s="36">
        <v>10006</v>
      </c>
      <c r="D14" s="78">
        <v>54.794400000000003</v>
      </c>
      <c r="E14" s="25">
        <v>39</v>
      </c>
      <c r="F14" s="26">
        <v>0.21360000000000001</v>
      </c>
      <c r="G14" s="27">
        <v>601</v>
      </c>
      <c r="H14" s="26">
        <v>3.2911999999999999</v>
      </c>
      <c r="I14" s="33">
        <v>2810</v>
      </c>
      <c r="J14" s="26">
        <v>15.388</v>
      </c>
      <c r="K14" s="33">
        <v>1515</v>
      </c>
      <c r="L14" s="26">
        <v>8.2964000000000002</v>
      </c>
      <c r="M14" s="33">
        <v>4664</v>
      </c>
      <c r="N14" s="26">
        <v>25.540800000000001</v>
      </c>
      <c r="O14" s="27">
        <v>13</v>
      </c>
      <c r="P14" s="26">
        <v>7.1199999999999999E-2</v>
      </c>
      <c r="Q14" s="28">
        <v>364</v>
      </c>
      <c r="R14" s="29">
        <v>1.9933000000000001</v>
      </c>
      <c r="S14" s="34">
        <v>3027</v>
      </c>
      <c r="T14" s="29">
        <v>16.5763</v>
      </c>
      <c r="U14" s="25">
        <v>225</v>
      </c>
      <c r="V14" s="30">
        <v>1.2321</v>
      </c>
      <c r="W14" s="31">
        <v>1238</v>
      </c>
      <c r="X14" s="32">
        <v>100</v>
      </c>
    </row>
    <row r="15" spans="1:24" s="22" customFormat="1" ht="15" customHeight="1" x14ac:dyDescent="0.2">
      <c r="A15" s="21" t="s">
        <v>17</v>
      </c>
      <c r="B15" s="68" t="s">
        <v>26</v>
      </c>
      <c r="C15" s="71">
        <v>1384</v>
      </c>
      <c r="D15" s="79">
        <v>63.985199999999999</v>
      </c>
      <c r="E15" s="58">
        <v>2</v>
      </c>
      <c r="F15" s="59">
        <v>9.2499999999999999E-2</v>
      </c>
      <c r="G15" s="60">
        <v>51</v>
      </c>
      <c r="H15" s="59">
        <v>2.3578000000000001</v>
      </c>
      <c r="I15" s="60">
        <v>285</v>
      </c>
      <c r="J15" s="59">
        <v>13.1761</v>
      </c>
      <c r="K15" s="61">
        <v>375</v>
      </c>
      <c r="L15" s="59">
        <v>17.337</v>
      </c>
      <c r="M15" s="60">
        <v>632</v>
      </c>
      <c r="N15" s="59">
        <v>29.218699999999998</v>
      </c>
      <c r="O15" s="61">
        <v>3</v>
      </c>
      <c r="P15" s="59">
        <v>0.13869999999999999</v>
      </c>
      <c r="Q15" s="62">
        <v>36</v>
      </c>
      <c r="R15" s="63">
        <v>1.6644000000000001</v>
      </c>
      <c r="S15" s="70">
        <v>933</v>
      </c>
      <c r="T15" s="63">
        <v>43.134500000000003</v>
      </c>
      <c r="U15" s="58">
        <v>6</v>
      </c>
      <c r="V15" s="65">
        <v>0.27739999999999998</v>
      </c>
      <c r="W15" s="66">
        <v>235</v>
      </c>
      <c r="X15" s="67">
        <v>100</v>
      </c>
    </row>
    <row r="16" spans="1:24" s="22" customFormat="1" ht="15" customHeight="1" x14ac:dyDescent="0.2">
      <c r="A16" s="21" t="s">
        <v>17</v>
      </c>
      <c r="B16" s="23" t="s">
        <v>25</v>
      </c>
      <c r="C16" s="36">
        <v>6405</v>
      </c>
      <c r="D16" s="78">
        <v>50.930300000000003</v>
      </c>
      <c r="E16" s="34">
        <v>8</v>
      </c>
      <c r="F16" s="26">
        <v>6.3600000000000004E-2</v>
      </c>
      <c r="G16" s="33">
        <v>82</v>
      </c>
      <c r="H16" s="26">
        <v>0.65200000000000002</v>
      </c>
      <c r="I16" s="27">
        <v>872</v>
      </c>
      <c r="J16" s="26">
        <v>6.9337999999999997</v>
      </c>
      <c r="K16" s="33">
        <v>4396</v>
      </c>
      <c r="L16" s="26">
        <v>34.955500000000001</v>
      </c>
      <c r="M16" s="27">
        <v>883</v>
      </c>
      <c r="N16" s="26">
        <v>7.0213000000000001</v>
      </c>
      <c r="O16" s="33">
        <v>9</v>
      </c>
      <c r="P16" s="26">
        <v>7.1599999999999997E-2</v>
      </c>
      <c r="Q16" s="28">
        <v>155</v>
      </c>
      <c r="R16" s="29">
        <v>1.2324999999999999</v>
      </c>
      <c r="S16" s="25">
        <v>598</v>
      </c>
      <c r="T16" s="29">
        <v>4.7550999999999997</v>
      </c>
      <c r="U16" s="25">
        <v>707</v>
      </c>
      <c r="V16" s="30">
        <v>5.6218000000000004</v>
      </c>
      <c r="W16" s="31">
        <v>221</v>
      </c>
      <c r="X16" s="32">
        <v>100</v>
      </c>
    </row>
    <row r="17" spans="1:24" s="22" customFormat="1" ht="15" customHeight="1" x14ac:dyDescent="0.2">
      <c r="A17" s="21" t="s">
        <v>17</v>
      </c>
      <c r="B17" s="68" t="s">
        <v>27</v>
      </c>
      <c r="C17" s="57">
        <v>100885</v>
      </c>
      <c r="D17" s="76">
        <v>53.1755</v>
      </c>
      <c r="E17" s="58">
        <v>272</v>
      </c>
      <c r="F17" s="59">
        <v>0.1434</v>
      </c>
      <c r="G17" s="61">
        <v>2366</v>
      </c>
      <c r="H17" s="59">
        <v>1.2471000000000001</v>
      </c>
      <c r="I17" s="60">
        <v>32033</v>
      </c>
      <c r="J17" s="59">
        <v>16.8843</v>
      </c>
      <c r="K17" s="61">
        <v>25170</v>
      </c>
      <c r="L17" s="59">
        <v>13.2668</v>
      </c>
      <c r="M17" s="61">
        <v>37070</v>
      </c>
      <c r="N17" s="59">
        <v>19.539200000000001</v>
      </c>
      <c r="O17" s="61">
        <v>176</v>
      </c>
      <c r="P17" s="59">
        <v>9.2799999999999994E-2</v>
      </c>
      <c r="Q17" s="69">
        <v>3798</v>
      </c>
      <c r="R17" s="63">
        <v>2.0019</v>
      </c>
      <c r="S17" s="58">
        <v>25748</v>
      </c>
      <c r="T17" s="63">
        <v>13.5715</v>
      </c>
      <c r="U17" s="58">
        <v>17901</v>
      </c>
      <c r="V17" s="65">
        <v>9.4353999999999996</v>
      </c>
      <c r="W17" s="66">
        <v>3952</v>
      </c>
      <c r="X17" s="67">
        <v>100</v>
      </c>
    </row>
    <row r="18" spans="1:24" s="22" customFormat="1" ht="15" customHeight="1" x14ac:dyDescent="0.2">
      <c r="A18" s="21" t="s">
        <v>17</v>
      </c>
      <c r="B18" s="23" t="s">
        <v>28</v>
      </c>
      <c r="C18" s="24">
        <v>26873</v>
      </c>
      <c r="D18" s="77">
        <v>54.297699999999999</v>
      </c>
      <c r="E18" s="34">
        <v>38</v>
      </c>
      <c r="F18" s="26">
        <v>7.6799999999999993E-2</v>
      </c>
      <c r="G18" s="27">
        <v>611</v>
      </c>
      <c r="H18" s="26">
        <v>1.2344999999999999</v>
      </c>
      <c r="I18" s="27">
        <v>3853</v>
      </c>
      <c r="J18" s="26">
        <v>7.7850999999999999</v>
      </c>
      <c r="K18" s="27">
        <v>9814</v>
      </c>
      <c r="L18" s="26">
        <v>19.829499999999999</v>
      </c>
      <c r="M18" s="27">
        <v>11471</v>
      </c>
      <c r="N18" s="26">
        <v>23.177499999999998</v>
      </c>
      <c r="O18" s="27">
        <v>27</v>
      </c>
      <c r="P18" s="26">
        <v>5.4600000000000003E-2</v>
      </c>
      <c r="Q18" s="28">
        <v>1059</v>
      </c>
      <c r="R18" s="29">
        <v>2.1396999999999999</v>
      </c>
      <c r="S18" s="34">
        <v>7325</v>
      </c>
      <c r="T18" s="29">
        <v>14.8004</v>
      </c>
      <c r="U18" s="25">
        <v>38</v>
      </c>
      <c r="V18" s="30">
        <v>7.6799999999999993E-2</v>
      </c>
      <c r="W18" s="31">
        <v>2407</v>
      </c>
      <c r="X18" s="32">
        <v>100</v>
      </c>
    </row>
    <row r="19" spans="1:24" s="22" customFormat="1" ht="15" customHeight="1" x14ac:dyDescent="0.2">
      <c r="A19" s="21" t="s">
        <v>17</v>
      </c>
      <c r="B19" s="68" t="s">
        <v>29</v>
      </c>
      <c r="C19" s="57">
        <v>1510</v>
      </c>
      <c r="D19" s="76">
        <v>65.737899999999996</v>
      </c>
      <c r="E19" s="58">
        <v>2</v>
      </c>
      <c r="F19" s="59">
        <v>8.7099999999999997E-2</v>
      </c>
      <c r="G19" s="60">
        <v>298</v>
      </c>
      <c r="H19" s="59">
        <v>12.9734</v>
      </c>
      <c r="I19" s="60">
        <v>308</v>
      </c>
      <c r="J19" s="59">
        <v>13.408799999999999</v>
      </c>
      <c r="K19" s="60">
        <v>36</v>
      </c>
      <c r="L19" s="59">
        <v>1.5672999999999999</v>
      </c>
      <c r="M19" s="60">
        <v>251</v>
      </c>
      <c r="N19" s="59">
        <v>10.927300000000001</v>
      </c>
      <c r="O19" s="60">
        <v>347</v>
      </c>
      <c r="P19" s="59">
        <v>15.1067</v>
      </c>
      <c r="Q19" s="62">
        <v>268</v>
      </c>
      <c r="R19" s="63">
        <v>11.667400000000001</v>
      </c>
      <c r="S19" s="58">
        <v>1188</v>
      </c>
      <c r="T19" s="63">
        <v>51.7196</v>
      </c>
      <c r="U19" s="58">
        <v>194</v>
      </c>
      <c r="V19" s="65">
        <v>8.4458000000000002</v>
      </c>
      <c r="W19" s="66">
        <v>290</v>
      </c>
      <c r="X19" s="67">
        <v>100</v>
      </c>
    </row>
    <row r="20" spans="1:24" s="22" customFormat="1" ht="15" customHeight="1" x14ac:dyDescent="0.2">
      <c r="A20" s="21" t="s">
        <v>17</v>
      </c>
      <c r="B20" s="23" t="s">
        <v>31</v>
      </c>
      <c r="C20" s="36">
        <v>1845</v>
      </c>
      <c r="D20" s="78">
        <v>65.588300000000004</v>
      </c>
      <c r="E20" s="34">
        <v>31</v>
      </c>
      <c r="F20" s="26">
        <v>1.1020000000000001</v>
      </c>
      <c r="G20" s="33">
        <v>13</v>
      </c>
      <c r="H20" s="26">
        <v>0.46210000000000001</v>
      </c>
      <c r="I20" s="27">
        <v>353</v>
      </c>
      <c r="J20" s="26">
        <v>12.5489</v>
      </c>
      <c r="K20" s="33">
        <v>8</v>
      </c>
      <c r="L20" s="26">
        <v>0.28439999999999999</v>
      </c>
      <c r="M20" s="33">
        <v>1386</v>
      </c>
      <c r="N20" s="26">
        <v>49.2712</v>
      </c>
      <c r="O20" s="33">
        <v>4</v>
      </c>
      <c r="P20" s="26">
        <v>0.14219999999999999</v>
      </c>
      <c r="Q20" s="28">
        <v>50</v>
      </c>
      <c r="R20" s="29">
        <v>1.7775000000000001</v>
      </c>
      <c r="S20" s="34">
        <v>1315</v>
      </c>
      <c r="T20" s="29">
        <v>46.747199999999999</v>
      </c>
      <c r="U20" s="25">
        <v>37</v>
      </c>
      <c r="V20" s="30">
        <v>1.3152999999999999</v>
      </c>
      <c r="W20" s="31">
        <v>720</v>
      </c>
      <c r="X20" s="32">
        <v>100</v>
      </c>
    </row>
    <row r="21" spans="1:24" s="22" customFormat="1" ht="15" customHeight="1" x14ac:dyDescent="0.2">
      <c r="A21" s="21" t="s">
        <v>17</v>
      </c>
      <c r="B21" s="68" t="s">
        <v>32</v>
      </c>
      <c r="C21" s="57">
        <v>44391</v>
      </c>
      <c r="D21" s="76">
        <v>54.557200000000002</v>
      </c>
      <c r="E21" s="70">
        <v>91</v>
      </c>
      <c r="F21" s="59">
        <v>0.1118</v>
      </c>
      <c r="G21" s="60">
        <v>1897</v>
      </c>
      <c r="H21" s="59">
        <v>2.3313999999999999</v>
      </c>
      <c r="I21" s="61">
        <v>13031</v>
      </c>
      <c r="J21" s="59">
        <v>16.0153</v>
      </c>
      <c r="K21" s="60">
        <v>8338</v>
      </c>
      <c r="L21" s="59">
        <v>10.2475</v>
      </c>
      <c r="M21" s="60">
        <v>19347</v>
      </c>
      <c r="N21" s="59">
        <v>23.777699999999999</v>
      </c>
      <c r="O21" s="60">
        <v>72</v>
      </c>
      <c r="P21" s="59">
        <v>8.8499999999999995E-2</v>
      </c>
      <c r="Q21" s="69">
        <v>1615</v>
      </c>
      <c r="R21" s="63">
        <v>1.9849000000000001</v>
      </c>
      <c r="S21" s="58">
        <v>13514</v>
      </c>
      <c r="T21" s="63">
        <v>16.608899999999998</v>
      </c>
      <c r="U21" s="70">
        <v>10445</v>
      </c>
      <c r="V21" s="65">
        <v>12.8371</v>
      </c>
      <c r="W21" s="66">
        <v>4081</v>
      </c>
      <c r="X21" s="67">
        <v>99.974999999999994</v>
      </c>
    </row>
    <row r="22" spans="1:24" s="22" customFormat="1" ht="15" customHeight="1" x14ac:dyDescent="0.2">
      <c r="A22" s="21" t="s">
        <v>17</v>
      </c>
      <c r="B22" s="23" t="s">
        <v>33</v>
      </c>
      <c r="C22" s="24">
        <v>10676</v>
      </c>
      <c r="D22" s="77">
        <v>56.561599999999999</v>
      </c>
      <c r="E22" s="25">
        <v>16</v>
      </c>
      <c r="F22" s="26">
        <v>8.48E-2</v>
      </c>
      <c r="G22" s="33">
        <v>249</v>
      </c>
      <c r="H22" s="26">
        <v>1.3191999999999999</v>
      </c>
      <c r="I22" s="33">
        <v>1432</v>
      </c>
      <c r="J22" s="26">
        <v>7.5868000000000002</v>
      </c>
      <c r="K22" s="27">
        <v>1569</v>
      </c>
      <c r="L22" s="26">
        <v>8.3125999999999998</v>
      </c>
      <c r="M22" s="27">
        <v>6803</v>
      </c>
      <c r="N22" s="26">
        <v>36.042400000000001</v>
      </c>
      <c r="O22" s="27">
        <v>5</v>
      </c>
      <c r="P22" s="26">
        <v>2.6499999999999999E-2</v>
      </c>
      <c r="Q22" s="35">
        <v>602</v>
      </c>
      <c r="R22" s="29">
        <v>3.1894</v>
      </c>
      <c r="S22" s="34">
        <v>4273</v>
      </c>
      <c r="T22" s="29">
        <v>22.638400000000001</v>
      </c>
      <c r="U22" s="34">
        <v>321</v>
      </c>
      <c r="V22" s="30">
        <v>1.7007000000000001</v>
      </c>
      <c r="W22" s="31">
        <v>1879</v>
      </c>
      <c r="X22" s="32">
        <v>100</v>
      </c>
    </row>
    <row r="23" spans="1:24" s="22" customFormat="1" ht="15" customHeight="1" x14ac:dyDescent="0.2">
      <c r="A23" s="21" t="s">
        <v>17</v>
      </c>
      <c r="B23" s="68" t="s">
        <v>30</v>
      </c>
      <c r="C23" s="57">
        <v>11333</v>
      </c>
      <c r="D23" s="76">
        <v>52.339199999999998</v>
      </c>
      <c r="E23" s="58">
        <v>25</v>
      </c>
      <c r="F23" s="59">
        <v>0.11550000000000001</v>
      </c>
      <c r="G23" s="60">
        <v>287</v>
      </c>
      <c r="H23" s="59">
        <v>1.3254999999999999</v>
      </c>
      <c r="I23" s="60">
        <v>1025</v>
      </c>
      <c r="J23" s="59">
        <v>4.7337999999999996</v>
      </c>
      <c r="K23" s="60">
        <v>548</v>
      </c>
      <c r="L23" s="59">
        <v>2.5308000000000002</v>
      </c>
      <c r="M23" s="60">
        <v>9014</v>
      </c>
      <c r="N23" s="59">
        <v>41.629300000000001</v>
      </c>
      <c r="O23" s="60">
        <v>22</v>
      </c>
      <c r="P23" s="59">
        <v>0.1016</v>
      </c>
      <c r="Q23" s="69">
        <v>412</v>
      </c>
      <c r="R23" s="63">
        <v>1.9027000000000001</v>
      </c>
      <c r="S23" s="70">
        <v>1761</v>
      </c>
      <c r="T23" s="63">
        <v>8.1327999999999996</v>
      </c>
      <c r="U23" s="58">
        <v>30</v>
      </c>
      <c r="V23" s="65">
        <v>0.13850000000000001</v>
      </c>
      <c r="W23" s="66">
        <v>1365</v>
      </c>
      <c r="X23" s="67">
        <v>100</v>
      </c>
    </row>
    <row r="24" spans="1:24" s="22" customFormat="1" ht="15" customHeight="1" x14ac:dyDescent="0.2">
      <c r="A24" s="21" t="s">
        <v>17</v>
      </c>
      <c r="B24" s="23" t="s">
        <v>34</v>
      </c>
      <c r="C24" s="24">
        <v>9576</v>
      </c>
      <c r="D24" s="77">
        <v>54.971299999999999</v>
      </c>
      <c r="E24" s="34">
        <v>76</v>
      </c>
      <c r="F24" s="26">
        <v>0.43630000000000002</v>
      </c>
      <c r="G24" s="27">
        <v>274</v>
      </c>
      <c r="H24" s="26">
        <v>1.5729</v>
      </c>
      <c r="I24" s="33">
        <v>2215</v>
      </c>
      <c r="J24" s="26">
        <v>12.715299999999999</v>
      </c>
      <c r="K24" s="27">
        <v>539</v>
      </c>
      <c r="L24" s="26">
        <v>3.0941000000000001</v>
      </c>
      <c r="M24" s="27">
        <v>5978</v>
      </c>
      <c r="N24" s="26">
        <v>34.316899999999997</v>
      </c>
      <c r="O24" s="27">
        <v>22</v>
      </c>
      <c r="P24" s="26">
        <v>0.1263</v>
      </c>
      <c r="Q24" s="35">
        <v>472</v>
      </c>
      <c r="R24" s="29">
        <v>2.7094999999999998</v>
      </c>
      <c r="S24" s="34">
        <v>3370</v>
      </c>
      <c r="T24" s="29">
        <v>19.345600000000001</v>
      </c>
      <c r="U24" s="25">
        <v>1248</v>
      </c>
      <c r="V24" s="30">
        <v>7.1642000000000001</v>
      </c>
      <c r="W24" s="31">
        <v>1356</v>
      </c>
      <c r="X24" s="32">
        <v>100</v>
      </c>
    </row>
    <row r="25" spans="1:24" s="22" customFormat="1" ht="15" customHeight="1" x14ac:dyDescent="0.2">
      <c r="A25" s="21" t="s">
        <v>17</v>
      </c>
      <c r="B25" s="68" t="s">
        <v>35</v>
      </c>
      <c r="C25" s="71">
        <v>14910</v>
      </c>
      <c r="D25" s="79">
        <v>54.804099999999998</v>
      </c>
      <c r="E25" s="58">
        <v>17</v>
      </c>
      <c r="F25" s="59">
        <v>6.25E-2</v>
      </c>
      <c r="G25" s="60">
        <v>200</v>
      </c>
      <c r="H25" s="59">
        <v>0.73509999999999998</v>
      </c>
      <c r="I25" s="60">
        <v>1148</v>
      </c>
      <c r="J25" s="59">
        <v>4.2196999999999996</v>
      </c>
      <c r="K25" s="60">
        <v>1930</v>
      </c>
      <c r="L25" s="59">
        <v>7.0940000000000003</v>
      </c>
      <c r="M25" s="61">
        <v>10928</v>
      </c>
      <c r="N25" s="59">
        <v>40.1676</v>
      </c>
      <c r="O25" s="60">
        <v>18</v>
      </c>
      <c r="P25" s="59">
        <v>6.6199999999999995E-2</v>
      </c>
      <c r="Q25" s="69">
        <v>669</v>
      </c>
      <c r="R25" s="63">
        <v>2.4590000000000001</v>
      </c>
      <c r="S25" s="58">
        <v>2019</v>
      </c>
      <c r="T25" s="63">
        <v>7.4211999999999998</v>
      </c>
      <c r="U25" s="58">
        <v>83</v>
      </c>
      <c r="V25" s="65">
        <v>0.30509999999999998</v>
      </c>
      <c r="W25" s="66">
        <v>1407</v>
      </c>
      <c r="X25" s="67">
        <v>100</v>
      </c>
    </row>
    <row r="26" spans="1:24" s="22" customFormat="1" ht="15" customHeight="1" x14ac:dyDescent="0.2">
      <c r="A26" s="21" t="s">
        <v>17</v>
      </c>
      <c r="B26" s="23" t="s">
        <v>36</v>
      </c>
      <c r="C26" s="24">
        <v>16935</v>
      </c>
      <c r="D26" s="77">
        <v>51.741500000000002</v>
      </c>
      <c r="E26" s="25">
        <v>102</v>
      </c>
      <c r="F26" s="26">
        <v>0.31159999999999999</v>
      </c>
      <c r="G26" s="33">
        <v>250</v>
      </c>
      <c r="H26" s="26">
        <v>0.76380000000000003</v>
      </c>
      <c r="I26" s="33">
        <v>1234</v>
      </c>
      <c r="J26" s="26">
        <v>3.7702</v>
      </c>
      <c r="K26" s="27">
        <v>7953</v>
      </c>
      <c r="L26" s="26">
        <v>24.2988</v>
      </c>
      <c r="M26" s="27">
        <v>6857</v>
      </c>
      <c r="N26" s="26">
        <v>20.950199999999999</v>
      </c>
      <c r="O26" s="33">
        <v>17</v>
      </c>
      <c r="P26" s="26">
        <v>5.1900000000000002E-2</v>
      </c>
      <c r="Q26" s="35">
        <v>522</v>
      </c>
      <c r="R26" s="29">
        <v>1.5949</v>
      </c>
      <c r="S26" s="25">
        <v>2502</v>
      </c>
      <c r="T26" s="29">
        <v>7.6444000000000001</v>
      </c>
      <c r="U26" s="25">
        <v>337</v>
      </c>
      <c r="V26" s="30">
        <v>1.0296000000000001</v>
      </c>
      <c r="W26" s="31">
        <v>1367</v>
      </c>
      <c r="X26" s="32">
        <v>100</v>
      </c>
    </row>
    <row r="27" spans="1:24" s="22" customFormat="1" ht="15" customHeight="1" x14ac:dyDescent="0.2">
      <c r="A27" s="21" t="s">
        <v>17</v>
      </c>
      <c r="B27" s="68" t="s">
        <v>39</v>
      </c>
      <c r="C27" s="71">
        <v>2789</v>
      </c>
      <c r="D27" s="79">
        <v>50.718299999999999</v>
      </c>
      <c r="E27" s="70">
        <v>20</v>
      </c>
      <c r="F27" s="59">
        <v>0.36370000000000002</v>
      </c>
      <c r="G27" s="60">
        <v>21</v>
      </c>
      <c r="H27" s="59">
        <v>0.38190000000000002</v>
      </c>
      <c r="I27" s="60">
        <v>63</v>
      </c>
      <c r="J27" s="59">
        <v>1.1456999999999999</v>
      </c>
      <c r="K27" s="60">
        <v>127</v>
      </c>
      <c r="L27" s="59">
        <v>2.3094999999999999</v>
      </c>
      <c r="M27" s="61">
        <v>2499</v>
      </c>
      <c r="N27" s="59">
        <v>45.444600000000001</v>
      </c>
      <c r="O27" s="60">
        <v>0</v>
      </c>
      <c r="P27" s="59">
        <v>0</v>
      </c>
      <c r="Q27" s="69">
        <v>59</v>
      </c>
      <c r="R27" s="63">
        <v>1.0729</v>
      </c>
      <c r="S27" s="70">
        <v>80</v>
      </c>
      <c r="T27" s="63">
        <v>1.4548000000000001</v>
      </c>
      <c r="U27" s="58">
        <v>67</v>
      </c>
      <c r="V27" s="65">
        <v>1.2183999999999999</v>
      </c>
      <c r="W27" s="66">
        <v>589</v>
      </c>
      <c r="X27" s="67">
        <v>100</v>
      </c>
    </row>
    <row r="28" spans="1:24" s="22" customFormat="1" ht="15" customHeight="1" x14ac:dyDescent="0.2">
      <c r="A28" s="21" t="s">
        <v>17</v>
      </c>
      <c r="B28" s="23" t="s">
        <v>38</v>
      </c>
      <c r="C28" s="36">
        <v>17251</v>
      </c>
      <c r="D28" s="78">
        <v>53.616199999999999</v>
      </c>
      <c r="E28" s="34">
        <v>69</v>
      </c>
      <c r="F28" s="26">
        <v>0.2145</v>
      </c>
      <c r="G28" s="27">
        <v>901</v>
      </c>
      <c r="H28" s="26">
        <v>2.8003</v>
      </c>
      <c r="I28" s="27">
        <v>3776</v>
      </c>
      <c r="J28" s="26">
        <v>11.735799999999999</v>
      </c>
      <c r="K28" s="27">
        <v>7055</v>
      </c>
      <c r="L28" s="26">
        <v>21.927</v>
      </c>
      <c r="M28" s="33">
        <v>4677</v>
      </c>
      <c r="N28" s="26">
        <v>14.536099999999999</v>
      </c>
      <c r="O28" s="27">
        <v>21</v>
      </c>
      <c r="P28" s="26">
        <v>6.5299999999999997E-2</v>
      </c>
      <c r="Q28" s="28">
        <v>752</v>
      </c>
      <c r="R28" s="29">
        <v>2.3372000000000002</v>
      </c>
      <c r="S28" s="25">
        <v>3340</v>
      </c>
      <c r="T28" s="29">
        <v>10.380699999999999</v>
      </c>
      <c r="U28" s="34">
        <v>1566</v>
      </c>
      <c r="V28" s="30">
        <v>4.8670999999999998</v>
      </c>
      <c r="W28" s="31">
        <v>1434</v>
      </c>
      <c r="X28" s="32">
        <v>100</v>
      </c>
    </row>
    <row r="29" spans="1:24" s="22" customFormat="1" ht="15" customHeight="1" x14ac:dyDescent="0.2">
      <c r="A29" s="21" t="s">
        <v>17</v>
      </c>
      <c r="B29" s="68" t="s">
        <v>37</v>
      </c>
      <c r="C29" s="57">
        <v>19138</v>
      </c>
      <c r="D29" s="76">
        <v>55.8611</v>
      </c>
      <c r="E29" s="58">
        <v>43</v>
      </c>
      <c r="F29" s="59">
        <v>0.1255</v>
      </c>
      <c r="G29" s="60">
        <v>1323</v>
      </c>
      <c r="H29" s="59">
        <v>3.8616000000000001</v>
      </c>
      <c r="I29" s="61">
        <v>4020</v>
      </c>
      <c r="J29" s="59">
        <v>11.7338</v>
      </c>
      <c r="K29" s="60">
        <v>2251</v>
      </c>
      <c r="L29" s="59">
        <v>6.5702999999999996</v>
      </c>
      <c r="M29" s="61">
        <v>10508</v>
      </c>
      <c r="N29" s="59">
        <v>30.671299999999999</v>
      </c>
      <c r="O29" s="60">
        <v>13</v>
      </c>
      <c r="P29" s="59">
        <v>3.7900000000000003E-2</v>
      </c>
      <c r="Q29" s="69">
        <v>980</v>
      </c>
      <c r="R29" s="63">
        <v>2.8605</v>
      </c>
      <c r="S29" s="58">
        <v>7782</v>
      </c>
      <c r="T29" s="63">
        <v>22.714500000000001</v>
      </c>
      <c r="U29" s="58">
        <v>2352</v>
      </c>
      <c r="V29" s="65">
        <v>6.8651</v>
      </c>
      <c r="W29" s="66">
        <v>1873</v>
      </c>
      <c r="X29" s="67">
        <v>100</v>
      </c>
    </row>
    <row r="30" spans="1:24" s="22" customFormat="1" ht="15" customHeight="1" x14ac:dyDescent="0.2">
      <c r="A30" s="21" t="s">
        <v>17</v>
      </c>
      <c r="B30" s="23" t="s">
        <v>40</v>
      </c>
      <c r="C30" s="24">
        <v>23237</v>
      </c>
      <c r="D30" s="77">
        <v>55.234099999999998</v>
      </c>
      <c r="E30" s="34">
        <v>118</v>
      </c>
      <c r="F30" s="26">
        <v>0.28050000000000003</v>
      </c>
      <c r="G30" s="33">
        <v>596</v>
      </c>
      <c r="H30" s="26">
        <v>1.4167000000000001</v>
      </c>
      <c r="I30" s="27">
        <v>1938</v>
      </c>
      <c r="J30" s="26">
        <v>4.6066000000000003</v>
      </c>
      <c r="K30" s="27">
        <v>4374</v>
      </c>
      <c r="L30" s="26">
        <v>10.397</v>
      </c>
      <c r="M30" s="27">
        <v>15232</v>
      </c>
      <c r="N30" s="26">
        <v>36.206299999999999</v>
      </c>
      <c r="O30" s="27">
        <v>28</v>
      </c>
      <c r="P30" s="26">
        <v>6.6600000000000006E-2</v>
      </c>
      <c r="Q30" s="28">
        <v>951</v>
      </c>
      <c r="R30" s="29">
        <v>2.2605</v>
      </c>
      <c r="S30" s="25">
        <v>7512</v>
      </c>
      <c r="T30" s="29">
        <v>17.856000000000002</v>
      </c>
      <c r="U30" s="34">
        <v>811</v>
      </c>
      <c r="V30" s="30">
        <v>1.9277</v>
      </c>
      <c r="W30" s="31">
        <v>3616</v>
      </c>
      <c r="X30" s="32">
        <v>100</v>
      </c>
    </row>
    <row r="31" spans="1:24" s="22" customFormat="1" ht="15" customHeight="1" x14ac:dyDescent="0.2">
      <c r="A31" s="21" t="s">
        <v>17</v>
      </c>
      <c r="B31" s="68" t="s">
        <v>41</v>
      </c>
      <c r="C31" s="71">
        <v>17042</v>
      </c>
      <c r="D31" s="79">
        <v>56.355800000000002</v>
      </c>
      <c r="E31" s="58">
        <v>277</v>
      </c>
      <c r="F31" s="59">
        <v>0.91600000000000004</v>
      </c>
      <c r="G31" s="61">
        <v>928</v>
      </c>
      <c r="H31" s="59">
        <v>3.0688</v>
      </c>
      <c r="I31" s="60">
        <v>1496</v>
      </c>
      <c r="J31" s="59">
        <v>4.9470999999999998</v>
      </c>
      <c r="K31" s="61">
        <v>1496</v>
      </c>
      <c r="L31" s="59">
        <v>4.9470999999999998</v>
      </c>
      <c r="M31" s="60">
        <v>12135</v>
      </c>
      <c r="N31" s="59">
        <v>40.128999999999998</v>
      </c>
      <c r="O31" s="60">
        <v>32</v>
      </c>
      <c r="P31" s="59">
        <v>0.10580000000000001</v>
      </c>
      <c r="Q31" s="62">
        <v>678</v>
      </c>
      <c r="R31" s="63">
        <v>2.2421000000000002</v>
      </c>
      <c r="S31" s="58">
        <v>6215</v>
      </c>
      <c r="T31" s="63">
        <v>20.552199999999999</v>
      </c>
      <c r="U31" s="70">
        <v>467</v>
      </c>
      <c r="V31" s="65">
        <v>1.5443</v>
      </c>
      <c r="W31" s="66">
        <v>2170</v>
      </c>
      <c r="X31" s="67">
        <v>99.953999999999994</v>
      </c>
    </row>
    <row r="32" spans="1:24" s="22" customFormat="1" ht="15" customHeight="1" x14ac:dyDescent="0.2">
      <c r="A32" s="21" t="s">
        <v>17</v>
      </c>
      <c r="B32" s="23" t="s">
        <v>43</v>
      </c>
      <c r="C32" s="24">
        <v>3592</v>
      </c>
      <c r="D32" s="77">
        <v>52.042900000000003</v>
      </c>
      <c r="E32" s="25">
        <v>6</v>
      </c>
      <c r="F32" s="26">
        <v>8.6900000000000005E-2</v>
      </c>
      <c r="G32" s="27">
        <v>27</v>
      </c>
      <c r="H32" s="26">
        <v>0.39119999999999999</v>
      </c>
      <c r="I32" s="27">
        <v>135</v>
      </c>
      <c r="J32" s="26">
        <v>1.956</v>
      </c>
      <c r="K32" s="27">
        <v>2197</v>
      </c>
      <c r="L32" s="26">
        <v>31.831399999999999</v>
      </c>
      <c r="M32" s="33">
        <v>1190</v>
      </c>
      <c r="N32" s="26">
        <v>17.241399999999999</v>
      </c>
      <c r="O32" s="33">
        <v>3</v>
      </c>
      <c r="P32" s="26">
        <v>4.3499999999999997E-2</v>
      </c>
      <c r="Q32" s="35">
        <v>34</v>
      </c>
      <c r="R32" s="29">
        <v>0.49259999999999998</v>
      </c>
      <c r="S32" s="34">
        <v>817</v>
      </c>
      <c r="T32" s="29">
        <v>11.8371</v>
      </c>
      <c r="U32" s="25">
        <v>55</v>
      </c>
      <c r="V32" s="30">
        <v>0.79690000000000005</v>
      </c>
      <c r="W32" s="31">
        <v>978</v>
      </c>
      <c r="X32" s="32">
        <v>100</v>
      </c>
    </row>
    <row r="33" spans="1:24" s="22" customFormat="1" ht="15" customHeight="1" x14ac:dyDescent="0.2">
      <c r="A33" s="21" t="s">
        <v>17</v>
      </c>
      <c r="B33" s="68" t="s">
        <v>42</v>
      </c>
      <c r="C33" s="57">
        <v>18770</v>
      </c>
      <c r="D33" s="76">
        <v>54.68</v>
      </c>
      <c r="E33" s="70">
        <v>47</v>
      </c>
      <c r="F33" s="59">
        <v>0.13689999999999999</v>
      </c>
      <c r="G33" s="60">
        <v>369</v>
      </c>
      <c r="H33" s="59">
        <v>1.075</v>
      </c>
      <c r="I33" s="61">
        <v>1098</v>
      </c>
      <c r="J33" s="59">
        <v>3.1985999999999999</v>
      </c>
      <c r="K33" s="60">
        <v>3306</v>
      </c>
      <c r="L33" s="59">
        <v>9.6309000000000005</v>
      </c>
      <c r="M33" s="60">
        <v>13184</v>
      </c>
      <c r="N33" s="59">
        <v>38.4071</v>
      </c>
      <c r="O33" s="61">
        <v>42</v>
      </c>
      <c r="P33" s="59">
        <v>0.12239999999999999</v>
      </c>
      <c r="Q33" s="69">
        <v>724</v>
      </c>
      <c r="R33" s="63">
        <v>2.1091000000000002</v>
      </c>
      <c r="S33" s="70">
        <v>6428</v>
      </c>
      <c r="T33" s="63">
        <v>18.7258</v>
      </c>
      <c r="U33" s="70">
        <v>188</v>
      </c>
      <c r="V33" s="65">
        <v>0.54769999999999996</v>
      </c>
      <c r="W33" s="66">
        <v>2372</v>
      </c>
      <c r="X33" s="67">
        <v>100</v>
      </c>
    </row>
    <row r="34" spans="1:24" s="22" customFormat="1" ht="15" customHeight="1" x14ac:dyDescent="0.2">
      <c r="A34" s="21" t="s">
        <v>17</v>
      </c>
      <c r="B34" s="23" t="s">
        <v>44</v>
      </c>
      <c r="C34" s="36">
        <v>609</v>
      </c>
      <c r="D34" s="78">
        <v>58.501399999999997</v>
      </c>
      <c r="E34" s="25">
        <v>85</v>
      </c>
      <c r="F34" s="26">
        <v>8.1652000000000005</v>
      </c>
      <c r="G34" s="27">
        <v>5</v>
      </c>
      <c r="H34" s="26">
        <v>0.4803</v>
      </c>
      <c r="I34" s="33">
        <v>25</v>
      </c>
      <c r="J34" s="26">
        <v>2.4015</v>
      </c>
      <c r="K34" s="27">
        <v>3</v>
      </c>
      <c r="L34" s="26">
        <v>0.28820000000000001</v>
      </c>
      <c r="M34" s="33">
        <v>465</v>
      </c>
      <c r="N34" s="26">
        <v>44.668599999999998</v>
      </c>
      <c r="O34" s="33">
        <v>2</v>
      </c>
      <c r="P34" s="26">
        <v>0.19209999999999999</v>
      </c>
      <c r="Q34" s="28">
        <v>24</v>
      </c>
      <c r="R34" s="29">
        <v>2.3054999999999999</v>
      </c>
      <c r="S34" s="34">
        <v>291</v>
      </c>
      <c r="T34" s="29">
        <v>27.953900000000001</v>
      </c>
      <c r="U34" s="34">
        <v>8</v>
      </c>
      <c r="V34" s="30">
        <v>0.76849999999999996</v>
      </c>
      <c r="W34" s="31">
        <v>825</v>
      </c>
      <c r="X34" s="32">
        <v>100</v>
      </c>
    </row>
    <row r="35" spans="1:24" s="22" customFormat="1" ht="15" customHeight="1" x14ac:dyDescent="0.2">
      <c r="A35" s="21" t="s">
        <v>17</v>
      </c>
      <c r="B35" s="68" t="s">
        <v>47</v>
      </c>
      <c r="C35" s="71">
        <v>7759</v>
      </c>
      <c r="D35" s="79">
        <v>54.3538</v>
      </c>
      <c r="E35" s="70">
        <v>180</v>
      </c>
      <c r="F35" s="59">
        <v>1.2608999999999999</v>
      </c>
      <c r="G35" s="60">
        <v>216</v>
      </c>
      <c r="H35" s="59">
        <v>1.5130999999999999</v>
      </c>
      <c r="I35" s="61">
        <v>1547</v>
      </c>
      <c r="J35" s="59">
        <v>10.8371</v>
      </c>
      <c r="K35" s="60">
        <v>589</v>
      </c>
      <c r="L35" s="59">
        <v>4.1261000000000001</v>
      </c>
      <c r="M35" s="61">
        <v>4930</v>
      </c>
      <c r="N35" s="59">
        <v>34.535899999999998</v>
      </c>
      <c r="O35" s="60">
        <v>16</v>
      </c>
      <c r="P35" s="59">
        <v>0.11210000000000001</v>
      </c>
      <c r="Q35" s="69">
        <v>281</v>
      </c>
      <c r="R35" s="63">
        <v>1.9684999999999999</v>
      </c>
      <c r="S35" s="70">
        <v>2754</v>
      </c>
      <c r="T35" s="63">
        <v>19.2925</v>
      </c>
      <c r="U35" s="70">
        <v>515</v>
      </c>
      <c r="V35" s="65">
        <v>3.6076999999999999</v>
      </c>
      <c r="W35" s="66">
        <v>1064</v>
      </c>
      <c r="X35" s="67">
        <v>100</v>
      </c>
    </row>
    <row r="36" spans="1:24" s="22" customFormat="1" ht="15" customHeight="1" x14ac:dyDescent="0.2">
      <c r="A36" s="21" t="s">
        <v>17</v>
      </c>
      <c r="B36" s="23" t="s">
        <v>51</v>
      </c>
      <c r="C36" s="36">
        <v>4149</v>
      </c>
      <c r="D36" s="78">
        <v>65.061899999999994</v>
      </c>
      <c r="E36" s="34">
        <v>42</v>
      </c>
      <c r="F36" s="26">
        <v>0.65859999999999996</v>
      </c>
      <c r="G36" s="27">
        <v>112</v>
      </c>
      <c r="H36" s="26">
        <v>1.7563</v>
      </c>
      <c r="I36" s="27">
        <v>1612</v>
      </c>
      <c r="J36" s="26">
        <v>25.278300000000002</v>
      </c>
      <c r="K36" s="33">
        <v>390</v>
      </c>
      <c r="L36" s="26">
        <v>6.1157000000000004</v>
      </c>
      <c r="M36" s="33">
        <v>1677</v>
      </c>
      <c r="N36" s="26">
        <v>26.297599999999999</v>
      </c>
      <c r="O36" s="27">
        <v>38</v>
      </c>
      <c r="P36" s="26">
        <v>0.59589999999999999</v>
      </c>
      <c r="Q36" s="35">
        <v>278</v>
      </c>
      <c r="R36" s="29">
        <v>4.3593999999999999</v>
      </c>
      <c r="S36" s="34">
        <v>3451</v>
      </c>
      <c r="T36" s="29">
        <v>54.116399999999999</v>
      </c>
      <c r="U36" s="25">
        <v>137</v>
      </c>
      <c r="V36" s="30">
        <v>2.1482999999999999</v>
      </c>
      <c r="W36" s="31">
        <v>658</v>
      </c>
      <c r="X36" s="32">
        <v>100</v>
      </c>
    </row>
    <row r="37" spans="1:24" s="22" customFormat="1" ht="15" customHeight="1" x14ac:dyDescent="0.2">
      <c r="A37" s="21" t="s">
        <v>17</v>
      </c>
      <c r="B37" s="68" t="s">
        <v>48</v>
      </c>
      <c r="C37" s="57">
        <v>2277</v>
      </c>
      <c r="D37" s="76">
        <v>58.852400000000003</v>
      </c>
      <c r="E37" s="58">
        <v>5</v>
      </c>
      <c r="F37" s="59">
        <v>0.12920000000000001</v>
      </c>
      <c r="G37" s="60">
        <v>101</v>
      </c>
      <c r="H37" s="59">
        <v>2.6105</v>
      </c>
      <c r="I37" s="60">
        <v>169</v>
      </c>
      <c r="J37" s="59">
        <v>4.3681000000000001</v>
      </c>
      <c r="K37" s="60">
        <v>63</v>
      </c>
      <c r="L37" s="59">
        <v>1.6283000000000001</v>
      </c>
      <c r="M37" s="60">
        <v>1878</v>
      </c>
      <c r="N37" s="59">
        <v>48.539700000000003</v>
      </c>
      <c r="O37" s="61">
        <v>1</v>
      </c>
      <c r="P37" s="59">
        <v>2.58E-2</v>
      </c>
      <c r="Q37" s="69">
        <v>60</v>
      </c>
      <c r="R37" s="63">
        <v>1.5508</v>
      </c>
      <c r="S37" s="70">
        <v>1149</v>
      </c>
      <c r="T37" s="63">
        <v>29.697600000000001</v>
      </c>
      <c r="U37" s="58">
        <v>26</v>
      </c>
      <c r="V37" s="65">
        <v>0.67200000000000004</v>
      </c>
      <c r="W37" s="66">
        <v>483</v>
      </c>
      <c r="X37" s="67">
        <v>100</v>
      </c>
    </row>
    <row r="38" spans="1:24" s="22" customFormat="1" ht="15" customHeight="1" x14ac:dyDescent="0.2">
      <c r="A38" s="21" t="s">
        <v>17</v>
      </c>
      <c r="B38" s="23" t="s">
        <v>49</v>
      </c>
      <c r="C38" s="24">
        <v>27473</v>
      </c>
      <c r="D38" s="77">
        <v>55.0959</v>
      </c>
      <c r="E38" s="25">
        <v>33</v>
      </c>
      <c r="F38" s="26">
        <v>6.6199999999999995E-2</v>
      </c>
      <c r="G38" s="27">
        <v>2391</v>
      </c>
      <c r="H38" s="26">
        <v>4.7949999999999999</v>
      </c>
      <c r="I38" s="27">
        <v>9296</v>
      </c>
      <c r="J38" s="26">
        <v>18.642700000000001</v>
      </c>
      <c r="K38" s="27">
        <v>5371</v>
      </c>
      <c r="L38" s="26">
        <v>10.7713</v>
      </c>
      <c r="M38" s="27">
        <v>9470</v>
      </c>
      <c r="N38" s="26">
        <v>18.991700000000002</v>
      </c>
      <c r="O38" s="27">
        <v>57</v>
      </c>
      <c r="P38" s="26">
        <v>0.1143</v>
      </c>
      <c r="Q38" s="28">
        <v>855</v>
      </c>
      <c r="R38" s="29">
        <v>1.7146999999999999</v>
      </c>
      <c r="S38" s="34">
        <v>8314</v>
      </c>
      <c r="T38" s="29">
        <v>16.673400000000001</v>
      </c>
      <c r="U38" s="25">
        <v>2569</v>
      </c>
      <c r="V38" s="30">
        <v>5.1520000000000001</v>
      </c>
      <c r="W38" s="31">
        <v>2577</v>
      </c>
      <c r="X38" s="32">
        <v>100</v>
      </c>
    </row>
    <row r="39" spans="1:24" s="22" customFormat="1" ht="15" customHeight="1" x14ac:dyDescent="0.2">
      <c r="A39" s="21" t="s">
        <v>17</v>
      </c>
      <c r="B39" s="68" t="s">
        <v>50</v>
      </c>
      <c r="C39" s="57">
        <v>5101</v>
      </c>
      <c r="D39" s="76">
        <v>53.666499999999999</v>
      </c>
      <c r="E39" s="70">
        <v>630</v>
      </c>
      <c r="F39" s="59">
        <v>6.6280999999999999</v>
      </c>
      <c r="G39" s="60">
        <v>39</v>
      </c>
      <c r="H39" s="59">
        <v>0.4103</v>
      </c>
      <c r="I39" s="61">
        <v>3147</v>
      </c>
      <c r="J39" s="59">
        <v>33.108899999999998</v>
      </c>
      <c r="K39" s="60">
        <v>62</v>
      </c>
      <c r="L39" s="59">
        <v>0.65229999999999999</v>
      </c>
      <c r="M39" s="61">
        <v>1130</v>
      </c>
      <c r="N39" s="59">
        <v>11.888500000000001</v>
      </c>
      <c r="O39" s="60">
        <v>7</v>
      </c>
      <c r="P39" s="59">
        <v>7.3599999999999999E-2</v>
      </c>
      <c r="Q39" s="69">
        <v>86</v>
      </c>
      <c r="R39" s="63">
        <v>0.90480000000000005</v>
      </c>
      <c r="S39" s="58">
        <v>2226</v>
      </c>
      <c r="T39" s="63">
        <v>23.4193</v>
      </c>
      <c r="U39" s="58">
        <v>112</v>
      </c>
      <c r="V39" s="65">
        <v>1.1782999999999999</v>
      </c>
      <c r="W39" s="66">
        <v>880</v>
      </c>
      <c r="X39" s="67">
        <v>100</v>
      </c>
    </row>
    <row r="40" spans="1:24" s="22" customFormat="1" ht="15" customHeight="1" x14ac:dyDescent="0.2">
      <c r="A40" s="21" t="s">
        <v>17</v>
      </c>
      <c r="B40" s="23" t="s">
        <v>52</v>
      </c>
      <c r="C40" s="36">
        <v>27233</v>
      </c>
      <c r="D40" s="78">
        <v>50.089199999999998</v>
      </c>
      <c r="E40" s="25">
        <v>283</v>
      </c>
      <c r="F40" s="26">
        <v>0.52049999999999996</v>
      </c>
      <c r="G40" s="27">
        <v>2345</v>
      </c>
      <c r="H40" s="26">
        <v>4.3131000000000004</v>
      </c>
      <c r="I40" s="27">
        <v>7642</v>
      </c>
      <c r="J40" s="26">
        <v>14.0558</v>
      </c>
      <c r="K40" s="33">
        <v>5220</v>
      </c>
      <c r="L40" s="26">
        <v>9.6011000000000006</v>
      </c>
      <c r="M40" s="33">
        <v>10841</v>
      </c>
      <c r="N40" s="26">
        <v>19.939699999999998</v>
      </c>
      <c r="O40" s="27">
        <v>87</v>
      </c>
      <c r="P40" s="26">
        <v>0.16</v>
      </c>
      <c r="Q40" s="28">
        <v>815</v>
      </c>
      <c r="R40" s="29">
        <v>1.4990000000000001</v>
      </c>
      <c r="S40" s="34">
        <v>3191</v>
      </c>
      <c r="T40" s="29">
        <v>5.8692000000000002</v>
      </c>
      <c r="U40" s="25">
        <v>169</v>
      </c>
      <c r="V40" s="30">
        <v>0.31080000000000002</v>
      </c>
      <c r="W40" s="31">
        <v>4916</v>
      </c>
      <c r="X40" s="32">
        <v>100</v>
      </c>
    </row>
    <row r="41" spans="1:24" s="22" customFormat="1" ht="15" customHeight="1" x14ac:dyDescent="0.2">
      <c r="A41" s="21" t="s">
        <v>17</v>
      </c>
      <c r="B41" s="68" t="s">
        <v>45</v>
      </c>
      <c r="C41" s="57">
        <v>13239</v>
      </c>
      <c r="D41" s="76">
        <v>55.761899999999997</v>
      </c>
      <c r="E41" s="70">
        <v>234</v>
      </c>
      <c r="F41" s="59">
        <v>0.98560000000000003</v>
      </c>
      <c r="G41" s="60">
        <v>446</v>
      </c>
      <c r="H41" s="59">
        <v>1.8785000000000001</v>
      </c>
      <c r="I41" s="60">
        <v>3302</v>
      </c>
      <c r="J41" s="59">
        <v>13.9078</v>
      </c>
      <c r="K41" s="60">
        <v>4014</v>
      </c>
      <c r="L41" s="59">
        <v>16.906700000000001</v>
      </c>
      <c r="M41" s="61">
        <v>4719</v>
      </c>
      <c r="N41" s="59">
        <v>19.876200000000001</v>
      </c>
      <c r="O41" s="61">
        <v>21</v>
      </c>
      <c r="P41" s="59">
        <v>8.8499999999999995E-2</v>
      </c>
      <c r="Q41" s="62">
        <v>503</v>
      </c>
      <c r="R41" s="63">
        <v>2.1185999999999998</v>
      </c>
      <c r="S41" s="58">
        <v>3887</v>
      </c>
      <c r="T41" s="63">
        <v>16.3718</v>
      </c>
      <c r="U41" s="70">
        <v>1616</v>
      </c>
      <c r="V41" s="65">
        <v>6.8064999999999998</v>
      </c>
      <c r="W41" s="66">
        <v>2618</v>
      </c>
      <c r="X41" s="67">
        <v>100</v>
      </c>
    </row>
    <row r="42" spans="1:24" s="22" customFormat="1" ht="15" customHeight="1" x14ac:dyDescent="0.2">
      <c r="A42" s="21" t="s">
        <v>17</v>
      </c>
      <c r="B42" s="23" t="s">
        <v>46</v>
      </c>
      <c r="C42" s="36">
        <v>1622</v>
      </c>
      <c r="D42" s="78">
        <v>58.704300000000003</v>
      </c>
      <c r="E42" s="25">
        <v>163</v>
      </c>
      <c r="F42" s="26">
        <v>5.8994</v>
      </c>
      <c r="G42" s="27">
        <v>25</v>
      </c>
      <c r="H42" s="26">
        <v>0.90480000000000005</v>
      </c>
      <c r="I42" s="27">
        <v>72</v>
      </c>
      <c r="J42" s="26">
        <v>2.6059000000000001</v>
      </c>
      <c r="K42" s="33">
        <v>67</v>
      </c>
      <c r="L42" s="26">
        <v>2.4249000000000001</v>
      </c>
      <c r="M42" s="33">
        <v>1257</v>
      </c>
      <c r="N42" s="26">
        <v>45.494</v>
      </c>
      <c r="O42" s="33">
        <v>4</v>
      </c>
      <c r="P42" s="26">
        <v>0.14480000000000001</v>
      </c>
      <c r="Q42" s="28">
        <v>34</v>
      </c>
      <c r="R42" s="29">
        <v>1.2304999999999999</v>
      </c>
      <c r="S42" s="34">
        <v>844</v>
      </c>
      <c r="T42" s="29">
        <v>30.546500000000002</v>
      </c>
      <c r="U42" s="25">
        <v>22</v>
      </c>
      <c r="V42" s="30">
        <v>0.79620000000000002</v>
      </c>
      <c r="W42" s="31">
        <v>481</v>
      </c>
      <c r="X42" s="32">
        <v>100</v>
      </c>
    </row>
    <row r="43" spans="1:24" s="22" customFormat="1" ht="15" customHeight="1" x14ac:dyDescent="0.2">
      <c r="A43" s="21" t="s">
        <v>17</v>
      </c>
      <c r="B43" s="68" t="s">
        <v>53</v>
      </c>
      <c r="C43" s="57">
        <v>21932</v>
      </c>
      <c r="D43" s="76">
        <v>56.728999999999999</v>
      </c>
      <c r="E43" s="58">
        <v>23</v>
      </c>
      <c r="F43" s="59">
        <v>5.9499999999999997E-2</v>
      </c>
      <c r="G43" s="60">
        <v>414</v>
      </c>
      <c r="H43" s="59">
        <v>1.0708</v>
      </c>
      <c r="I43" s="61">
        <v>1113</v>
      </c>
      <c r="J43" s="59">
        <v>2.8788999999999998</v>
      </c>
      <c r="K43" s="60">
        <v>3326</v>
      </c>
      <c r="L43" s="59">
        <v>8.6029999999999998</v>
      </c>
      <c r="M43" s="60">
        <v>15902</v>
      </c>
      <c r="N43" s="59">
        <v>41.131900000000002</v>
      </c>
      <c r="O43" s="60">
        <v>20</v>
      </c>
      <c r="P43" s="59">
        <v>5.1700000000000003E-2</v>
      </c>
      <c r="Q43" s="62">
        <v>1134</v>
      </c>
      <c r="R43" s="63">
        <v>2.9331999999999998</v>
      </c>
      <c r="S43" s="70">
        <v>9605</v>
      </c>
      <c r="T43" s="63">
        <v>24.844200000000001</v>
      </c>
      <c r="U43" s="70">
        <v>366</v>
      </c>
      <c r="V43" s="65">
        <v>0.94669999999999999</v>
      </c>
      <c r="W43" s="66">
        <v>3631</v>
      </c>
      <c r="X43" s="67">
        <v>100</v>
      </c>
    </row>
    <row r="44" spans="1:24" s="22" customFormat="1" ht="15" customHeight="1" x14ac:dyDescent="0.2">
      <c r="A44" s="21" t="s">
        <v>17</v>
      </c>
      <c r="B44" s="23" t="s">
        <v>54</v>
      </c>
      <c r="C44" s="24">
        <v>22300</v>
      </c>
      <c r="D44" s="77">
        <v>51.9801</v>
      </c>
      <c r="E44" s="25">
        <v>3301</v>
      </c>
      <c r="F44" s="26">
        <v>7.6944999999999997</v>
      </c>
      <c r="G44" s="33">
        <v>407</v>
      </c>
      <c r="H44" s="26">
        <v>0.94869999999999999</v>
      </c>
      <c r="I44" s="27">
        <v>3619</v>
      </c>
      <c r="J44" s="26">
        <v>8.4357000000000006</v>
      </c>
      <c r="K44" s="27">
        <v>1682</v>
      </c>
      <c r="L44" s="26">
        <v>3.9207000000000001</v>
      </c>
      <c r="M44" s="27">
        <v>11185</v>
      </c>
      <c r="N44" s="26">
        <v>26.0717</v>
      </c>
      <c r="O44" s="33">
        <v>63</v>
      </c>
      <c r="P44" s="26">
        <v>0.14680000000000001</v>
      </c>
      <c r="Q44" s="35">
        <v>2043</v>
      </c>
      <c r="R44" s="29">
        <v>4.7621000000000002</v>
      </c>
      <c r="S44" s="34">
        <v>3242</v>
      </c>
      <c r="T44" s="29">
        <v>7.5568999999999997</v>
      </c>
      <c r="U44" s="34">
        <v>1985</v>
      </c>
      <c r="V44" s="30">
        <v>4.6269</v>
      </c>
      <c r="W44" s="31">
        <v>1815</v>
      </c>
      <c r="X44" s="32">
        <v>100</v>
      </c>
    </row>
    <row r="45" spans="1:24" s="22" customFormat="1" ht="15" customHeight="1" x14ac:dyDescent="0.2">
      <c r="A45" s="21" t="s">
        <v>17</v>
      </c>
      <c r="B45" s="68" t="s">
        <v>55</v>
      </c>
      <c r="C45" s="57">
        <v>1403</v>
      </c>
      <c r="D45" s="76">
        <v>53.982300000000002</v>
      </c>
      <c r="E45" s="70">
        <v>28</v>
      </c>
      <c r="F45" s="59">
        <v>1.0772999999999999</v>
      </c>
      <c r="G45" s="60">
        <v>61</v>
      </c>
      <c r="H45" s="59">
        <v>2.3471000000000002</v>
      </c>
      <c r="I45" s="61">
        <v>344</v>
      </c>
      <c r="J45" s="59">
        <v>13.235900000000001</v>
      </c>
      <c r="K45" s="60">
        <v>91</v>
      </c>
      <c r="L45" s="59">
        <v>3.5013000000000001</v>
      </c>
      <c r="M45" s="61">
        <v>720</v>
      </c>
      <c r="N45" s="59">
        <v>27.702999999999999</v>
      </c>
      <c r="O45" s="60">
        <v>7</v>
      </c>
      <c r="P45" s="59">
        <v>0.26929999999999998</v>
      </c>
      <c r="Q45" s="62">
        <v>152</v>
      </c>
      <c r="R45" s="63">
        <v>5.8483999999999998</v>
      </c>
      <c r="S45" s="58">
        <v>465</v>
      </c>
      <c r="T45" s="63">
        <v>17.891500000000001</v>
      </c>
      <c r="U45" s="70">
        <v>35</v>
      </c>
      <c r="V45" s="65">
        <v>1.3467</v>
      </c>
      <c r="W45" s="66">
        <v>1283</v>
      </c>
      <c r="X45" s="67">
        <v>100</v>
      </c>
    </row>
    <row r="46" spans="1:24" s="22" customFormat="1" ht="15" customHeight="1" x14ac:dyDescent="0.2">
      <c r="A46" s="21" t="s">
        <v>17</v>
      </c>
      <c r="B46" s="23" t="s">
        <v>56</v>
      </c>
      <c r="C46" s="24">
        <v>4671</v>
      </c>
      <c r="D46" s="77">
        <v>51.032400000000003</v>
      </c>
      <c r="E46" s="25">
        <v>17</v>
      </c>
      <c r="F46" s="26">
        <v>0.1857</v>
      </c>
      <c r="G46" s="27">
        <v>165</v>
      </c>
      <c r="H46" s="26">
        <v>1.8027</v>
      </c>
      <c r="I46" s="27">
        <v>672</v>
      </c>
      <c r="J46" s="26">
        <v>7.3418999999999999</v>
      </c>
      <c r="K46" s="27">
        <v>1291</v>
      </c>
      <c r="L46" s="26">
        <v>14.104699999999999</v>
      </c>
      <c r="M46" s="33">
        <v>2185</v>
      </c>
      <c r="N46" s="26">
        <v>23.872</v>
      </c>
      <c r="O46" s="33">
        <v>9</v>
      </c>
      <c r="P46" s="26">
        <v>9.8299999999999998E-2</v>
      </c>
      <c r="Q46" s="35">
        <v>332</v>
      </c>
      <c r="R46" s="29">
        <v>3.6272000000000002</v>
      </c>
      <c r="S46" s="25">
        <v>396</v>
      </c>
      <c r="T46" s="29">
        <v>4.3265000000000002</v>
      </c>
      <c r="U46" s="25">
        <v>24</v>
      </c>
      <c r="V46" s="30">
        <v>0.26219999999999999</v>
      </c>
      <c r="W46" s="31">
        <v>3027</v>
      </c>
      <c r="X46" s="32">
        <v>100</v>
      </c>
    </row>
    <row r="47" spans="1:24" s="22" customFormat="1" ht="15" customHeight="1" x14ac:dyDescent="0.2">
      <c r="A47" s="21" t="s">
        <v>17</v>
      </c>
      <c r="B47" s="68" t="s">
        <v>57</v>
      </c>
      <c r="C47" s="71">
        <v>1407</v>
      </c>
      <c r="D47" s="79">
        <v>59.897799999999997</v>
      </c>
      <c r="E47" s="58">
        <v>11</v>
      </c>
      <c r="F47" s="59">
        <v>0.46829999999999999</v>
      </c>
      <c r="G47" s="61">
        <v>35</v>
      </c>
      <c r="H47" s="59">
        <v>1.49</v>
      </c>
      <c r="I47" s="61">
        <v>247</v>
      </c>
      <c r="J47" s="59">
        <v>10.5151</v>
      </c>
      <c r="K47" s="61">
        <v>90</v>
      </c>
      <c r="L47" s="59">
        <v>3.8313999999999999</v>
      </c>
      <c r="M47" s="61">
        <v>952</v>
      </c>
      <c r="N47" s="59">
        <v>40.527900000000002</v>
      </c>
      <c r="O47" s="60">
        <v>0</v>
      </c>
      <c r="P47" s="59">
        <v>0</v>
      </c>
      <c r="Q47" s="62">
        <v>72</v>
      </c>
      <c r="R47" s="63">
        <v>3.0651000000000002</v>
      </c>
      <c r="S47" s="70">
        <v>713</v>
      </c>
      <c r="T47" s="63">
        <v>30.353300000000001</v>
      </c>
      <c r="U47" s="58">
        <v>38</v>
      </c>
      <c r="V47" s="65">
        <v>1.6176999999999999</v>
      </c>
      <c r="W47" s="66">
        <v>308</v>
      </c>
      <c r="X47" s="67">
        <v>100</v>
      </c>
    </row>
    <row r="48" spans="1:24" s="22" customFormat="1" ht="15" customHeight="1" x14ac:dyDescent="0.2">
      <c r="A48" s="21" t="s">
        <v>17</v>
      </c>
      <c r="B48" s="23" t="s">
        <v>58</v>
      </c>
      <c r="C48" s="24">
        <v>18563</v>
      </c>
      <c r="D48" s="77">
        <v>53.023499999999999</v>
      </c>
      <c r="E48" s="34">
        <v>64</v>
      </c>
      <c r="F48" s="26">
        <v>0.18279999999999999</v>
      </c>
      <c r="G48" s="27">
        <v>260</v>
      </c>
      <c r="H48" s="26">
        <v>0.74270000000000003</v>
      </c>
      <c r="I48" s="33">
        <v>2061</v>
      </c>
      <c r="J48" s="26">
        <v>5.8871000000000002</v>
      </c>
      <c r="K48" s="27">
        <v>7496</v>
      </c>
      <c r="L48" s="26">
        <v>21.4116</v>
      </c>
      <c r="M48" s="27">
        <v>7802</v>
      </c>
      <c r="N48" s="26">
        <v>22.285699999999999</v>
      </c>
      <c r="O48" s="33">
        <v>20</v>
      </c>
      <c r="P48" s="26">
        <v>5.7099999999999998E-2</v>
      </c>
      <c r="Q48" s="35">
        <v>860</v>
      </c>
      <c r="R48" s="29">
        <v>2.4565000000000001</v>
      </c>
      <c r="S48" s="34">
        <v>3276</v>
      </c>
      <c r="T48" s="29">
        <v>9.3575999999999997</v>
      </c>
      <c r="U48" s="34">
        <v>1635</v>
      </c>
      <c r="V48" s="30">
        <v>4.6702000000000004</v>
      </c>
      <c r="W48" s="31">
        <v>1236</v>
      </c>
      <c r="X48" s="32">
        <v>100</v>
      </c>
    </row>
    <row r="49" spans="1:24" s="22" customFormat="1" ht="15" customHeight="1" x14ac:dyDescent="0.2">
      <c r="A49" s="21" t="s">
        <v>17</v>
      </c>
      <c r="B49" s="68" t="s">
        <v>59</v>
      </c>
      <c r="C49" s="71">
        <v>2017</v>
      </c>
      <c r="D49" s="79">
        <v>54.293399999999998</v>
      </c>
      <c r="E49" s="58">
        <v>281</v>
      </c>
      <c r="F49" s="59">
        <v>7.5639000000000003</v>
      </c>
      <c r="G49" s="60">
        <v>32</v>
      </c>
      <c r="H49" s="59">
        <v>0.86140000000000005</v>
      </c>
      <c r="I49" s="60">
        <v>138</v>
      </c>
      <c r="J49" s="59">
        <v>3.7147000000000001</v>
      </c>
      <c r="K49" s="60">
        <v>109</v>
      </c>
      <c r="L49" s="59">
        <v>2.9340999999999999</v>
      </c>
      <c r="M49" s="61">
        <v>1359</v>
      </c>
      <c r="N49" s="59">
        <v>36.581400000000002</v>
      </c>
      <c r="O49" s="61">
        <v>3</v>
      </c>
      <c r="P49" s="59">
        <v>8.0799999999999997E-2</v>
      </c>
      <c r="Q49" s="62">
        <v>95</v>
      </c>
      <c r="R49" s="63">
        <v>2.5571999999999999</v>
      </c>
      <c r="S49" s="70">
        <v>623</v>
      </c>
      <c r="T49" s="63">
        <v>16.7699</v>
      </c>
      <c r="U49" s="70">
        <v>6</v>
      </c>
      <c r="V49" s="65">
        <v>0.1615</v>
      </c>
      <c r="W49" s="66">
        <v>688</v>
      </c>
      <c r="X49" s="67">
        <v>100</v>
      </c>
    </row>
    <row r="50" spans="1:24" s="22" customFormat="1" ht="15" customHeight="1" x14ac:dyDescent="0.2">
      <c r="A50" s="21" t="s">
        <v>17</v>
      </c>
      <c r="B50" s="23" t="s">
        <v>60</v>
      </c>
      <c r="C50" s="24">
        <v>15283</v>
      </c>
      <c r="D50" s="77">
        <v>54.347299999999997</v>
      </c>
      <c r="E50" s="25">
        <v>21</v>
      </c>
      <c r="F50" s="26">
        <v>7.4700000000000003E-2</v>
      </c>
      <c r="G50" s="27">
        <v>256</v>
      </c>
      <c r="H50" s="26">
        <v>0.91039999999999999</v>
      </c>
      <c r="I50" s="33">
        <v>1588</v>
      </c>
      <c r="J50" s="26">
        <v>5.6470000000000002</v>
      </c>
      <c r="K50" s="27">
        <v>3916</v>
      </c>
      <c r="L50" s="26">
        <v>13.9255</v>
      </c>
      <c r="M50" s="27">
        <v>9110</v>
      </c>
      <c r="N50" s="26">
        <v>32.395699999999998</v>
      </c>
      <c r="O50" s="33">
        <v>15</v>
      </c>
      <c r="P50" s="26">
        <v>5.33E-2</v>
      </c>
      <c r="Q50" s="35">
        <v>377</v>
      </c>
      <c r="R50" s="29">
        <v>1.3406</v>
      </c>
      <c r="S50" s="25">
        <v>3690</v>
      </c>
      <c r="T50" s="29">
        <v>13.1219</v>
      </c>
      <c r="U50" s="25">
        <v>214</v>
      </c>
      <c r="V50" s="30">
        <v>0.76100000000000001</v>
      </c>
      <c r="W50" s="31">
        <v>1818</v>
      </c>
      <c r="X50" s="32">
        <v>100</v>
      </c>
    </row>
    <row r="51" spans="1:24" s="22" customFormat="1" ht="15" customHeight="1" x14ac:dyDescent="0.2">
      <c r="A51" s="21" t="s">
        <v>17</v>
      </c>
      <c r="B51" s="68" t="s">
        <v>61</v>
      </c>
      <c r="C51" s="57">
        <v>122381</v>
      </c>
      <c r="D51" s="76">
        <v>51.497199999999999</v>
      </c>
      <c r="E51" s="58">
        <v>399</v>
      </c>
      <c r="F51" s="59">
        <v>0.16789999999999999</v>
      </c>
      <c r="G51" s="61">
        <v>4346</v>
      </c>
      <c r="H51" s="59">
        <v>1.8288</v>
      </c>
      <c r="I51" s="60">
        <v>76451</v>
      </c>
      <c r="J51" s="59">
        <v>32.170099999999998</v>
      </c>
      <c r="K51" s="60">
        <v>17587</v>
      </c>
      <c r="L51" s="59">
        <v>7.4005000000000001</v>
      </c>
      <c r="M51" s="60">
        <v>20929</v>
      </c>
      <c r="N51" s="59">
        <v>8.8068000000000008</v>
      </c>
      <c r="O51" s="61">
        <v>165</v>
      </c>
      <c r="P51" s="59">
        <v>6.9400000000000003E-2</v>
      </c>
      <c r="Q51" s="62">
        <v>2504</v>
      </c>
      <c r="R51" s="63">
        <v>1.0537000000000001</v>
      </c>
      <c r="S51" s="58">
        <v>15392</v>
      </c>
      <c r="T51" s="63">
        <v>6.4768999999999997</v>
      </c>
      <c r="U51" s="58">
        <v>44437</v>
      </c>
      <c r="V51" s="65">
        <v>18.698799999999999</v>
      </c>
      <c r="W51" s="66">
        <v>8616</v>
      </c>
      <c r="X51" s="67">
        <v>100</v>
      </c>
    </row>
    <row r="52" spans="1:24" s="22" customFormat="1" ht="15" customHeight="1" x14ac:dyDescent="0.2">
      <c r="A52" s="21" t="s">
        <v>17</v>
      </c>
      <c r="B52" s="23" t="s">
        <v>62</v>
      </c>
      <c r="C52" s="24">
        <v>9231</v>
      </c>
      <c r="D52" s="77">
        <v>59.735999999999997</v>
      </c>
      <c r="E52" s="34">
        <v>126</v>
      </c>
      <c r="F52" s="26">
        <v>0.81540000000000001</v>
      </c>
      <c r="G52" s="27">
        <v>201</v>
      </c>
      <c r="H52" s="26">
        <v>1.3007</v>
      </c>
      <c r="I52" s="33">
        <v>1513</v>
      </c>
      <c r="J52" s="26">
        <v>9.7910000000000004</v>
      </c>
      <c r="K52" s="33">
        <v>144</v>
      </c>
      <c r="L52" s="26">
        <v>0.93189999999999995</v>
      </c>
      <c r="M52" s="27">
        <v>6925</v>
      </c>
      <c r="N52" s="26">
        <v>44.813299999999998</v>
      </c>
      <c r="O52" s="33">
        <v>122</v>
      </c>
      <c r="P52" s="26">
        <v>0.78949999999999998</v>
      </c>
      <c r="Q52" s="28">
        <v>200</v>
      </c>
      <c r="R52" s="29">
        <v>1.2942</v>
      </c>
      <c r="S52" s="25">
        <v>3910</v>
      </c>
      <c r="T52" s="29">
        <v>25.302499999999998</v>
      </c>
      <c r="U52" s="25">
        <v>55</v>
      </c>
      <c r="V52" s="30">
        <v>0.35589999999999999</v>
      </c>
      <c r="W52" s="31">
        <v>1009</v>
      </c>
      <c r="X52" s="32">
        <v>100</v>
      </c>
    </row>
    <row r="53" spans="1:24" s="22" customFormat="1" ht="15" customHeight="1" x14ac:dyDescent="0.2">
      <c r="A53" s="21" t="s">
        <v>17</v>
      </c>
      <c r="B53" s="68" t="s">
        <v>63</v>
      </c>
      <c r="C53" s="71">
        <v>2492</v>
      </c>
      <c r="D53" s="79">
        <v>53.799700000000001</v>
      </c>
      <c r="E53" s="70">
        <v>9</v>
      </c>
      <c r="F53" s="59">
        <v>0.1943</v>
      </c>
      <c r="G53" s="60">
        <v>62</v>
      </c>
      <c r="H53" s="59">
        <v>1.3385</v>
      </c>
      <c r="I53" s="61">
        <v>36</v>
      </c>
      <c r="J53" s="59">
        <v>0.7772</v>
      </c>
      <c r="K53" s="60">
        <v>48</v>
      </c>
      <c r="L53" s="59">
        <v>1.0363</v>
      </c>
      <c r="M53" s="61">
        <v>2279</v>
      </c>
      <c r="N53" s="59">
        <v>49.2012</v>
      </c>
      <c r="O53" s="61">
        <v>2</v>
      </c>
      <c r="P53" s="59">
        <v>4.3200000000000002E-2</v>
      </c>
      <c r="Q53" s="62">
        <v>56</v>
      </c>
      <c r="R53" s="63">
        <v>1.2090000000000001</v>
      </c>
      <c r="S53" s="70">
        <v>478</v>
      </c>
      <c r="T53" s="63">
        <v>10.3195</v>
      </c>
      <c r="U53" s="58">
        <v>16</v>
      </c>
      <c r="V53" s="65">
        <v>0.34539999999999998</v>
      </c>
      <c r="W53" s="66">
        <v>306</v>
      </c>
      <c r="X53" s="67">
        <v>100</v>
      </c>
    </row>
    <row r="54" spans="1:24" s="22" customFormat="1" ht="15" customHeight="1" x14ac:dyDescent="0.2">
      <c r="A54" s="21" t="s">
        <v>17</v>
      </c>
      <c r="B54" s="23" t="s">
        <v>64</v>
      </c>
      <c r="C54" s="24">
        <v>18432</v>
      </c>
      <c r="D54" s="77">
        <v>55.834200000000003</v>
      </c>
      <c r="E54" s="34">
        <v>44</v>
      </c>
      <c r="F54" s="26">
        <v>0.1333</v>
      </c>
      <c r="G54" s="27">
        <v>810</v>
      </c>
      <c r="H54" s="37">
        <v>2.4537</v>
      </c>
      <c r="I54" s="33">
        <v>3175</v>
      </c>
      <c r="J54" s="37">
        <v>9.6176999999999992</v>
      </c>
      <c r="K54" s="27">
        <v>5981</v>
      </c>
      <c r="L54" s="26">
        <v>18.117699999999999</v>
      </c>
      <c r="M54" s="27">
        <v>7394</v>
      </c>
      <c r="N54" s="26">
        <v>22.3979</v>
      </c>
      <c r="O54" s="27">
        <v>38</v>
      </c>
      <c r="P54" s="26">
        <v>0.11509999999999999</v>
      </c>
      <c r="Q54" s="35">
        <v>990</v>
      </c>
      <c r="R54" s="29">
        <v>2.9988999999999999</v>
      </c>
      <c r="S54" s="25">
        <v>6565</v>
      </c>
      <c r="T54" s="29">
        <v>19.886700000000001</v>
      </c>
      <c r="U54" s="34">
        <v>883</v>
      </c>
      <c r="V54" s="30">
        <v>2.6747999999999998</v>
      </c>
      <c r="W54" s="31">
        <v>1971</v>
      </c>
      <c r="X54" s="32">
        <v>100</v>
      </c>
    </row>
    <row r="55" spans="1:24" s="22" customFormat="1" ht="15" customHeight="1" x14ac:dyDescent="0.2">
      <c r="A55" s="21" t="s">
        <v>17</v>
      </c>
      <c r="B55" s="68" t="s">
        <v>65</v>
      </c>
      <c r="C55" s="57">
        <v>11704</v>
      </c>
      <c r="D55" s="76">
        <v>58.778599999999997</v>
      </c>
      <c r="E55" s="58">
        <v>174</v>
      </c>
      <c r="F55" s="59">
        <v>0.87380000000000002</v>
      </c>
      <c r="G55" s="60">
        <v>626</v>
      </c>
      <c r="H55" s="59">
        <v>3.1438000000000001</v>
      </c>
      <c r="I55" s="61">
        <v>3415</v>
      </c>
      <c r="J55" s="59">
        <v>17.150500000000001</v>
      </c>
      <c r="K55" s="61">
        <v>774</v>
      </c>
      <c r="L55" s="59">
        <v>3.8871000000000002</v>
      </c>
      <c r="M55" s="60">
        <v>5545</v>
      </c>
      <c r="N55" s="59">
        <v>27.8475</v>
      </c>
      <c r="O55" s="60">
        <v>87</v>
      </c>
      <c r="P55" s="59">
        <v>0.43690000000000001</v>
      </c>
      <c r="Q55" s="69">
        <v>1083</v>
      </c>
      <c r="R55" s="63">
        <v>5.4389000000000003</v>
      </c>
      <c r="S55" s="58">
        <v>6144</v>
      </c>
      <c r="T55" s="63">
        <v>30.855799999999999</v>
      </c>
      <c r="U55" s="70">
        <v>299</v>
      </c>
      <c r="V55" s="65">
        <v>1.5016</v>
      </c>
      <c r="W55" s="66">
        <v>2305</v>
      </c>
      <c r="X55" s="67">
        <v>100</v>
      </c>
    </row>
    <row r="56" spans="1:24" s="22" customFormat="1" ht="15" customHeight="1" x14ac:dyDescent="0.2">
      <c r="A56" s="21" t="s">
        <v>17</v>
      </c>
      <c r="B56" s="23" t="s">
        <v>66</v>
      </c>
      <c r="C56" s="24">
        <v>8075</v>
      </c>
      <c r="D56" s="77">
        <v>53.455599999999997</v>
      </c>
      <c r="E56" s="25">
        <v>6</v>
      </c>
      <c r="F56" s="26">
        <v>3.9699999999999999E-2</v>
      </c>
      <c r="G56" s="27">
        <v>43</v>
      </c>
      <c r="H56" s="26">
        <v>0.28470000000000001</v>
      </c>
      <c r="I56" s="27">
        <v>101</v>
      </c>
      <c r="J56" s="26">
        <v>0.66859999999999997</v>
      </c>
      <c r="K56" s="33">
        <v>331</v>
      </c>
      <c r="L56" s="26">
        <v>2.1911999999999998</v>
      </c>
      <c r="M56" s="27">
        <v>7344</v>
      </c>
      <c r="N56" s="26">
        <v>48.616399999999999</v>
      </c>
      <c r="O56" s="33">
        <v>1</v>
      </c>
      <c r="P56" s="26">
        <v>6.6E-3</v>
      </c>
      <c r="Q56" s="28">
        <v>249</v>
      </c>
      <c r="R56" s="29">
        <v>1.6484000000000001</v>
      </c>
      <c r="S56" s="34">
        <v>1592</v>
      </c>
      <c r="T56" s="29">
        <v>10.5389</v>
      </c>
      <c r="U56" s="34">
        <v>74</v>
      </c>
      <c r="V56" s="30">
        <v>0.4899</v>
      </c>
      <c r="W56" s="31">
        <v>720</v>
      </c>
      <c r="X56" s="32">
        <v>100</v>
      </c>
    </row>
    <row r="57" spans="1:24" s="22" customFormat="1" ht="15" customHeight="1" x14ac:dyDescent="0.2">
      <c r="A57" s="21" t="s">
        <v>17</v>
      </c>
      <c r="B57" s="68" t="s">
        <v>67</v>
      </c>
      <c r="C57" s="57">
        <v>28420</v>
      </c>
      <c r="D57" s="76">
        <v>52.731200000000001</v>
      </c>
      <c r="E57" s="58">
        <v>263</v>
      </c>
      <c r="F57" s="59">
        <v>0.48799999999999999</v>
      </c>
      <c r="G57" s="61">
        <v>1169</v>
      </c>
      <c r="H57" s="59">
        <v>2.169</v>
      </c>
      <c r="I57" s="60">
        <v>3609</v>
      </c>
      <c r="J57" s="59">
        <v>6.6962000000000002</v>
      </c>
      <c r="K57" s="60">
        <v>3025</v>
      </c>
      <c r="L57" s="59">
        <v>5.6127000000000002</v>
      </c>
      <c r="M57" s="60">
        <v>19190</v>
      </c>
      <c r="N57" s="59">
        <v>35.605600000000003</v>
      </c>
      <c r="O57" s="60">
        <v>33</v>
      </c>
      <c r="P57" s="59">
        <v>6.1199999999999997E-2</v>
      </c>
      <c r="Q57" s="69">
        <v>1131</v>
      </c>
      <c r="R57" s="63">
        <v>2.0985</v>
      </c>
      <c r="S57" s="70">
        <v>6420</v>
      </c>
      <c r="T57" s="63">
        <v>11.911799999999999</v>
      </c>
      <c r="U57" s="70">
        <v>1342</v>
      </c>
      <c r="V57" s="65">
        <v>2.4900000000000002</v>
      </c>
      <c r="W57" s="66">
        <v>2232</v>
      </c>
      <c r="X57" s="67">
        <v>100</v>
      </c>
    </row>
    <row r="58" spans="1:24" s="22" customFormat="1" ht="15" customHeight="1" thickBot="1" x14ac:dyDescent="0.25">
      <c r="A58" s="21" t="s">
        <v>17</v>
      </c>
      <c r="B58" s="38" t="s">
        <v>68</v>
      </c>
      <c r="C58" s="72">
        <v>328</v>
      </c>
      <c r="D58" s="80">
        <v>51.653500000000001</v>
      </c>
      <c r="E58" s="73">
        <v>40</v>
      </c>
      <c r="F58" s="40">
        <v>6.2991999999999999</v>
      </c>
      <c r="G58" s="41">
        <v>1</v>
      </c>
      <c r="H58" s="40">
        <v>0.1575</v>
      </c>
      <c r="I58" s="42">
        <v>75</v>
      </c>
      <c r="J58" s="40">
        <v>11.811</v>
      </c>
      <c r="K58" s="41">
        <v>8</v>
      </c>
      <c r="L58" s="40">
        <v>1.2598</v>
      </c>
      <c r="M58" s="41">
        <v>192</v>
      </c>
      <c r="N58" s="40">
        <v>30.2362</v>
      </c>
      <c r="O58" s="41">
        <v>2</v>
      </c>
      <c r="P58" s="40">
        <v>0.315</v>
      </c>
      <c r="Q58" s="43">
        <v>10</v>
      </c>
      <c r="R58" s="44">
        <v>1.5748</v>
      </c>
      <c r="S58" s="39">
        <v>6</v>
      </c>
      <c r="T58" s="44">
        <v>0.94489999999999996</v>
      </c>
      <c r="U58" s="39">
        <v>9</v>
      </c>
      <c r="V58" s="45">
        <v>1.4173</v>
      </c>
      <c r="W58" s="46">
        <v>365</v>
      </c>
      <c r="X58" s="47">
        <v>100</v>
      </c>
    </row>
    <row r="59" spans="1:24" s="49" customFormat="1" ht="15" customHeight="1" x14ac:dyDescent="0.2">
      <c r="A59" s="50"/>
      <c r="B59" s="54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52"/>
      <c r="V59" s="53"/>
      <c r="W59" s="48"/>
      <c r="X59" s="48"/>
    </row>
    <row r="60" spans="1:24" s="49" customFormat="1" ht="15" customHeight="1" x14ac:dyDescent="0.2">
      <c r="A60" s="50"/>
      <c r="B60" s="51" t="str">
        <f>CONCATENATE("NOTE: Table reads (for US Totals):  Of all ",IF(ISTEXT(C7),LEFT(C7,3),TEXT(C7,"#,##0"))," public school male students ", A7, ", ", IF(ISTEXT(E7),LEFT(E7,3),TEXT(E7,"#,##0"))," (", TEXT(F7,"0.0"),"%) were American Indian or Alaska Native, and ",IF(ISTEXT(S7),LEFT(S7,3),TEXT(S7,"#,##0"))," (",TEXT(T7,"0.0"),"%) were students with disabilities served under the Individuals with Disabilities Education Act (IDEA).")</f>
        <v>NOTE: Table reads (for US Totals):  Of all 828,413 public school male students enrolled in Preschool, 9,547 (0.6%) were American Indian or Alaska Native, and 218,836 (14.2%)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52"/>
      <c r="X60" s="53"/>
    </row>
    <row r="61" spans="1:24" s="49" customFormat="1" ht="14.1" customHeight="1" x14ac:dyDescent="0.2">
      <c r="B61" s="83" t="s">
        <v>71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4" s="49" customFormat="1" ht="15" customHeight="1" x14ac:dyDescent="0.2">
      <c r="A62" s="50"/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4" s="49" customFormat="1" ht="15" customHeight="1" x14ac:dyDescent="0.2">
      <c r="A63" s="50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2"/>
      <c r="V63" s="53"/>
      <c r="W63" s="48"/>
      <c r="X63" s="48"/>
    </row>
    <row r="64" spans="1:24" s="49" customFormat="1" ht="15" customHeight="1" x14ac:dyDescent="0.2">
      <c r="A64" s="50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52"/>
      <c r="V64" s="53"/>
      <c r="W64" s="48"/>
      <c r="X64" s="48"/>
    </row>
  </sheetData>
  <sortState ref="B8:X58">
    <sortCondition ref="B8:B58"/>
  </sortState>
  <mergeCells count="16">
    <mergeCell ref="C5:D5"/>
    <mergeCell ref="B62:X62"/>
    <mergeCell ref="X4:X5"/>
    <mergeCell ref="O5:P5"/>
    <mergeCell ref="Q5:R5"/>
    <mergeCell ref="E4:R4"/>
    <mergeCell ref="E5:F5"/>
    <mergeCell ref="G5:H5"/>
    <mergeCell ref="I5:J5"/>
    <mergeCell ref="K5:L5"/>
    <mergeCell ref="M5:N5"/>
    <mergeCell ref="B4:B5"/>
    <mergeCell ref="S4:T5"/>
    <mergeCell ref="U4:V5"/>
    <mergeCell ref="W4:W5"/>
    <mergeCell ref="B61:X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4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20" width="14.83203125" style="1" customWidth="1"/>
    <col min="21" max="21" width="14.83203125" style="5" customWidth="1"/>
    <col min="22" max="22" width="14.83203125" style="6" customWidth="1"/>
    <col min="23" max="24" width="14.83203125" style="1" customWidth="1"/>
    <col min="25" max="16384" width="12.1640625" style="7"/>
  </cols>
  <sheetData>
    <row r="2" spans="1:24" s="2" customFormat="1" ht="15" customHeight="1" x14ac:dyDescent="0.25">
      <c r="A2" s="9"/>
      <c r="B2" s="55" t="str">
        <f>CONCATENATE("Number and percentage of public school female students ",A7, ", by race/ethnicity, disability status, and English proficiency, by state: School Year 2015-16")</f>
        <v>Number and percentage of public school female students enrolled in Preschool, by race/ethnicity, disability status, and English proficiency, by state: School Year 2015-16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4"/>
    </row>
    <row r="4" spans="1:24" s="12" customFormat="1" ht="24.95" customHeight="1" x14ac:dyDescent="0.2">
      <c r="A4" s="11"/>
      <c r="B4" s="93" t="s">
        <v>0</v>
      </c>
      <c r="C4" s="74"/>
      <c r="D4" s="75"/>
      <c r="E4" s="95" t="s">
        <v>10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98" t="s">
        <v>16</v>
      </c>
      <c r="T4" s="99"/>
      <c r="U4" s="98" t="s">
        <v>12</v>
      </c>
      <c r="V4" s="99"/>
      <c r="W4" s="84" t="s">
        <v>15</v>
      </c>
      <c r="X4" s="86" t="s">
        <v>13</v>
      </c>
    </row>
    <row r="5" spans="1:24" s="12" customFormat="1" ht="24.95" customHeight="1" x14ac:dyDescent="0.2">
      <c r="A5" s="11"/>
      <c r="B5" s="94"/>
      <c r="C5" s="81" t="s">
        <v>70</v>
      </c>
      <c r="D5" s="82"/>
      <c r="E5" s="88" t="s">
        <v>1</v>
      </c>
      <c r="F5" s="89"/>
      <c r="G5" s="90" t="s">
        <v>2</v>
      </c>
      <c r="H5" s="89"/>
      <c r="I5" s="91" t="s">
        <v>3</v>
      </c>
      <c r="J5" s="89"/>
      <c r="K5" s="91" t="s">
        <v>4</v>
      </c>
      <c r="L5" s="89"/>
      <c r="M5" s="91" t="s">
        <v>5</v>
      </c>
      <c r="N5" s="89"/>
      <c r="O5" s="91" t="s">
        <v>6</v>
      </c>
      <c r="P5" s="89"/>
      <c r="Q5" s="91" t="s">
        <v>7</v>
      </c>
      <c r="R5" s="92"/>
      <c r="S5" s="81"/>
      <c r="T5" s="82"/>
      <c r="U5" s="81"/>
      <c r="V5" s="82"/>
      <c r="W5" s="85"/>
      <c r="X5" s="87"/>
    </row>
    <row r="6" spans="1:24" s="12" customFormat="1" ht="15" customHeight="1" thickBot="1" x14ac:dyDescent="0.25">
      <c r="A6" s="11"/>
      <c r="B6" s="13"/>
      <c r="C6" s="14" t="s">
        <v>8</v>
      </c>
      <c r="D6" s="18" t="s">
        <v>9</v>
      </c>
      <c r="E6" s="14" t="s">
        <v>8</v>
      </c>
      <c r="F6" s="15" t="s">
        <v>14</v>
      </c>
      <c r="G6" s="16" t="s">
        <v>8</v>
      </c>
      <c r="H6" s="15" t="s">
        <v>14</v>
      </c>
      <c r="I6" s="16" t="s">
        <v>8</v>
      </c>
      <c r="J6" s="15" t="s">
        <v>14</v>
      </c>
      <c r="K6" s="16" t="s">
        <v>8</v>
      </c>
      <c r="L6" s="15" t="s">
        <v>14</v>
      </c>
      <c r="M6" s="16" t="s">
        <v>8</v>
      </c>
      <c r="N6" s="15" t="s">
        <v>14</v>
      </c>
      <c r="O6" s="16" t="s">
        <v>8</v>
      </c>
      <c r="P6" s="15" t="s">
        <v>14</v>
      </c>
      <c r="Q6" s="16" t="s">
        <v>8</v>
      </c>
      <c r="R6" s="17" t="s">
        <v>14</v>
      </c>
      <c r="S6" s="14" t="s">
        <v>8</v>
      </c>
      <c r="T6" s="18" t="s">
        <v>9</v>
      </c>
      <c r="U6" s="16" t="s">
        <v>8</v>
      </c>
      <c r="V6" s="18" t="s">
        <v>9</v>
      </c>
      <c r="W6" s="19"/>
      <c r="X6" s="20"/>
    </row>
    <row r="7" spans="1:24" s="22" customFormat="1" ht="15" customHeight="1" x14ac:dyDescent="0.2">
      <c r="A7" s="21" t="s">
        <v>69</v>
      </c>
      <c r="B7" s="56" t="s">
        <v>11</v>
      </c>
      <c r="C7" s="57">
        <v>708569</v>
      </c>
      <c r="D7" s="76">
        <v>46.101300000000002</v>
      </c>
      <c r="E7" s="58">
        <v>8417</v>
      </c>
      <c r="F7" s="59">
        <v>0.54759999999999998</v>
      </c>
      <c r="G7" s="60">
        <v>25406</v>
      </c>
      <c r="H7" s="59">
        <v>1.6529799999999999</v>
      </c>
      <c r="I7" s="60">
        <v>214242</v>
      </c>
      <c r="J7" s="59">
        <v>13.9391</v>
      </c>
      <c r="K7" s="60">
        <v>138831</v>
      </c>
      <c r="L7" s="59">
        <v>9.0327000000000002</v>
      </c>
      <c r="M7" s="60">
        <v>293004</v>
      </c>
      <c r="N7" s="59">
        <v>19.063600000000001</v>
      </c>
      <c r="O7" s="61">
        <v>1621</v>
      </c>
      <c r="P7" s="59">
        <v>0.10546999999999999</v>
      </c>
      <c r="Q7" s="62">
        <v>27048</v>
      </c>
      <c r="R7" s="63">
        <v>1.7598100000000001</v>
      </c>
      <c r="S7" s="64">
        <v>94765</v>
      </c>
      <c r="T7" s="63">
        <v>6.1657000000000002</v>
      </c>
      <c r="U7" s="64">
        <v>93151</v>
      </c>
      <c r="V7" s="65">
        <v>6.0606</v>
      </c>
      <c r="W7" s="66">
        <v>96360</v>
      </c>
      <c r="X7" s="67">
        <v>99.998000000000005</v>
      </c>
    </row>
    <row r="8" spans="1:24" s="22" customFormat="1" ht="15" customHeight="1" x14ac:dyDescent="0.2">
      <c r="A8" s="21" t="s">
        <v>17</v>
      </c>
      <c r="B8" s="23" t="s">
        <v>19</v>
      </c>
      <c r="C8" s="24">
        <v>6485</v>
      </c>
      <c r="D8" s="77">
        <v>46.982500000000002</v>
      </c>
      <c r="E8" s="25">
        <v>82</v>
      </c>
      <c r="F8" s="26">
        <v>0.59409999999999996</v>
      </c>
      <c r="G8" s="27">
        <v>71</v>
      </c>
      <c r="H8" s="26">
        <v>0.51437999999999995</v>
      </c>
      <c r="I8" s="33">
        <v>463</v>
      </c>
      <c r="J8" s="26">
        <v>3.3542999999999998</v>
      </c>
      <c r="K8" s="27">
        <v>2769</v>
      </c>
      <c r="L8" s="26">
        <v>20.0609</v>
      </c>
      <c r="M8" s="27">
        <v>2919</v>
      </c>
      <c r="N8" s="26">
        <v>21.147600000000001</v>
      </c>
      <c r="O8" s="27">
        <v>4</v>
      </c>
      <c r="P8" s="26">
        <v>2.8979999999999999E-2</v>
      </c>
      <c r="Q8" s="35">
        <v>177</v>
      </c>
      <c r="R8" s="29">
        <v>1.28233</v>
      </c>
      <c r="S8" s="25">
        <v>681</v>
      </c>
      <c r="T8" s="29">
        <v>4.9337</v>
      </c>
      <c r="U8" s="34">
        <v>158</v>
      </c>
      <c r="V8" s="30">
        <v>1.1447000000000001</v>
      </c>
      <c r="W8" s="31">
        <v>1400</v>
      </c>
      <c r="X8" s="32">
        <v>100</v>
      </c>
    </row>
    <row r="9" spans="1:24" s="22" customFormat="1" ht="15" customHeight="1" x14ac:dyDescent="0.2">
      <c r="A9" s="21" t="s">
        <v>17</v>
      </c>
      <c r="B9" s="68" t="s">
        <v>18</v>
      </c>
      <c r="C9" s="57">
        <v>1376</v>
      </c>
      <c r="D9" s="76">
        <v>42.351500000000001</v>
      </c>
      <c r="E9" s="58">
        <v>645</v>
      </c>
      <c r="F9" s="59">
        <v>19.8523</v>
      </c>
      <c r="G9" s="60">
        <v>35</v>
      </c>
      <c r="H9" s="59">
        <v>1.07725</v>
      </c>
      <c r="I9" s="60">
        <v>62</v>
      </c>
      <c r="J9" s="59">
        <v>1.9083000000000001</v>
      </c>
      <c r="K9" s="61">
        <v>33</v>
      </c>
      <c r="L9" s="59">
        <v>1.0157</v>
      </c>
      <c r="M9" s="61">
        <v>409</v>
      </c>
      <c r="N9" s="59">
        <v>12.5885</v>
      </c>
      <c r="O9" s="60">
        <v>30</v>
      </c>
      <c r="P9" s="59">
        <v>0.92335999999999996</v>
      </c>
      <c r="Q9" s="69">
        <v>162</v>
      </c>
      <c r="R9" s="63">
        <v>4.9861500000000003</v>
      </c>
      <c r="S9" s="70">
        <v>350</v>
      </c>
      <c r="T9" s="63">
        <v>10.772500000000001</v>
      </c>
      <c r="U9" s="70">
        <v>8</v>
      </c>
      <c r="V9" s="65">
        <v>0.2462</v>
      </c>
      <c r="W9" s="66">
        <v>503</v>
      </c>
      <c r="X9" s="67">
        <v>100</v>
      </c>
    </row>
    <row r="10" spans="1:24" s="22" customFormat="1" ht="15" customHeight="1" x14ac:dyDescent="0.2">
      <c r="A10" s="21" t="s">
        <v>17</v>
      </c>
      <c r="B10" s="23" t="s">
        <v>21</v>
      </c>
      <c r="C10" s="24">
        <v>8385</v>
      </c>
      <c r="D10" s="77">
        <v>41.485300000000002</v>
      </c>
      <c r="E10" s="34">
        <v>534</v>
      </c>
      <c r="F10" s="26">
        <v>2.6419999999999999</v>
      </c>
      <c r="G10" s="27">
        <v>283</v>
      </c>
      <c r="H10" s="26">
        <v>1.4001600000000001</v>
      </c>
      <c r="I10" s="33">
        <v>3625</v>
      </c>
      <c r="J10" s="26">
        <v>17.934899999999999</v>
      </c>
      <c r="K10" s="27">
        <v>325</v>
      </c>
      <c r="L10" s="26">
        <v>1.6080000000000001</v>
      </c>
      <c r="M10" s="33">
        <v>3332</v>
      </c>
      <c r="N10" s="26">
        <v>16.485299999999999</v>
      </c>
      <c r="O10" s="33">
        <v>18</v>
      </c>
      <c r="P10" s="26">
        <v>8.906E-2</v>
      </c>
      <c r="Q10" s="28">
        <v>268</v>
      </c>
      <c r="R10" s="29">
        <v>1.3259399999999999</v>
      </c>
      <c r="S10" s="34">
        <v>2498</v>
      </c>
      <c r="T10" s="29">
        <v>12.359</v>
      </c>
      <c r="U10" s="34">
        <v>102</v>
      </c>
      <c r="V10" s="30">
        <v>0.50470000000000004</v>
      </c>
      <c r="W10" s="31">
        <v>1977</v>
      </c>
      <c r="X10" s="32">
        <v>100</v>
      </c>
    </row>
    <row r="11" spans="1:24" s="22" customFormat="1" ht="15" customHeight="1" x14ac:dyDescent="0.2">
      <c r="A11" s="21" t="s">
        <v>17</v>
      </c>
      <c r="B11" s="68" t="s">
        <v>20</v>
      </c>
      <c r="C11" s="57">
        <v>7671</v>
      </c>
      <c r="D11" s="76">
        <v>49.8538</v>
      </c>
      <c r="E11" s="58">
        <v>25</v>
      </c>
      <c r="F11" s="59">
        <v>0.16250000000000001</v>
      </c>
      <c r="G11" s="61">
        <v>72</v>
      </c>
      <c r="H11" s="59">
        <v>0.46793000000000001</v>
      </c>
      <c r="I11" s="60">
        <v>1155</v>
      </c>
      <c r="J11" s="59">
        <v>7.5063000000000004</v>
      </c>
      <c r="K11" s="60">
        <v>2276</v>
      </c>
      <c r="L11" s="59">
        <v>14.791700000000001</v>
      </c>
      <c r="M11" s="60">
        <v>3902</v>
      </c>
      <c r="N11" s="59">
        <v>25.359100000000002</v>
      </c>
      <c r="O11" s="60">
        <v>55</v>
      </c>
      <c r="P11" s="59">
        <v>0.35743999999999998</v>
      </c>
      <c r="Q11" s="69">
        <v>186</v>
      </c>
      <c r="R11" s="63">
        <v>1.2088099999999999</v>
      </c>
      <c r="S11" s="70">
        <v>297</v>
      </c>
      <c r="T11" s="63">
        <v>1.9301999999999999</v>
      </c>
      <c r="U11" s="58">
        <v>314</v>
      </c>
      <c r="V11" s="65">
        <v>2.0407000000000002</v>
      </c>
      <c r="W11" s="66">
        <v>1092</v>
      </c>
      <c r="X11" s="67">
        <v>100</v>
      </c>
    </row>
    <row r="12" spans="1:24" s="22" customFormat="1" ht="15" customHeight="1" x14ac:dyDescent="0.2">
      <c r="A12" s="21" t="s">
        <v>17</v>
      </c>
      <c r="B12" s="23" t="s">
        <v>22</v>
      </c>
      <c r="C12" s="24">
        <v>35727</v>
      </c>
      <c r="D12" s="77">
        <v>43.864800000000002</v>
      </c>
      <c r="E12" s="25">
        <v>148</v>
      </c>
      <c r="F12" s="26">
        <v>0.1817</v>
      </c>
      <c r="G12" s="33">
        <v>2738</v>
      </c>
      <c r="H12" s="26">
        <v>3.36165</v>
      </c>
      <c r="I12" s="27">
        <v>23506</v>
      </c>
      <c r="J12" s="26">
        <v>28.860099999999999</v>
      </c>
      <c r="K12" s="27">
        <v>2120</v>
      </c>
      <c r="L12" s="26">
        <v>2.6029</v>
      </c>
      <c r="M12" s="27">
        <v>5381</v>
      </c>
      <c r="N12" s="26">
        <v>6.6067</v>
      </c>
      <c r="O12" s="33">
        <v>192</v>
      </c>
      <c r="P12" s="26">
        <v>0.23573</v>
      </c>
      <c r="Q12" s="35">
        <v>1642</v>
      </c>
      <c r="R12" s="29">
        <v>2.0160100000000001</v>
      </c>
      <c r="S12" s="34">
        <v>6836</v>
      </c>
      <c r="T12" s="29">
        <v>8.3931000000000004</v>
      </c>
      <c r="U12" s="25">
        <v>6124</v>
      </c>
      <c r="V12" s="30">
        <v>7.5189000000000004</v>
      </c>
      <c r="W12" s="31">
        <v>10138</v>
      </c>
      <c r="X12" s="32">
        <v>100</v>
      </c>
    </row>
    <row r="13" spans="1:24" s="22" customFormat="1" ht="15" customHeight="1" x14ac:dyDescent="0.2">
      <c r="A13" s="21" t="s">
        <v>17</v>
      </c>
      <c r="B13" s="68" t="s">
        <v>23</v>
      </c>
      <c r="C13" s="57">
        <v>14923</v>
      </c>
      <c r="D13" s="76">
        <v>46.298699999999997</v>
      </c>
      <c r="E13" s="58">
        <v>78</v>
      </c>
      <c r="F13" s="59">
        <v>0.24199999999999999</v>
      </c>
      <c r="G13" s="61">
        <v>584</v>
      </c>
      <c r="H13" s="59">
        <v>1.81186</v>
      </c>
      <c r="I13" s="60">
        <v>6045</v>
      </c>
      <c r="J13" s="59">
        <v>18.7547</v>
      </c>
      <c r="K13" s="61">
        <v>753</v>
      </c>
      <c r="L13" s="59">
        <v>2.3361999999999998</v>
      </c>
      <c r="M13" s="60">
        <v>6914</v>
      </c>
      <c r="N13" s="59">
        <v>21.450700000000001</v>
      </c>
      <c r="O13" s="60">
        <v>20</v>
      </c>
      <c r="P13" s="59">
        <v>6.2050000000000001E-2</v>
      </c>
      <c r="Q13" s="62">
        <v>529</v>
      </c>
      <c r="R13" s="63">
        <v>1.64123</v>
      </c>
      <c r="S13" s="58">
        <v>2147</v>
      </c>
      <c r="T13" s="63">
        <v>6.6611000000000002</v>
      </c>
      <c r="U13" s="70">
        <v>340</v>
      </c>
      <c r="V13" s="65">
        <v>1.0548999999999999</v>
      </c>
      <c r="W13" s="66">
        <v>1868</v>
      </c>
      <c r="X13" s="67">
        <v>100</v>
      </c>
    </row>
    <row r="14" spans="1:24" s="22" customFormat="1" ht="15" customHeight="1" x14ac:dyDescent="0.2">
      <c r="A14" s="21" t="s">
        <v>17</v>
      </c>
      <c r="B14" s="23" t="s">
        <v>24</v>
      </c>
      <c r="C14" s="36">
        <v>8255</v>
      </c>
      <c r="D14" s="78">
        <v>45.205599999999997</v>
      </c>
      <c r="E14" s="25">
        <v>42</v>
      </c>
      <c r="F14" s="26">
        <v>0.23</v>
      </c>
      <c r="G14" s="27">
        <v>429</v>
      </c>
      <c r="H14" s="26">
        <v>2.3492700000000002</v>
      </c>
      <c r="I14" s="33">
        <v>2369</v>
      </c>
      <c r="J14" s="26">
        <v>12.973000000000001</v>
      </c>
      <c r="K14" s="33">
        <v>1403</v>
      </c>
      <c r="L14" s="26">
        <v>7.6829999999999998</v>
      </c>
      <c r="M14" s="33">
        <v>3670</v>
      </c>
      <c r="N14" s="26">
        <v>20.0975</v>
      </c>
      <c r="O14" s="27">
        <v>13</v>
      </c>
      <c r="P14" s="26">
        <v>7.1190000000000003E-2</v>
      </c>
      <c r="Q14" s="28">
        <v>329</v>
      </c>
      <c r="R14" s="29">
        <v>1.80165</v>
      </c>
      <c r="S14" s="34">
        <v>1257</v>
      </c>
      <c r="T14" s="29">
        <v>6.8834999999999997</v>
      </c>
      <c r="U14" s="25">
        <v>163</v>
      </c>
      <c r="V14" s="30">
        <v>0.89259999999999995</v>
      </c>
      <c r="W14" s="31">
        <v>1238</v>
      </c>
      <c r="X14" s="32">
        <v>100</v>
      </c>
    </row>
    <row r="15" spans="1:24" s="22" customFormat="1" ht="15" customHeight="1" x14ac:dyDescent="0.2">
      <c r="A15" s="21" t="s">
        <v>17</v>
      </c>
      <c r="B15" s="68" t="s">
        <v>26</v>
      </c>
      <c r="C15" s="71">
        <v>779</v>
      </c>
      <c r="D15" s="79">
        <v>36.014800000000001</v>
      </c>
      <c r="E15" s="58">
        <v>3</v>
      </c>
      <c r="F15" s="59">
        <v>0.13869999999999999</v>
      </c>
      <c r="G15" s="60">
        <v>43</v>
      </c>
      <c r="H15" s="59">
        <v>1.9879800000000001</v>
      </c>
      <c r="I15" s="60">
        <v>157</v>
      </c>
      <c r="J15" s="59">
        <v>7.2584</v>
      </c>
      <c r="K15" s="61">
        <v>224</v>
      </c>
      <c r="L15" s="59">
        <v>10.356</v>
      </c>
      <c r="M15" s="60">
        <v>330</v>
      </c>
      <c r="N15" s="59">
        <v>15.256600000000001</v>
      </c>
      <c r="O15" s="61">
        <v>1</v>
      </c>
      <c r="P15" s="59">
        <v>4.623E-2</v>
      </c>
      <c r="Q15" s="62">
        <v>21</v>
      </c>
      <c r="R15" s="63">
        <v>0.97087000000000001</v>
      </c>
      <c r="S15" s="70">
        <v>411</v>
      </c>
      <c r="T15" s="63">
        <v>19.0014</v>
      </c>
      <c r="U15" s="58">
        <v>2</v>
      </c>
      <c r="V15" s="65">
        <v>9.2499999999999999E-2</v>
      </c>
      <c r="W15" s="66">
        <v>235</v>
      </c>
      <c r="X15" s="67">
        <v>100</v>
      </c>
    </row>
    <row r="16" spans="1:24" s="22" customFormat="1" ht="15" customHeight="1" x14ac:dyDescent="0.2">
      <c r="A16" s="21" t="s">
        <v>17</v>
      </c>
      <c r="B16" s="23" t="s">
        <v>25</v>
      </c>
      <c r="C16" s="36">
        <v>6171</v>
      </c>
      <c r="D16" s="78">
        <v>49.069699999999997</v>
      </c>
      <c r="E16" s="34">
        <v>8</v>
      </c>
      <c r="F16" s="26">
        <v>6.3600000000000004E-2</v>
      </c>
      <c r="G16" s="33">
        <v>96</v>
      </c>
      <c r="H16" s="26">
        <v>0.76336000000000004</v>
      </c>
      <c r="I16" s="27">
        <v>782</v>
      </c>
      <c r="J16" s="26">
        <v>6.2182000000000004</v>
      </c>
      <c r="K16" s="33">
        <v>4304</v>
      </c>
      <c r="L16" s="26">
        <v>34.2239</v>
      </c>
      <c r="M16" s="27">
        <v>819</v>
      </c>
      <c r="N16" s="26">
        <v>6.5124000000000004</v>
      </c>
      <c r="O16" s="33">
        <v>5</v>
      </c>
      <c r="P16" s="26">
        <v>3.9759999999999997E-2</v>
      </c>
      <c r="Q16" s="28">
        <v>157</v>
      </c>
      <c r="R16" s="29">
        <v>1.24841</v>
      </c>
      <c r="S16" s="25">
        <v>252</v>
      </c>
      <c r="T16" s="29">
        <v>2.0038</v>
      </c>
      <c r="U16" s="25">
        <v>619</v>
      </c>
      <c r="V16" s="30">
        <v>4.9221000000000004</v>
      </c>
      <c r="W16" s="31">
        <v>221</v>
      </c>
      <c r="X16" s="32">
        <v>100</v>
      </c>
    </row>
    <row r="17" spans="1:24" s="22" customFormat="1" ht="15" customHeight="1" x14ac:dyDescent="0.2">
      <c r="A17" s="21" t="s">
        <v>17</v>
      </c>
      <c r="B17" s="68" t="s">
        <v>27</v>
      </c>
      <c r="C17" s="57">
        <v>88836</v>
      </c>
      <c r="D17" s="76">
        <v>46.8245</v>
      </c>
      <c r="E17" s="58">
        <v>266</v>
      </c>
      <c r="F17" s="59">
        <v>0.14019999999999999</v>
      </c>
      <c r="G17" s="61">
        <v>1972</v>
      </c>
      <c r="H17" s="59">
        <v>1.03942</v>
      </c>
      <c r="I17" s="60">
        <v>28308</v>
      </c>
      <c r="J17" s="59">
        <v>14.9209</v>
      </c>
      <c r="K17" s="61">
        <v>22409</v>
      </c>
      <c r="L17" s="59">
        <v>11.8116</v>
      </c>
      <c r="M17" s="61">
        <v>32402</v>
      </c>
      <c r="N17" s="59">
        <v>17.078800000000001</v>
      </c>
      <c r="O17" s="61">
        <v>126</v>
      </c>
      <c r="P17" s="59">
        <v>6.6409999999999997E-2</v>
      </c>
      <c r="Q17" s="69">
        <v>3353</v>
      </c>
      <c r="R17" s="63">
        <v>1.7673300000000001</v>
      </c>
      <c r="S17" s="58">
        <v>10449</v>
      </c>
      <c r="T17" s="63">
        <v>5.5076000000000001</v>
      </c>
      <c r="U17" s="58">
        <v>15116</v>
      </c>
      <c r="V17" s="65">
        <v>7.9675000000000002</v>
      </c>
      <c r="W17" s="66">
        <v>3952</v>
      </c>
      <c r="X17" s="67">
        <v>100</v>
      </c>
    </row>
    <row r="18" spans="1:24" s="22" customFormat="1" ht="15" customHeight="1" x14ac:dyDescent="0.2">
      <c r="A18" s="21" t="s">
        <v>17</v>
      </c>
      <c r="B18" s="23" t="s">
        <v>28</v>
      </c>
      <c r="C18" s="24">
        <v>22619</v>
      </c>
      <c r="D18" s="77">
        <v>45.702300000000001</v>
      </c>
      <c r="E18" s="34">
        <v>42</v>
      </c>
      <c r="F18" s="26">
        <v>8.4900000000000003E-2</v>
      </c>
      <c r="G18" s="27">
        <v>445</v>
      </c>
      <c r="H18" s="26">
        <v>0.89914000000000005</v>
      </c>
      <c r="I18" s="27">
        <v>3358</v>
      </c>
      <c r="J18" s="26">
        <v>6.7849000000000004</v>
      </c>
      <c r="K18" s="27">
        <v>8696</v>
      </c>
      <c r="L18" s="26">
        <v>17.570499999999999</v>
      </c>
      <c r="M18" s="27">
        <v>9180</v>
      </c>
      <c r="N18" s="26">
        <v>18.548500000000001</v>
      </c>
      <c r="O18" s="27">
        <v>21</v>
      </c>
      <c r="P18" s="26">
        <v>4.2430000000000002E-2</v>
      </c>
      <c r="Q18" s="28">
        <v>877</v>
      </c>
      <c r="R18" s="29">
        <v>1.772</v>
      </c>
      <c r="S18" s="34">
        <v>3028</v>
      </c>
      <c r="T18" s="29">
        <v>6.1181999999999999</v>
      </c>
      <c r="U18" s="25">
        <v>39</v>
      </c>
      <c r="V18" s="30">
        <v>7.8799999999999995E-2</v>
      </c>
      <c r="W18" s="31">
        <v>2407</v>
      </c>
      <c r="X18" s="32">
        <v>100</v>
      </c>
    </row>
    <row r="19" spans="1:24" s="22" customFormat="1" ht="15" customHeight="1" x14ac:dyDescent="0.2">
      <c r="A19" s="21" t="s">
        <v>17</v>
      </c>
      <c r="B19" s="68" t="s">
        <v>29</v>
      </c>
      <c r="C19" s="57">
        <v>787</v>
      </c>
      <c r="D19" s="76">
        <v>34.262099999999997</v>
      </c>
      <c r="E19" s="58">
        <v>1</v>
      </c>
      <c r="F19" s="59">
        <v>4.3499999999999997E-2</v>
      </c>
      <c r="G19" s="60">
        <v>162</v>
      </c>
      <c r="H19" s="59">
        <v>7.0526799999999996</v>
      </c>
      <c r="I19" s="60">
        <v>171</v>
      </c>
      <c r="J19" s="59">
        <v>7.4444999999999997</v>
      </c>
      <c r="K19" s="60">
        <v>13</v>
      </c>
      <c r="L19" s="59">
        <v>0.56599999999999995</v>
      </c>
      <c r="M19" s="60">
        <v>117</v>
      </c>
      <c r="N19" s="59">
        <v>5.0936000000000003</v>
      </c>
      <c r="O19" s="60">
        <v>187</v>
      </c>
      <c r="P19" s="59">
        <v>8.1410499999999999</v>
      </c>
      <c r="Q19" s="62">
        <v>136</v>
      </c>
      <c r="R19" s="63">
        <v>5.9207700000000001</v>
      </c>
      <c r="S19" s="58">
        <v>486</v>
      </c>
      <c r="T19" s="63">
        <v>21.158000000000001</v>
      </c>
      <c r="U19" s="58">
        <v>126</v>
      </c>
      <c r="V19" s="65">
        <v>5.4854000000000003</v>
      </c>
      <c r="W19" s="66">
        <v>290</v>
      </c>
      <c r="X19" s="67">
        <v>100</v>
      </c>
    </row>
    <row r="20" spans="1:24" s="22" customFormat="1" ht="15" customHeight="1" x14ac:dyDescent="0.2">
      <c r="A20" s="21" t="s">
        <v>17</v>
      </c>
      <c r="B20" s="23" t="s">
        <v>31</v>
      </c>
      <c r="C20" s="36">
        <v>968</v>
      </c>
      <c r="D20" s="78">
        <v>34.411700000000003</v>
      </c>
      <c r="E20" s="34">
        <v>20</v>
      </c>
      <c r="F20" s="26">
        <v>0.71099999999999997</v>
      </c>
      <c r="G20" s="33">
        <v>8</v>
      </c>
      <c r="H20" s="26">
        <v>0.28438999999999998</v>
      </c>
      <c r="I20" s="27">
        <v>151</v>
      </c>
      <c r="J20" s="26">
        <v>5.3678999999999997</v>
      </c>
      <c r="K20" s="33">
        <v>7</v>
      </c>
      <c r="L20" s="26">
        <v>0.24879999999999999</v>
      </c>
      <c r="M20" s="33">
        <v>743</v>
      </c>
      <c r="N20" s="26">
        <v>26.4131</v>
      </c>
      <c r="O20" s="33">
        <v>2</v>
      </c>
      <c r="P20" s="26">
        <v>7.1099999999999997E-2</v>
      </c>
      <c r="Q20" s="28">
        <v>37</v>
      </c>
      <c r="R20" s="29">
        <v>1.31532</v>
      </c>
      <c r="S20" s="34">
        <v>616</v>
      </c>
      <c r="T20" s="29">
        <v>21.898299999999999</v>
      </c>
      <c r="U20" s="25">
        <v>21</v>
      </c>
      <c r="V20" s="30">
        <v>0.74650000000000005</v>
      </c>
      <c r="W20" s="31">
        <v>720</v>
      </c>
      <c r="X20" s="32">
        <v>100</v>
      </c>
    </row>
    <row r="21" spans="1:24" s="22" customFormat="1" ht="15" customHeight="1" x14ac:dyDescent="0.2">
      <c r="A21" s="21" t="s">
        <v>17</v>
      </c>
      <c r="B21" s="68" t="s">
        <v>32</v>
      </c>
      <c r="C21" s="57">
        <v>36975</v>
      </c>
      <c r="D21" s="76">
        <v>45.442799999999998</v>
      </c>
      <c r="E21" s="70">
        <v>81</v>
      </c>
      <c r="F21" s="59">
        <v>9.9599999999999994E-2</v>
      </c>
      <c r="G21" s="60">
        <v>1480</v>
      </c>
      <c r="H21" s="59">
        <v>1.81894</v>
      </c>
      <c r="I21" s="61">
        <v>11343</v>
      </c>
      <c r="J21" s="59">
        <v>13.9407</v>
      </c>
      <c r="K21" s="60">
        <v>7614</v>
      </c>
      <c r="L21" s="59">
        <v>9.3576999999999995</v>
      </c>
      <c r="M21" s="60">
        <v>15068</v>
      </c>
      <c r="N21" s="59">
        <v>18.518799999999999</v>
      </c>
      <c r="O21" s="60">
        <v>44</v>
      </c>
      <c r="P21" s="59">
        <v>5.4080000000000003E-2</v>
      </c>
      <c r="Q21" s="69">
        <v>1345</v>
      </c>
      <c r="R21" s="63">
        <v>1.6530199999999999</v>
      </c>
      <c r="S21" s="58">
        <v>5868</v>
      </c>
      <c r="T21" s="63">
        <v>7.2119</v>
      </c>
      <c r="U21" s="70">
        <v>8716</v>
      </c>
      <c r="V21" s="65">
        <v>10.7121</v>
      </c>
      <c r="W21" s="66">
        <v>4081</v>
      </c>
      <c r="X21" s="67">
        <v>99.974999999999994</v>
      </c>
    </row>
    <row r="22" spans="1:24" s="22" customFormat="1" ht="15" customHeight="1" x14ac:dyDescent="0.2">
      <c r="A22" s="21" t="s">
        <v>17</v>
      </c>
      <c r="B22" s="23" t="s">
        <v>33</v>
      </c>
      <c r="C22" s="24">
        <v>8199</v>
      </c>
      <c r="D22" s="77">
        <v>43.438400000000001</v>
      </c>
      <c r="E22" s="25">
        <v>16</v>
      </c>
      <c r="F22" s="26">
        <v>8.48E-2</v>
      </c>
      <c r="G22" s="33">
        <v>184</v>
      </c>
      <c r="H22" s="26">
        <v>0.97482999999999997</v>
      </c>
      <c r="I22" s="33">
        <v>1194</v>
      </c>
      <c r="J22" s="26">
        <v>6.3258000000000001</v>
      </c>
      <c r="K22" s="27">
        <v>1346</v>
      </c>
      <c r="L22" s="26">
        <v>7.1311</v>
      </c>
      <c r="M22" s="27">
        <v>4963</v>
      </c>
      <c r="N22" s="26">
        <v>26.294</v>
      </c>
      <c r="O22" s="27">
        <v>15</v>
      </c>
      <c r="P22" s="26">
        <v>7.9469999999999999E-2</v>
      </c>
      <c r="Q22" s="35">
        <v>481</v>
      </c>
      <c r="R22" s="29">
        <v>2.54834</v>
      </c>
      <c r="S22" s="34">
        <v>2028</v>
      </c>
      <c r="T22" s="29">
        <v>10.744400000000001</v>
      </c>
      <c r="U22" s="34">
        <v>241</v>
      </c>
      <c r="V22" s="30">
        <v>1.2767999999999999</v>
      </c>
      <c r="W22" s="31">
        <v>1879</v>
      </c>
      <c r="X22" s="32">
        <v>100</v>
      </c>
    </row>
    <row r="23" spans="1:24" s="22" customFormat="1" ht="15" customHeight="1" x14ac:dyDescent="0.2">
      <c r="A23" s="21" t="s">
        <v>17</v>
      </c>
      <c r="B23" s="68" t="s">
        <v>30</v>
      </c>
      <c r="C23" s="57">
        <v>10320</v>
      </c>
      <c r="D23" s="76">
        <v>47.660800000000002</v>
      </c>
      <c r="E23" s="58">
        <v>28</v>
      </c>
      <c r="F23" s="59">
        <v>0.1293</v>
      </c>
      <c r="G23" s="60">
        <v>274</v>
      </c>
      <c r="H23" s="59">
        <v>1.2654099999999999</v>
      </c>
      <c r="I23" s="60">
        <v>944</v>
      </c>
      <c r="J23" s="59">
        <v>4.3597000000000001</v>
      </c>
      <c r="K23" s="60">
        <v>529</v>
      </c>
      <c r="L23" s="59">
        <v>2.4430999999999998</v>
      </c>
      <c r="M23" s="60">
        <v>8150</v>
      </c>
      <c r="N23" s="59">
        <v>37.639099999999999</v>
      </c>
      <c r="O23" s="60">
        <v>24</v>
      </c>
      <c r="P23" s="59">
        <v>0.11083999999999999</v>
      </c>
      <c r="Q23" s="69">
        <v>371</v>
      </c>
      <c r="R23" s="63">
        <v>1.71339</v>
      </c>
      <c r="S23" s="70">
        <v>738</v>
      </c>
      <c r="T23" s="63">
        <v>3.4083000000000001</v>
      </c>
      <c r="U23" s="58">
        <v>20</v>
      </c>
      <c r="V23" s="65">
        <v>9.2399999999999996E-2</v>
      </c>
      <c r="W23" s="66">
        <v>1365</v>
      </c>
      <c r="X23" s="67">
        <v>100</v>
      </c>
    </row>
    <row r="24" spans="1:24" s="22" customFormat="1" ht="15" customHeight="1" x14ac:dyDescent="0.2">
      <c r="A24" s="21" t="s">
        <v>17</v>
      </c>
      <c r="B24" s="23" t="s">
        <v>34</v>
      </c>
      <c r="C24" s="24">
        <v>7844</v>
      </c>
      <c r="D24" s="77">
        <v>45.028700000000001</v>
      </c>
      <c r="E24" s="34">
        <v>81</v>
      </c>
      <c r="F24" s="26">
        <v>0.46500000000000002</v>
      </c>
      <c r="G24" s="27">
        <v>216</v>
      </c>
      <c r="H24" s="26">
        <v>1.2399500000000001</v>
      </c>
      <c r="I24" s="33">
        <v>1938</v>
      </c>
      <c r="J24" s="26">
        <v>11.1251</v>
      </c>
      <c r="K24" s="27">
        <v>455</v>
      </c>
      <c r="L24" s="26">
        <v>2.6118999999999999</v>
      </c>
      <c r="M24" s="27">
        <v>4775</v>
      </c>
      <c r="N24" s="26">
        <v>27.411000000000001</v>
      </c>
      <c r="O24" s="27">
        <v>17</v>
      </c>
      <c r="P24" s="26">
        <v>9.7589999999999996E-2</v>
      </c>
      <c r="Q24" s="35">
        <v>362</v>
      </c>
      <c r="R24" s="29">
        <v>2.0780699999999999</v>
      </c>
      <c r="S24" s="34">
        <v>1637</v>
      </c>
      <c r="T24" s="29">
        <v>9.3971999999999998</v>
      </c>
      <c r="U24" s="25">
        <v>1137</v>
      </c>
      <c r="V24" s="30">
        <v>6.5270000000000001</v>
      </c>
      <c r="W24" s="31">
        <v>1356</v>
      </c>
      <c r="X24" s="32">
        <v>100</v>
      </c>
    </row>
    <row r="25" spans="1:24" s="22" customFormat="1" ht="15" customHeight="1" x14ac:dyDescent="0.2">
      <c r="A25" s="21" t="s">
        <v>17</v>
      </c>
      <c r="B25" s="68" t="s">
        <v>35</v>
      </c>
      <c r="C25" s="71">
        <v>12296</v>
      </c>
      <c r="D25" s="79">
        <v>45.195900000000002</v>
      </c>
      <c r="E25" s="58">
        <v>18</v>
      </c>
      <c r="F25" s="59">
        <v>6.6199999999999995E-2</v>
      </c>
      <c r="G25" s="60">
        <v>190</v>
      </c>
      <c r="H25" s="59">
        <v>0.69838</v>
      </c>
      <c r="I25" s="60">
        <v>987</v>
      </c>
      <c r="J25" s="59">
        <v>3.6278999999999999</v>
      </c>
      <c r="K25" s="60">
        <v>1682</v>
      </c>
      <c r="L25" s="59">
        <v>6.1825000000000001</v>
      </c>
      <c r="M25" s="61">
        <v>8819</v>
      </c>
      <c r="N25" s="59">
        <v>32.415599999999998</v>
      </c>
      <c r="O25" s="60">
        <v>10</v>
      </c>
      <c r="P25" s="59">
        <v>3.6760000000000001E-2</v>
      </c>
      <c r="Q25" s="69">
        <v>590</v>
      </c>
      <c r="R25" s="63">
        <v>2.1686399999999999</v>
      </c>
      <c r="S25" s="58">
        <v>935</v>
      </c>
      <c r="T25" s="63">
        <v>3.4367000000000001</v>
      </c>
      <c r="U25" s="58">
        <v>60</v>
      </c>
      <c r="V25" s="65">
        <v>0.2205</v>
      </c>
      <c r="W25" s="66">
        <v>1407</v>
      </c>
      <c r="X25" s="67">
        <v>100</v>
      </c>
    </row>
    <row r="26" spans="1:24" s="22" customFormat="1" ht="15" customHeight="1" x14ac:dyDescent="0.2">
      <c r="A26" s="21" t="s">
        <v>17</v>
      </c>
      <c r="B26" s="23" t="s">
        <v>36</v>
      </c>
      <c r="C26" s="24">
        <v>15795</v>
      </c>
      <c r="D26" s="77">
        <v>48.258499999999998</v>
      </c>
      <c r="E26" s="25">
        <v>115</v>
      </c>
      <c r="F26" s="26">
        <v>0.35139999999999999</v>
      </c>
      <c r="G26" s="33">
        <v>220</v>
      </c>
      <c r="H26" s="26">
        <v>0.67217000000000005</v>
      </c>
      <c r="I26" s="33">
        <v>1142</v>
      </c>
      <c r="J26" s="26">
        <v>3.4891999999999999</v>
      </c>
      <c r="K26" s="27">
        <v>7739</v>
      </c>
      <c r="L26" s="26">
        <v>23.645</v>
      </c>
      <c r="M26" s="27">
        <v>6103</v>
      </c>
      <c r="N26" s="26">
        <v>18.6465</v>
      </c>
      <c r="O26" s="33">
        <v>12</v>
      </c>
      <c r="P26" s="26">
        <v>3.6659999999999998E-2</v>
      </c>
      <c r="Q26" s="35">
        <v>464</v>
      </c>
      <c r="R26" s="29">
        <v>1.4176599999999999</v>
      </c>
      <c r="S26" s="25">
        <v>1051</v>
      </c>
      <c r="T26" s="29">
        <v>3.2111000000000001</v>
      </c>
      <c r="U26" s="25">
        <v>283</v>
      </c>
      <c r="V26" s="30">
        <v>0.86470000000000002</v>
      </c>
      <c r="W26" s="31">
        <v>1367</v>
      </c>
      <c r="X26" s="32">
        <v>100</v>
      </c>
    </row>
    <row r="27" spans="1:24" s="22" customFormat="1" ht="15" customHeight="1" x14ac:dyDescent="0.2">
      <c r="A27" s="21" t="s">
        <v>17</v>
      </c>
      <c r="B27" s="68" t="s">
        <v>39</v>
      </c>
      <c r="C27" s="71">
        <v>2710</v>
      </c>
      <c r="D27" s="79">
        <v>49.281700000000001</v>
      </c>
      <c r="E27" s="70">
        <v>22</v>
      </c>
      <c r="F27" s="59">
        <v>0.40010000000000001</v>
      </c>
      <c r="G27" s="60">
        <v>19</v>
      </c>
      <c r="H27" s="59">
        <v>0.34551999999999999</v>
      </c>
      <c r="I27" s="60">
        <v>40</v>
      </c>
      <c r="J27" s="59">
        <v>0.72740000000000005</v>
      </c>
      <c r="K27" s="60">
        <v>101</v>
      </c>
      <c r="L27" s="59">
        <v>1.8367</v>
      </c>
      <c r="M27" s="61">
        <v>2458</v>
      </c>
      <c r="N27" s="59">
        <v>44.698999999999998</v>
      </c>
      <c r="O27" s="60">
        <v>1</v>
      </c>
      <c r="P27" s="59">
        <v>1.8190000000000001E-2</v>
      </c>
      <c r="Q27" s="69">
        <v>69</v>
      </c>
      <c r="R27" s="63">
        <v>1.2547699999999999</v>
      </c>
      <c r="S27" s="70">
        <v>43</v>
      </c>
      <c r="T27" s="63">
        <v>0.78200000000000003</v>
      </c>
      <c r="U27" s="58">
        <v>53</v>
      </c>
      <c r="V27" s="65">
        <v>0.96379999999999999</v>
      </c>
      <c r="W27" s="66">
        <v>589</v>
      </c>
      <c r="X27" s="67">
        <v>100</v>
      </c>
    </row>
    <row r="28" spans="1:24" s="22" customFormat="1" ht="15" customHeight="1" x14ac:dyDescent="0.2">
      <c r="A28" s="21" t="s">
        <v>17</v>
      </c>
      <c r="B28" s="23" t="s">
        <v>38</v>
      </c>
      <c r="C28" s="36">
        <v>14924</v>
      </c>
      <c r="D28" s="78">
        <v>46.383800000000001</v>
      </c>
      <c r="E28" s="34">
        <v>68</v>
      </c>
      <c r="F28" s="26">
        <v>0.21129999999999999</v>
      </c>
      <c r="G28" s="27">
        <v>635</v>
      </c>
      <c r="H28" s="26">
        <v>1.9735799999999999</v>
      </c>
      <c r="I28" s="27">
        <v>3380</v>
      </c>
      <c r="J28" s="26">
        <v>10.505100000000001</v>
      </c>
      <c r="K28" s="27">
        <v>6416</v>
      </c>
      <c r="L28" s="26">
        <v>19.940899999999999</v>
      </c>
      <c r="M28" s="33">
        <v>3773</v>
      </c>
      <c r="N28" s="26">
        <v>11.7265</v>
      </c>
      <c r="O28" s="27">
        <v>17</v>
      </c>
      <c r="P28" s="26">
        <v>5.2839999999999998E-2</v>
      </c>
      <c r="Q28" s="28">
        <v>635</v>
      </c>
      <c r="R28" s="29">
        <v>1.9735799999999999</v>
      </c>
      <c r="S28" s="25">
        <v>1315</v>
      </c>
      <c r="T28" s="29">
        <v>4.0869999999999997</v>
      </c>
      <c r="U28" s="34">
        <v>1415</v>
      </c>
      <c r="V28" s="30">
        <v>4.3978000000000002</v>
      </c>
      <c r="W28" s="31">
        <v>1434</v>
      </c>
      <c r="X28" s="32">
        <v>100</v>
      </c>
    </row>
    <row r="29" spans="1:24" s="22" customFormat="1" ht="15" customHeight="1" x14ac:dyDescent="0.2">
      <c r="A29" s="21" t="s">
        <v>17</v>
      </c>
      <c r="B29" s="68" t="s">
        <v>37</v>
      </c>
      <c r="C29" s="57">
        <v>15122</v>
      </c>
      <c r="D29" s="76">
        <v>44.1389</v>
      </c>
      <c r="E29" s="58">
        <v>36</v>
      </c>
      <c r="F29" s="59">
        <v>0.1051</v>
      </c>
      <c r="G29" s="60">
        <v>1124</v>
      </c>
      <c r="H29" s="59">
        <v>3.2807900000000001</v>
      </c>
      <c r="I29" s="61">
        <v>3306</v>
      </c>
      <c r="J29" s="59">
        <v>9.6496999999999993</v>
      </c>
      <c r="K29" s="60">
        <v>1835</v>
      </c>
      <c r="L29" s="59">
        <v>5.3560999999999996</v>
      </c>
      <c r="M29" s="61">
        <v>7998</v>
      </c>
      <c r="N29" s="59">
        <v>23.344999999999999</v>
      </c>
      <c r="O29" s="60">
        <v>22</v>
      </c>
      <c r="P29" s="59">
        <v>6.4210000000000003E-2</v>
      </c>
      <c r="Q29" s="69">
        <v>801</v>
      </c>
      <c r="R29" s="63">
        <v>2.3380000000000001</v>
      </c>
      <c r="S29" s="58">
        <v>3355</v>
      </c>
      <c r="T29" s="63">
        <v>9.7927999999999997</v>
      </c>
      <c r="U29" s="58">
        <v>2002</v>
      </c>
      <c r="V29" s="65">
        <v>5.8434999999999997</v>
      </c>
      <c r="W29" s="66">
        <v>1873</v>
      </c>
      <c r="X29" s="67">
        <v>100</v>
      </c>
    </row>
    <row r="30" spans="1:24" s="22" customFormat="1" ht="15" customHeight="1" x14ac:dyDescent="0.2">
      <c r="A30" s="21" t="s">
        <v>17</v>
      </c>
      <c r="B30" s="23" t="s">
        <v>40</v>
      </c>
      <c r="C30" s="24">
        <v>18833</v>
      </c>
      <c r="D30" s="77">
        <v>44.765900000000002</v>
      </c>
      <c r="E30" s="34">
        <v>91</v>
      </c>
      <c r="F30" s="26">
        <v>0.21629999999999999</v>
      </c>
      <c r="G30" s="33">
        <v>476</v>
      </c>
      <c r="H30" s="26">
        <v>1.1314500000000001</v>
      </c>
      <c r="I30" s="27">
        <v>1509</v>
      </c>
      <c r="J30" s="26">
        <v>3.5869</v>
      </c>
      <c r="K30" s="27">
        <v>3667</v>
      </c>
      <c r="L30" s="26">
        <v>8.7164000000000001</v>
      </c>
      <c r="M30" s="27">
        <v>12286</v>
      </c>
      <c r="N30" s="26">
        <v>29.203700000000001</v>
      </c>
      <c r="O30" s="27">
        <v>22</v>
      </c>
      <c r="P30" s="26">
        <v>5.2290000000000003E-2</v>
      </c>
      <c r="Q30" s="28">
        <v>782</v>
      </c>
      <c r="R30" s="29">
        <v>1.8588100000000001</v>
      </c>
      <c r="S30" s="25">
        <v>3388</v>
      </c>
      <c r="T30" s="29">
        <v>8.0532000000000004</v>
      </c>
      <c r="U30" s="34">
        <v>656</v>
      </c>
      <c r="V30" s="30">
        <v>1.5592999999999999</v>
      </c>
      <c r="W30" s="31">
        <v>3616</v>
      </c>
      <c r="X30" s="32">
        <v>100</v>
      </c>
    </row>
    <row r="31" spans="1:24" s="22" customFormat="1" ht="15" customHeight="1" x14ac:dyDescent="0.2">
      <c r="A31" s="21" t="s">
        <v>17</v>
      </c>
      <c r="B31" s="68" t="s">
        <v>41</v>
      </c>
      <c r="C31" s="71">
        <v>13198</v>
      </c>
      <c r="D31" s="79">
        <v>43.644199999999998</v>
      </c>
      <c r="E31" s="58">
        <v>214</v>
      </c>
      <c r="F31" s="59">
        <v>0.7077</v>
      </c>
      <c r="G31" s="61">
        <v>779</v>
      </c>
      <c r="H31" s="59">
        <v>2.57606</v>
      </c>
      <c r="I31" s="60">
        <v>1076</v>
      </c>
      <c r="J31" s="59">
        <v>3.5581999999999998</v>
      </c>
      <c r="K31" s="61">
        <v>1088</v>
      </c>
      <c r="L31" s="59">
        <v>3.5979000000000001</v>
      </c>
      <c r="M31" s="60">
        <v>9517</v>
      </c>
      <c r="N31" s="59">
        <v>31.471599999999999</v>
      </c>
      <c r="O31" s="60">
        <v>15</v>
      </c>
      <c r="P31" s="59">
        <v>4.9599999999999998E-2</v>
      </c>
      <c r="Q31" s="62">
        <v>509</v>
      </c>
      <c r="R31" s="63">
        <v>1.6832</v>
      </c>
      <c r="S31" s="58">
        <v>2921</v>
      </c>
      <c r="T31" s="63">
        <v>9.6593999999999998</v>
      </c>
      <c r="U31" s="70">
        <v>417</v>
      </c>
      <c r="V31" s="65">
        <v>1.379</v>
      </c>
      <c r="W31" s="66">
        <v>2170</v>
      </c>
      <c r="X31" s="67">
        <v>99.953999999999994</v>
      </c>
    </row>
    <row r="32" spans="1:24" s="22" customFormat="1" ht="15" customHeight="1" x14ac:dyDescent="0.2">
      <c r="A32" s="21" t="s">
        <v>17</v>
      </c>
      <c r="B32" s="23" t="s">
        <v>43</v>
      </c>
      <c r="C32" s="24">
        <v>3310</v>
      </c>
      <c r="D32" s="77">
        <v>47.957099999999997</v>
      </c>
      <c r="E32" s="25">
        <v>5</v>
      </c>
      <c r="F32" s="26">
        <v>7.2400000000000006E-2</v>
      </c>
      <c r="G32" s="27">
        <v>31</v>
      </c>
      <c r="H32" s="26">
        <v>0.44914999999999999</v>
      </c>
      <c r="I32" s="27">
        <v>125</v>
      </c>
      <c r="J32" s="26">
        <v>1.8110999999999999</v>
      </c>
      <c r="K32" s="27">
        <v>2153</v>
      </c>
      <c r="L32" s="26">
        <v>31.193899999999999</v>
      </c>
      <c r="M32" s="33">
        <v>958</v>
      </c>
      <c r="N32" s="26">
        <v>13.88</v>
      </c>
      <c r="O32" s="33">
        <v>4</v>
      </c>
      <c r="P32" s="26">
        <v>5.7950000000000002E-2</v>
      </c>
      <c r="Q32" s="35">
        <v>34</v>
      </c>
      <c r="R32" s="29">
        <v>0.49260999999999999</v>
      </c>
      <c r="S32" s="34">
        <v>406</v>
      </c>
      <c r="T32" s="29">
        <v>5.8823999999999996</v>
      </c>
      <c r="U32" s="25">
        <v>45</v>
      </c>
      <c r="V32" s="30">
        <v>0.65200000000000002</v>
      </c>
      <c r="W32" s="31">
        <v>978</v>
      </c>
      <c r="X32" s="32">
        <v>100</v>
      </c>
    </row>
    <row r="33" spans="1:24" s="22" customFormat="1" ht="15" customHeight="1" x14ac:dyDescent="0.2">
      <c r="A33" s="21" t="s">
        <v>17</v>
      </c>
      <c r="B33" s="68" t="s">
        <v>42</v>
      </c>
      <c r="C33" s="57">
        <v>15557</v>
      </c>
      <c r="D33" s="76">
        <v>45.32</v>
      </c>
      <c r="E33" s="70">
        <v>39</v>
      </c>
      <c r="F33" s="59">
        <v>0.11360000000000001</v>
      </c>
      <c r="G33" s="60">
        <v>373</v>
      </c>
      <c r="H33" s="59">
        <v>1.0866100000000001</v>
      </c>
      <c r="I33" s="61">
        <v>949</v>
      </c>
      <c r="J33" s="59">
        <v>2.7646000000000002</v>
      </c>
      <c r="K33" s="60">
        <v>3010</v>
      </c>
      <c r="L33" s="59">
        <v>8.7685999999999993</v>
      </c>
      <c r="M33" s="60">
        <v>10545</v>
      </c>
      <c r="N33" s="59">
        <v>30.7193</v>
      </c>
      <c r="O33" s="61">
        <v>32</v>
      </c>
      <c r="P33" s="59">
        <v>9.3219999999999997E-2</v>
      </c>
      <c r="Q33" s="69">
        <v>609</v>
      </c>
      <c r="R33" s="63">
        <v>1.7741100000000001</v>
      </c>
      <c r="S33" s="70">
        <v>3408</v>
      </c>
      <c r="T33" s="63">
        <v>9.9280000000000008</v>
      </c>
      <c r="U33" s="70">
        <v>203</v>
      </c>
      <c r="V33" s="65">
        <v>0.59140000000000004</v>
      </c>
      <c r="W33" s="66">
        <v>2372</v>
      </c>
      <c r="X33" s="67">
        <v>100</v>
      </c>
    </row>
    <row r="34" spans="1:24" s="22" customFormat="1" ht="15" customHeight="1" x14ac:dyDescent="0.2">
      <c r="A34" s="21" t="s">
        <v>17</v>
      </c>
      <c r="B34" s="23" t="s">
        <v>44</v>
      </c>
      <c r="C34" s="36">
        <v>432</v>
      </c>
      <c r="D34" s="78">
        <v>41.498600000000003</v>
      </c>
      <c r="E34" s="25">
        <v>63</v>
      </c>
      <c r="F34" s="26">
        <v>6.0518999999999998</v>
      </c>
      <c r="G34" s="27">
        <v>3</v>
      </c>
      <c r="H34" s="26">
        <v>0.28817999999999999</v>
      </c>
      <c r="I34" s="33">
        <v>19</v>
      </c>
      <c r="J34" s="26">
        <v>1.8251999999999999</v>
      </c>
      <c r="K34" s="27">
        <v>5</v>
      </c>
      <c r="L34" s="26">
        <v>0.4803</v>
      </c>
      <c r="M34" s="33">
        <v>320</v>
      </c>
      <c r="N34" s="26">
        <v>30.739699999999999</v>
      </c>
      <c r="O34" s="33">
        <v>0</v>
      </c>
      <c r="P34" s="26">
        <v>0</v>
      </c>
      <c r="Q34" s="28">
        <v>22</v>
      </c>
      <c r="R34" s="29">
        <v>2.1133500000000001</v>
      </c>
      <c r="S34" s="34">
        <v>127</v>
      </c>
      <c r="T34" s="29">
        <v>12.1998</v>
      </c>
      <c r="U34" s="34">
        <v>6</v>
      </c>
      <c r="V34" s="30">
        <v>0.57640000000000002</v>
      </c>
      <c r="W34" s="31">
        <v>825</v>
      </c>
      <c r="X34" s="32">
        <v>100</v>
      </c>
    </row>
    <row r="35" spans="1:24" s="22" customFormat="1" ht="15" customHeight="1" x14ac:dyDescent="0.2">
      <c r="A35" s="21" t="s">
        <v>17</v>
      </c>
      <c r="B35" s="68" t="s">
        <v>47</v>
      </c>
      <c r="C35" s="71">
        <v>6516</v>
      </c>
      <c r="D35" s="79">
        <v>45.6462</v>
      </c>
      <c r="E35" s="70">
        <v>119</v>
      </c>
      <c r="F35" s="59">
        <v>0.83360000000000001</v>
      </c>
      <c r="G35" s="60">
        <v>208</v>
      </c>
      <c r="H35" s="59">
        <v>1.45709</v>
      </c>
      <c r="I35" s="61">
        <v>1347</v>
      </c>
      <c r="J35" s="59">
        <v>9.4360999999999997</v>
      </c>
      <c r="K35" s="60">
        <v>540</v>
      </c>
      <c r="L35" s="59">
        <v>3.7827999999999999</v>
      </c>
      <c r="M35" s="61">
        <v>4100</v>
      </c>
      <c r="N35" s="59">
        <v>28.721499999999999</v>
      </c>
      <c r="O35" s="60">
        <v>17</v>
      </c>
      <c r="P35" s="59">
        <v>0.11909</v>
      </c>
      <c r="Q35" s="69">
        <v>185</v>
      </c>
      <c r="R35" s="63">
        <v>1.2959700000000001</v>
      </c>
      <c r="S35" s="70">
        <v>1357</v>
      </c>
      <c r="T35" s="63">
        <v>9.5061</v>
      </c>
      <c r="U35" s="70">
        <v>478</v>
      </c>
      <c r="V35" s="65">
        <v>3.3485</v>
      </c>
      <c r="W35" s="66">
        <v>1064</v>
      </c>
      <c r="X35" s="67">
        <v>100</v>
      </c>
    </row>
    <row r="36" spans="1:24" s="22" customFormat="1" ht="15" customHeight="1" x14ac:dyDescent="0.2">
      <c r="A36" s="21" t="s">
        <v>17</v>
      </c>
      <c r="B36" s="23" t="s">
        <v>51</v>
      </c>
      <c r="C36" s="36">
        <v>2228</v>
      </c>
      <c r="D36" s="78">
        <v>34.938099999999999</v>
      </c>
      <c r="E36" s="34">
        <v>23</v>
      </c>
      <c r="F36" s="26">
        <v>0.36070000000000002</v>
      </c>
      <c r="G36" s="27">
        <v>46</v>
      </c>
      <c r="H36" s="26">
        <v>0.72133999999999998</v>
      </c>
      <c r="I36" s="27">
        <v>856</v>
      </c>
      <c r="J36" s="26">
        <v>13.4232</v>
      </c>
      <c r="K36" s="33">
        <v>197</v>
      </c>
      <c r="L36" s="26">
        <v>3.0891999999999999</v>
      </c>
      <c r="M36" s="33">
        <v>933</v>
      </c>
      <c r="N36" s="26">
        <v>14.630699999999999</v>
      </c>
      <c r="O36" s="27">
        <v>25</v>
      </c>
      <c r="P36" s="26">
        <v>0.39202999999999999</v>
      </c>
      <c r="Q36" s="35">
        <v>148</v>
      </c>
      <c r="R36" s="29">
        <v>2.32084</v>
      </c>
      <c r="S36" s="34">
        <v>1478</v>
      </c>
      <c r="T36" s="29">
        <v>23.177</v>
      </c>
      <c r="U36" s="25">
        <v>117</v>
      </c>
      <c r="V36" s="30">
        <v>1.8347</v>
      </c>
      <c r="W36" s="31">
        <v>658</v>
      </c>
      <c r="X36" s="32">
        <v>100</v>
      </c>
    </row>
    <row r="37" spans="1:24" s="22" customFormat="1" ht="15" customHeight="1" x14ac:dyDescent="0.2">
      <c r="A37" s="21" t="s">
        <v>17</v>
      </c>
      <c r="B37" s="68" t="s">
        <v>48</v>
      </c>
      <c r="C37" s="57">
        <v>1592</v>
      </c>
      <c r="D37" s="76">
        <v>41.147599999999997</v>
      </c>
      <c r="E37" s="58">
        <v>1</v>
      </c>
      <c r="F37" s="59">
        <v>2.58E-2</v>
      </c>
      <c r="G37" s="60">
        <v>69</v>
      </c>
      <c r="H37" s="59">
        <v>1.7834099999999999</v>
      </c>
      <c r="I37" s="60">
        <v>109</v>
      </c>
      <c r="J37" s="59">
        <v>2.8172999999999999</v>
      </c>
      <c r="K37" s="60">
        <v>42</v>
      </c>
      <c r="L37" s="59">
        <v>1.0855999999999999</v>
      </c>
      <c r="M37" s="60">
        <v>1328</v>
      </c>
      <c r="N37" s="59">
        <v>34.324100000000001</v>
      </c>
      <c r="O37" s="61">
        <v>0</v>
      </c>
      <c r="P37" s="59">
        <v>0</v>
      </c>
      <c r="Q37" s="69">
        <v>43</v>
      </c>
      <c r="R37" s="63">
        <v>1.1113999999999999</v>
      </c>
      <c r="S37" s="70">
        <v>500</v>
      </c>
      <c r="T37" s="63">
        <v>12.9232</v>
      </c>
      <c r="U37" s="58">
        <v>16</v>
      </c>
      <c r="V37" s="65">
        <v>0.41349999999999998</v>
      </c>
      <c r="W37" s="66">
        <v>483</v>
      </c>
      <c r="X37" s="67">
        <v>100</v>
      </c>
    </row>
    <row r="38" spans="1:24" s="22" customFormat="1" ht="15" customHeight="1" x14ac:dyDescent="0.2">
      <c r="A38" s="21" t="s">
        <v>17</v>
      </c>
      <c r="B38" s="23" t="s">
        <v>49</v>
      </c>
      <c r="C38" s="24">
        <v>22391</v>
      </c>
      <c r="D38" s="77">
        <v>44.9041</v>
      </c>
      <c r="E38" s="25">
        <v>30</v>
      </c>
      <c r="F38" s="26">
        <v>6.0199999999999997E-2</v>
      </c>
      <c r="G38" s="27">
        <v>1900</v>
      </c>
      <c r="H38" s="26">
        <v>3.8103600000000002</v>
      </c>
      <c r="I38" s="27">
        <v>8118</v>
      </c>
      <c r="J38" s="26">
        <v>16.2803</v>
      </c>
      <c r="K38" s="27">
        <v>4758</v>
      </c>
      <c r="L38" s="26">
        <v>9.5419999999999998</v>
      </c>
      <c r="M38" s="27">
        <v>6848</v>
      </c>
      <c r="N38" s="26">
        <v>13.7334</v>
      </c>
      <c r="O38" s="27">
        <v>42</v>
      </c>
      <c r="P38" s="26">
        <v>8.4229999999999999E-2</v>
      </c>
      <c r="Q38" s="28">
        <v>695</v>
      </c>
      <c r="R38" s="29">
        <v>1.3937900000000001</v>
      </c>
      <c r="S38" s="34">
        <v>2927</v>
      </c>
      <c r="T38" s="29">
        <v>5.87</v>
      </c>
      <c r="U38" s="25">
        <v>2661</v>
      </c>
      <c r="V38" s="30">
        <v>5.3365</v>
      </c>
      <c r="W38" s="31">
        <v>2577</v>
      </c>
      <c r="X38" s="32">
        <v>100</v>
      </c>
    </row>
    <row r="39" spans="1:24" s="22" customFormat="1" ht="15" customHeight="1" x14ac:dyDescent="0.2">
      <c r="A39" s="21" t="s">
        <v>17</v>
      </c>
      <c r="B39" s="68" t="s">
        <v>50</v>
      </c>
      <c r="C39" s="57">
        <v>4404</v>
      </c>
      <c r="D39" s="76">
        <v>46.333500000000001</v>
      </c>
      <c r="E39" s="70">
        <v>580</v>
      </c>
      <c r="F39" s="59">
        <v>6.1021000000000001</v>
      </c>
      <c r="G39" s="60">
        <v>33</v>
      </c>
      <c r="H39" s="59">
        <v>0.34719</v>
      </c>
      <c r="I39" s="61">
        <v>2730</v>
      </c>
      <c r="J39" s="59">
        <v>28.721699999999998</v>
      </c>
      <c r="K39" s="60">
        <v>54</v>
      </c>
      <c r="L39" s="59">
        <v>0.56810000000000005</v>
      </c>
      <c r="M39" s="61">
        <v>921</v>
      </c>
      <c r="N39" s="59">
        <v>9.6896000000000004</v>
      </c>
      <c r="O39" s="60">
        <v>7</v>
      </c>
      <c r="P39" s="59">
        <v>7.3649999999999993E-2</v>
      </c>
      <c r="Q39" s="69">
        <v>79</v>
      </c>
      <c r="R39" s="63">
        <v>0.83113999999999999</v>
      </c>
      <c r="S39" s="58">
        <v>1183</v>
      </c>
      <c r="T39" s="63">
        <v>12.446099999999999</v>
      </c>
      <c r="U39" s="58">
        <v>107</v>
      </c>
      <c r="V39" s="65">
        <v>1.1256999999999999</v>
      </c>
      <c r="W39" s="66">
        <v>880</v>
      </c>
      <c r="X39" s="67">
        <v>100</v>
      </c>
    </row>
    <row r="40" spans="1:24" s="22" customFormat="1" ht="15" customHeight="1" x14ac:dyDescent="0.2">
      <c r="A40" s="21" t="s">
        <v>17</v>
      </c>
      <c r="B40" s="23" t="s">
        <v>52</v>
      </c>
      <c r="C40" s="36">
        <v>27136</v>
      </c>
      <c r="D40" s="78">
        <v>49.910800000000002</v>
      </c>
      <c r="E40" s="25">
        <v>308</v>
      </c>
      <c r="F40" s="26">
        <v>0.5665</v>
      </c>
      <c r="G40" s="27">
        <v>2271</v>
      </c>
      <c r="H40" s="26">
        <v>4.1770100000000001</v>
      </c>
      <c r="I40" s="27">
        <v>7893</v>
      </c>
      <c r="J40" s="26">
        <v>14.5175</v>
      </c>
      <c r="K40" s="33">
        <v>5187</v>
      </c>
      <c r="L40" s="26">
        <v>9.5404</v>
      </c>
      <c r="M40" s="33">
        <v>10539</v>
      </c>
      <c r="N40" s="26">
        <v>19.3842</v>
      </c>
      <c r="O40" s="27">
        <v>93</v>
      </c>
      <c r="P40" s="26">
        <v>0.17105000000000001</v>
      </c>
      <c r="Q40" s="28">
        <v>845</v>
      </c>
      <c r="R40" s="29">
        <v>1.55419</v>
      </c>
      <c r="S40" s="34">
        <v>1655</v>
      </c>
      <c r="T40" s="29">
        <v>3.044</v>
      </c>
      <c r="U40" s="25">
        <v>137</v>
      </c>
      <c r="V40" s="30">
        <v>0.252</v>
      </c>
      <c r="W40" s="31">
        <v>4916</v>
      </c>
      <c r="X40" s="32">
        <v>100</v>
      </c>
    </row>
    <row r="41" spans="1:24" s="22" customFormat="1" ht="15" customHeight="1" x14ac:dyDescent="0.2">
      <c r="A41" s="21" t="s">
        <v>17</v>
      </c>
      <c r="B41" s="68" t="s">
        <v>45</v>
      </c>
      <c r="C41" s="57">
        <v>10503</v>
      </c>
      <c r="D41" s="76">
        <v>44.238100000000003</v>
      </c>
      <c r="E41" s="70">
        <v>209</v>
      </c>
      <c r="F41" s="59">
        <v>0.88029999999999997</v>
      </c>
      <c r="G41" s="60">
        <v>347</v>
      </c>
      <c r="H41" s="59">
        <v>1.4615400000000001</v>
      </c>
      <c r="I41" s="60">
        <v>2844</v>
      </c>
      <c r="J41" s="59">
        <v>11.9788</v>
      </c>
      <c r="K41" s="60">
        <v>3230</v>
      </c>
      <c r="L41" s="59">
        <v>13.6046</v>
      </c>
      <c r="M41" s="61">
        <v>3452</v>
      </c>
      <c r="N41" s="59">
        <v>14.5396</v>
      </c>
      <c r="O41" s="61">
        <v>13</v>
      </c>
      <c r="P41" s="59">
        <v>5.4760000000000003E-2</v>
      </c>
      <c r="Q41" s="62">
        <v>408</v>
      </c>
      <c r="R41" s="63">
        <v>1.7184699999999999</v>
      </c>
      <c r="S41" s="58">
        <v>1585</v>
      </c>
      <c r="T41" s="63">
        <v>6.6759000000000004</v>
      </c>
      <c r="U41" s="70">
        <v>1409</v>
      </c>
      <c r="V41" s="65">
        <v>5.9345999999999997</v>
      </c>
      <c r="W41" s="66">
        <v>2618</v>
      </c>
      <c r="X41" s="67">
        <v>100</v>
      </c>
    </row>
    <row r="42" spans="1:24" s="22" customFormat="1" ht="15" customHeight="1" x14ac:dyDescent="0.2">
      <c r="A42" s="21" t="s">
        <v>17</v>
      </c>
      <c r="B42" s="23" t="s">
        <v>46</v>
      </c>
      <c r="C42" s="36">
        <v>1141</v>
      </c>
      <c r="D42" s="78">
        <v>41.295699999999997</v>
      </c>
      <c r="E42" s="25">
        <v>121</v>
      </c>
      <c r="F42" s="26">
        <v>4.3792999999999997</v>
      </c>
      <c r="G42" s="27">
        <v>9</v>
      </c>
      <c r="H42" s="26">
        <v>0.32573000000000002</v>
      </c>
      <c r="I42" s="27">
        <v>50</v>
      </c>
      <c r="J42" s="26">
        <v>1.8096000000000001</v>
      </c>
      <c r="K42" s="33">
        <v>55</v>
      </c>
      <c r="L42" s="26">
        <v>1.9905999999999999</v>
      </c>
      <c r="M42" s="33">
        <v>862</v>
      </c>
      <c r="N42" s="26">
        <v>31.198</v>
      </c>
      <c r="O42" s="33">
        <v>15</v>
      </c>
      <c r="P42" s="26">
        <v>0.54288999999999998</v>
      </c>
      <c r="Q42" s="28">
        <v>29</v>
      </c>
      <c r="R42" s="29">
        <v>1.04958</v>
      </c>
      <c r="S42" s="34">
        <v>402</v>
      </c>
      <c r="T42" s="29">
        <v>14.5494</v>
      </c>
      <c r="U42" s="25">
        <v>10</v>
      </c>
      <c r="V42" s="30">
        <v>0.3619</v>
      </c>
      <c r="W42" s="31">
        <v>481</v>
      </c>
      <c r="X42" s="32">
        <v>100</v>
      </c>
    </row>
    <row r="43" spans="1:24" s="22" customFormat="1" ht="15" customHeight="1" x14ac:dyDescent="0.2">
      <c r="A43" s="21" t="s">
        <v>17</v>
      </c>
      <c r="B43" s="68" t="s">
        <v>53</v>
      </c>
      <c r="C43" s="57">
        <v>16729</v>
      </c>
      <c r="D43" s="76">
        <v>43.271000000000001</v>
      </c>
      <c r="E43" s="58">
        <v>20</v>
      </c>
      <c r="F43" s="59">
        <v>5.1700000000000003E-2</v>
      </c>
      <c r="G43" s="60">
        <v>315</v>
      </c>
      <c r="H43" s="59">
        <v>0.81476999999999999</v>
      </c>
      <c r="I43" s="61">
        <v>840</v>
      </c>
      <c r="J43" s="59">
        <v>2.1726999999999999</v>
      </c>
      <c r="K43" s="60">
        <v>2630</v>
      </c>
      <c r="L43" s="59">
        <v>6.8026999999999997</v>
      </c>
      <c r="M43" s="60">
        <v>12073</v>
      </c>
      <c r="N43" s="59">
        <v>31.227900000000002</v>
      </c>
      <c r="O43" s="60">
        <v>16</v>
      </c>
      <c r="P43" s="59">
        <v>4.1390000000000003E-2</v>
      </c>
      <c r="Q43" s="62">
        <v>835</v>
      </c>
      <c r="R43" s="63">
        <v>2.1598000000000002</v>
      </c>
      <c r="S43" s="70">
        <v>4327</v>
      </c>
      <c r="T43" s="63">
        <v>11.1922</v>
      </c>
      <c r="U43" s="70">
        <v>299</v>
      </c>
      <c r="V43" s="65">
        <v>0.77339999999999998</v>
      </c>
      <c r="W43" s="66">
        <v>3631</v>
      </c>
      <c r="X43" s="67">
        <v>100</v>
      </c>
    </row>
    <row r="44" spans="1:24" s="22" customFormat="1" ht="15" customHeight="1" x14ac:dyDescent="0.2">
      <c r="A44" s="21" t="s">
        <v>17</v>
      </c>
      <c r="B44" s="23" t="s">
        <v>54</v>
      </c>
      <c r="C44" s="24">
        <v>20601</v>
      </c>
      <c r="D44" s="77">
        <v>48.0199</v>
      </c>
      <c r="E44" s="25">
        <v>2945</v>
      </c>
      <c r="F44" s="26">
        <v>6.8646000000000003</v>
      </c>
      <c r="G44" s="33">
        <v>379</v>
      </c>
      <c r="H44" s="26">
        <v>0.88343000000000005</v>
      </c>
      <c r="I44" s="27">
        <v>3436</v>
      </c>
      <c r="J44" s="26">
        <v>8.0091000000000001</v>
      </c>
      <c r="K44" s="27">
        <v>1502</v>
      </c>
      <c r="L44" s="26">
        <v>3.5011000000000001</v>
      </c>
      <c r="M44" s="27">
        <v>10256</v>
      </c>
      <c r="N44" s="26">
        <v>23.906199999999998</v>
      </c>
      <c r="O44" s="33">
        <v>61</v>
      </c>
      <c r="P44" s="26">
        <v>0.14219000000000001</v>
      </c>
      <c r="Q44" s="35">
        <v>2022</v>
      </c>
      <c r="R44" s="29">
        <v>4.7131800000000004</v>
      </c>
      <c r="S44" s="34">
        <v>1621</v>
      </c>
      <c r="T44" s="29">
        <v>3.7785000000000002</v>
      </c>
      <c r="U44" s="34">
        <v>1782</v>
      </c>
      <c r="V44" s="30">
        <v>4.1536999999999997</v>
      </c>
      <c r="W44" s="31">
        <v>1815</v>
      </c>
      <c r="X44" s="32">
        <v>100</v>
      </c>
    </row>
    <row r="45" spans="1:24" s="22" customFormat="1" ht="15" customHeight="1" x14ac:dyDescent="0.2">
      <c r="A45" s="21" t="s">
        <v>17</v>
      </c>
      <c r="B45" s="68" t="s">
        <v>55</v>
      </c>
      <c r="C45" s="57">
        <v>1196</v>
      </c>
      <c r="D45" s="76">
        <v>46.017699999999998</v>
      </c>
      <c r="E45" s="70">
        <v>27</v>
      </c>
      <c r="F45" s="59">
        <v>1.0388999999999999</v>
      </c>
      <c r="G45" s="60">
        <v>82</v>
      </c>
      <c r="H45" s="59">
        <v>3.1550600000000002</v>
      </c>
      <c r="I45" s="61">
        <v>296</v>
      </c>
      <c r="J45" s="59">
        <v>11.388999999999999</v>
      </c>
      <c r="K45" s="60">
        <v>82</v>
      </c>
      <c r="L45" s="59">
        <v>3.1551</v>
      </c>
      <c r="M45" s="61">
        <v>594</v>
      </c>
      <c r="N45" s="59">
        <v>22.854900000000001</v>
      </c>
      <c r="O45" s="60">
        <v>9</v>
      </c>
      <c r="P45" s="59">
        <v>0.34628999999999999</v>
      </c>
      <c r="Q45" s="62">
        <v>106</v>
      </c>
      <c r="R45" s="63">
        <v>4.0784900000000004</v>
      </c>
      <c r="S45" s="58">
        <v>211</v>
      </c>
      <c r="T45" s="63">
        <v>8.1184999999999992</v>
      </c>
      <c r="U45" s="70">
        <v>25</v>
      </c>
      <c r="V45" s="65">
        <v>0.96189999999999998</v>
      </c>
      <c r="W45" s="66">
        <v>1283</v>
      </c>
      <c r="X45" s="67">
        <v>100</v>
      </c>
    </row>
    <row r="46" spans="1:24" s="22" customFormat="1" ht="15" customHeight="1" x14ac:dyDescent="0.2">
      <c r="A46" s="21" t="s">
        <v>17</v>
      </c>
      <c r="B46" s="23" t="s">
        <v>56</v>
      </c>
      <c r="C46" s="24">
        <v>4482</v>
      </c>
      <c r="D46" s="77">
        <v>48.967599999999997</v>
      </c>
      <c r="E46" s="25">
        <v>6</v>
      </c>
      <c r="F46" s="26">
        <v>6.5600000000000006E-2</v>
      </c>
      <c r="G46" s="27">
        <v>143</v>
      </c>
      <c r="H46" s="26">
        <v>1.56233</v>
      </c>
      <c r="I46" s="27">
        <v>742</v>
      </c>
      <c r="J46" s="26">
        <v>8.1066000000000003</v>
      </c>
      <c r="K46" s="27">
        <v>1180</v>
      </c>
      <c r="L46" s="26">
        <v>12.8919</v>
      </c>
      <c r="M46" s="33">
        <v>2034</v>
      </c>
      <c r="N46" s="26">
        <v>22.222200000000001</v>
      </c>
      <c r="O46" s="33">
        <v>4</v>
      </c>
      <c r="P46" s="26">
        <v>4.3700000000000003E-2</v>
      </c>
      <c r="Q46" s="35">
        <v>373</v>
      </c>
      <c r="R46" s="29">
        <v>4.07517</v>
      </c>
      <c r="S46" s="25">
        <v>197</v>
      </c>
      <c r="T46" s="29">
        <v>2.1522999999999999</v>
      </c>
      <c r="U46" s="25">
        <v>25</v>
      </c>
      <c r="V46" s="30">
        <v>0.27310000000000001</v>
      </c>
      <c r="W46" s="31">
        <v>3027</v>
      </c>
      <c r="X46" s="32">
        <v>100</v>
      </c>
    </row>
    <row r="47" spans="1:24" s="22" customFormat="1" ht="15" customHeight="1" x14ac:dyDescent="0.2">
      <c r="A47" s="21" t="s">
        <v>17</v>
      </c>
      <c r="B47" s="68" t="s">
        <v>57</v>
      </c>
      <c r="C47" s="71">
        <v>942</v>
      </c>
      <c r="D47" s="79">
        <v>40.102200000000003</v>
      </c>
      <c r="E47" s="58">
        <v>11</v>
      </c>
      <c r="F47" s="59">
        <v>0.46829999999999999</v>
      </c>
      <c r="G47" s="61">
        <v>38</v>
      </c>
      <c r="H47" s="59">
        <v>1.61771</v>
      </c>
      <c r="I47" s="61">
        <v>136</v>
      </c>
      <c r="J47" s="59">
        <v>5.7896999999999998</v>
      </c>
      <c r="K47" s="61">
        <v>50</v>
      </c>
      <c r="L47" s="59">
        <v>2.1286</v>
      </c>
      <c r="M47" s="61">
        <v>667</v>
      </c>
      <c r="N47" s="59">
        <v>28.395099999999999</v>
      </c>
      <c r="O47" s="60">
        <v>0</v>
      </c>
      <c r="P47" s="59">
        <v>0</v>
      </c>
      <c r="Q47" s="62">
        <v>40</v>
      </c>
      <c r="R47" s="63">
        <v>1.70285</v>
      </c>
      <c r="S47" s="70">
        <v>287</v>
      </c>
      <c r="T47" s="63">
        <v>12.218</v>
      </c>
      <c r="U47" s="58">
        <v>19</v>
      </c>
      <c r="V47" s="65">
        <v>0.80889999999999995</v>
      </c>
      <c r="W47" s="66">
        <v>308</v>
      </c>
      <c r="X47" s="67">
        <v>100</v>
      </c>
    </row>
    <row r="48" spans="1:24" s="22" customFormat="1" ht="15" customHeight="1" x14ac:dyDescent="0.2">
      <c r="A48" s="21" t="s">
        <v>17</v>
      </c>
      <c r="B48" s="23" t="s">
        <v>58</v>
      </c>
      <c r="C48" s="24">
        <v>16446</v>
      </c>
      <c r="D48" s="77">
        <v>46.976500000000001</v>
      </c>
      <c r="E48" s="34">
        <v>65</v>
      </c>
      <c r="F48" s="26">
        <v>0.1857</v>
      </c>
      <c r="G48" s="27">
        <v>223</v>
      </c>
      <c r="H48" s="26">
        <v>0.63697999999999999</v>
      </c>
      <c r="I48" s="33">
        <v>1847</v>
      </c>
      <c r="J48" s="26">
        <v>5.2758000000000003</v>
      </c>
      <c r="K48" s="27">
        <v>6866</v>
      </c>
      <c r="L48" s="26">
        <v>19.612100000000002</v>
      </c>
      <c r="M48" s="27">
        <v>6732</v>
      </c>
      <c r="N48" s="26">
        <v>19.229299999999999</v>
      </c>
      <c r="O48" s="33">
        <v>10</v>
      </c>
      <c r="P48" s="26">
        <v>2.8559999999999999E-2</v>
      </c>
      <c r="Q48" s="35">
        <v>703</v>
      </c>
      <c r="R48" s="29">
        <v>2.00806</v>
      </c>
      <c r="S48" s="34">
        <v>1455</v>
      </c>
      <c r="T48" s="29">
        <v>4.1561000000000003</v>
      </c>
      <c r="U48" s="34">
        <v>1456</v>
      </c>
      <c r="V48" s="30">
        <v>4.1589</v>
      </c>
      <c r="W48" s="31">
        <v>1236</v>
      </c>
      <c r="X48" s="32">
        <v>100</v>
      </c>
    </row>
    <row r="49" spans="1:24" s="22" customFormat="1" ht="15" customHeight="1" x14ac:dyDescent="0.2">
      <c r="A49" s="21" t="s">
        <v>17</v>
      </c>
      <c r="B49" s="68" t="s">
        <v>59</v>
      </c>
      <c r="C49" s="71">
        <v>1698</v>
      </c>
      <c r="D49" s="79">
        <v>45.706600000000002</v>
      </c>
      <c r="E49" s="58">
        <v>233</v>
      </c>
      <c r="F49" s="59">
        <v>6.2718999999999996</v>
      </c>
      <c r="G49" s="60">
        <v>34</v>
      </c>
      <c r="H49" s="59">
        <v>0.91520999999999997</v>
      </c>
      <c r="I49" s="60">
        <v>104</v>
      </c>
      <c r="J49" s="59">
        <v>2.7995000000000001</v>
      </c>
      <c r="K49" s="60">
        <v>113</v>
      </c>
      <c r="L49" s="59">
        <v>3.0417000000000001</v>
      </c>
      <c r="M49" s="61">
        <v>1134</v>
      </c>
      <c r="N49" s="59">
        <v>30.524899999999999</v>
      </c>
      <c r="O49" s="61">
        <v>1</v>
      </c>
      <c r="P49" s="59">
        <v>2.6919999999999999E-2</v>
      </c>
      <c r="Q49" s="62">
        <v>79</v>
      </c>
      <c r="R49" s="63">
        <v>2.1265100000000001</v>
      </c>
      <c r="S49" s="70">
        <v>267</v>
      </c>
      <c r="T49" s="63">
        <v>7.1871</v>
      </c>
      <c r="U49" s="70">
        <v>5</v>
      </c>
      <c r="V49" s="65">
        <v>0.1346</v>
      </c>
      <c r="W49" s="66">
        <v>688</v>
      </c>
      <c r="X49" s="67">
        <v>100</v>
      </c>
    </row>
    <row r="50" spans="1:24" s="22" customFormat="1" ht="15" customHeight="1" x14ac:dyDescent="0.2">
      <c r="A50" s="21" t="s">
        <v>17</v>
      </c>
      <c r="B50" s="23" t="s">
        <v>60</v>
      </c>
      <c r="C50" s="24">
        <v>12838</v>
      </c>
      <c r="D50" s="77">
        <v>45.652700000000003</v>
      </c>
      <c r="E50" s="25">
        <v>28</v>
      </c>
      <c r="F50" s="26">
        <v>9.9599999999999994E-2</v>
      </c>
      <c r="G50" s="27">
        <v>164</v>
      </c>
      <c r="H50" s="26">
        <v>0.58318999999999999</v>
      </c>
      <c r="I50" s="33">
        <v>1342</v>
      </c>
      <c r="J50" s="26">
        <v>4.7721999999999998</v>
      </c>
      <c r="K50" s="27">
        <v>3571</v>
      </c>
      <c r="L50" s="26">
        <v>12.698700000000001</v>
      </c>
      <c r="M50" s="27">
        <v>7430</v>
      </c>
      <c r="N50" s="26">
        <v>26.421500000000002</v>
      </c>
      <c r="O50" s="33">
        <v>9</v>
      </c>
      <c r="P50" s="26">
        <v>3.2000000000000001E-2</v>
      </c>
      <c r="Q50" s="35">
        <v>294</v>
      </c>
      <c r="R50" s="29">
        <v>1.04548</v>
      </c>
      <c r="S50" s="25">
        <v>1740</v>
      </c>
      <c r="T50" s="29">
        <v>6.1875</v>
      </c>
      <c r="U50" s="25">
        <v>165</v>
      </c>
      <c r="V50" s="30">
        <v>0.58679999999999999</v>
      </c>
      <c r="W50" s="31">
        <v>1818</v>
      </c>
      <c r="X50" s="32">
        <v>100</v>
      </c>
    </row>
    <row r="51" spans="1:24" s="22" customFormat="1" ht="15" customHeight="1" x14ac:dyDescent="0.2">
      <c r="A51" s="21" t="s">
        <v>17</v>
      </c>
      <c r="B51" s="68" t="s">
        <v>61</v>
      </c>
      <c r="C51" s="57">
        <v>115265</v>
      </c>
      <c r="D51" s="76">
        <v>48.502800000000001</v>
      </c>
      <c r="E51" s="58">
        <v>392</v>
      </c>
      <c r="F51" s="59">
        <v>0.16500000000000001</v>
      </c>
      <c r="G51" s="61">
        <v>3866</v>
      </c>
      <c r="H51" s="59">
        <v>1.62679</v>
      </c>
      <c r="I51" s="60">
        <v>73643</v>
      </c>
      <c r="J51" s="59">
        <v>30.988499999999998</v>
      </c>
      <c r="K51" s="60">
        <v>16820</v>
      </c>
      <c r="L51" s="59">
        <v>7.0777999999999999</v>
      </c>
      <c r="M51" s="60">
        <v>18229</v>
      </c>
      <c r="N51" s="59">
        <v>7.6707000000000001</v>
      </c>
      <c r="O51" s="61">
        <v>140</v>
      </c>
      <c r="P51" s="59">
        <v>5.8909999999999997E-2</v>
      </c>
      <c r="Q51" s="62">
        <v>2175</v>
      </c>
      <c r="R51" s="63">
        <v>0.91522999999999999</v>
      </c>
      <c r="S51" s="58">
        <v>6172</v>
      </c>
      <c r="T51" s="63">
        <v>2.5971000000000002</v>
      </c>
      <c r="U51" s="58">
        <v>43699</v>
      </c>
      <c r="V51" s="65">
        <v>18.388300000000001</v>
      </c>
      <c r="W51" s="66">
        <v>8616</v>
      </c>
      <c r="X51" s="67">
        <v>100</v>
      </c>
    </row>
    <row r="52" spans="1:24" s="22" customFormat="1" ht="15" customHeight="1" x14ac:dyDescent="0.2">
      <c r="A52" s="21" t="s">
        <v>17</v>
      </c>
      <c r="B52" s="23" t="s">
        <v>62</v>
      </c>
      <c r="C52" s="24">
        <v>6222</v>
      </c>
      <c r="D52" s="77">
        <v>40.264000000000003</v>
      </c>
      <c r="E52" s="34">
        <v>115</v>
      </c>
      <c r="F52" s="26">
        <v>0.74419999999999997</v>
      </c>
      <c r="G52" s="27">
        <v>158</v>
      </c>
      <c r="H52" s="26">
        <v>1.0224599999999999</v>
      </c>
      <c r="I52" s="33">
        <v>1140</v>
      </c>
      <c r="J52" s="26">
        <v>7.3772000000000002</v>
      </c>
      <c r="K52" s="33">
        <v>98</v>
      </c>
      <c r="L52" s="26">
        <v>0.63419999999999999</v>
      </c>
      <c r="M52" s="27">
        <v>4475</v>
      </c>
      <c r="N52" s="26">
        <v>28.9588</v>
      </c>
      <c r="O52" s="33">
        <v>114</v>
      </c>
      <c r="P52" s="26">
        <v>0.73772000000000004</v>
      </c>
      <c r="Q52" s="28">
        <v>122</v>
      </c>
      <c r="R52" s="29">
        <v>0.78949000000000003</v>
      </c>
      <c r="S52" s="25">
        <v>1753</v>
      </c>
      <c r="T52" s="29">
        <v>11.344099999999999</v>
      </c>
      <c r="U52" s="25">
        <v>32</v>
      </c>
      <c r="V52" s="30">
        <v>0.20710000000000001</v>
      </c>
      <c r="W52" s="31">
        <v>1009</v>
      </c>
      <c r="X52" s="32">
        <v>100</v>
      </c>
    </row>
    <row r="53" spans="1:24" s="22" customFormat="1" ht="15" customHeight="1" x14ac:dyDescent="0.2">
      <c r="A53" s="21" t="s">
        <v>17</v>
      </c>
      <c r="B53" s="68" t="s">
        <v>63</v>
      </c>
      <c r="C53" s="71">
        <v>2140</v>
      </c>
      <c r="D53" s="79">
        <v>46.200299999999999</v>
      </c>
      <c r="E53" s="70">
        <v>4</v>
      </c>
      <c r="F53" s="59">
        <v>8.6400000000000005E-2</v>
      </c>
      <c r="G53" s="60">
        <v>43</v>
      </c>
      <c r="H53" s="59">
        <v>0.92832000000000003</v>
      </c>
      <c r="I53" s="61">
        <v>26</v>
      </c>
      <c r="J53" s="59">
        <v>0.56130000000000002</v>
      </c>
      <c r="K53" s="60">
        <v>47</v>
      </c>
      <c r="L53" s="59">
        <v>1.0146999999999999</v>
      </c>
      <c r="M53" s="61">
        <v>1971</v>
      </c>
      <c r="N53" s="59">
        <v>42.5518</v>
      </c>
      <c r="O53" s="61">
        <v>1</v>
      </c>
      <c r="P53" s="59">
        <v>2.1590000000000002E-2</v>
      </c>
      <c r="Q53" s="62">
        <v>48</v>
      </c>
      <c r="R53" s="63">
        <v>1.03627</v>
      </c>
      <c r="S53" s="70">
        <v>229</v>
      </c>
      <c r="T53" s="63">
        <v>4.9439000000000002</v>
      </c>
      <c r="U53" s="58">
        <v>8</v>
      </c>
      <c r="V53" s="65">
        <v>0.17269999999999999</v>
      </c>
      <c r="W53" s="66">
        <v>306</v>
      </c>
      <c r="X53" s="67">
        <v>100</v>
      </c>
    </row>
    <row r="54" spans="1:24" s="22" customFormat="1" ht="15" customHeight="1" x14ac:dyDescent="0.2">
      <c r="A54" s="21" t="s">
        <v>17</v>
      </c>
      <c r="B54" s="23" t="s">
        <v>64</v>
      </c>
      <c r="C54" s="24">
        <v>14580</v>
      </c>
      <c r="D54" s="77">
        <v>44.165799999999997</v>
      </c>
      <c r="E54" s="34">
        <v>39</v>
      </c>
      <c r="F54" s="26">
        <v>0.1181</v>
      </c>
      <c r="G54" s="27">
        <v>578</v>
      </c>
      <c r="H54" s="37">
        <v>1.75088</v>
      </c>
      <c r="I54" s="33">
        <v>2621</v>
      </c>
      <c r="J54" s="37">
        <v>7.9394999999999998</v>
      </c>
      <c r="K54" s="27">
        <v>5159</v>
      </c>
      <c r="L54" s="26">
        <v>15.627700000000001</v>
      </c>
      <c r="M54" s="27">
        <v>5411</v>
      </c>
      <c r="N54" s="26">
        <v>16.390999999999998</v>
      </c>
      <c r="O54" s="27">
        <v>11</v>
      </c>
      <c r="P54" s="26">
        <v>3.3320000000000002E-2</v>
      </c>
      <c r="Q54" s="35">
        <v>761</v>
      </c>
      <c r="R54" s="29">
        <v>2.3052199999999998</v>
      </c>
      <c r="S54" s="25">
        <v>2514</v>
      </c>
      <c r="T54" s="29">
        <v>7.6154000000000002</v>
      </c>
      <c r="U54" s="34">
        <v>759</v>
      </c>
      <c r="V54" s="30">
        <v>2.2991999999999999</v>
      </c>
      <c r="W54" s="31">
        <v>1971</v>
      </c>
      <c r="X54" s="32">
        <v>100</v>
      </c>
    </row>
    <row r="55" spans="1:24" s="22" customFormat="1" ht="15" customHeight="1" x14ac:dyDescent="0.2">
      <c r="A55" s="21" t="s">
        <v>17</v>
      </c>
      <c r="B55" s="68" t="s">
        <v>65</v>
      </c>
      <c r="C55" s="57">
        <v>8208</v>
      </c>
      <c r="D55" s="76">
        <v>41.221400000000003</v>
      </c>
      <c r="E55" s="58">
        <v>98</v>
      </c>
      <c r="F55" s="59">
        <v>0.49220000000000003</v>
      </c>
      <c r="G55" s="60">
        <v>419</v>
      </c>
      <c r="H55" s="59">
        <v>2.10426</v>
      </c>
      <c r="I55" s="61">
        <v>2547</v>
      </c>
      <c r="J55" s="59">
        <v>12.7913</v>
      </c>
      <c r="K55" s="61">
        <v>600</v>
      </c>
      <c r="L55" s="59">
        <v>3.0133000000000001</v>
      </c>
      <c r="M55" s="60">
        <v>3709</v>
      </c>
      <c r="N55" s="59">
        <v>18.626999999999999</v>
      </c>
      <c r="O55" s="60">
        <v>99</v>
      </c>
      <c r="P55" s="59">
        <v>0.49719000000000002</v>
      </c>
      <c r="Q55" s="69">
        <v>736</v>
      </c>
      <c r="R55" s="63">
        <v>3.6962600000000001</v>
      </c>
      <c r="S55" s="58">
        <v>2614</v>
      </c>
      <c r="T55" s="63">
        <v>13.127800000000001</v>
      </c>
      <c r="U55" s="70">
        <v>263</v>
      </c>
      <c r="V55" s="65">
        <v>1.3208</v>
      </c>
      <c r="W55" s="66">
        <v>2305</v>
      </c>
      <c r="X55" s="67">
        <v>100</v>
      </c>
    </row>
    <row r="56" spans="1:24" s="22" customFormat="1" ht="15" customHeight="1" x14ac:dyDescent="0.2">
      <c r="A56" s="21" t="s">
        <v>17</v>
      </c>
      <c r="B56" s="23" t="s">
        <v>66</v>
      </c>
      <c r="C56" s="24">
        <v>7031</v>
      </c>
      <c r="D56" s="77">
        <v>46.544400000000003</v>
      </c>
      <c r="E56" s="25">
        <v>7</v>
      </c>
      <c r="F56" s="26">
        <v>4.6300000000000001E-2</v>
      </c>
      <c r="G56" s="27">
        <v>42</v>
      </c>
      <c r="H56" s="26">
        <v>0.27804000000000001</v>
      </c>
      <c r="I56" s="27">
        <v>98</v>
      </c>
      <c r="J56" s="26">
        <v>0.64870000000000005</v>
      </c>
      <c r="K56" s="33">
        <v>263</v>
      </c>
      <c r="L56" s="26">
        <v>1.7410000000000001</v>
      </c>
      <c r="M56" s="27">
        <v>6360</v>
      </c>
      <c r="N56" s="26">
        <v>42.102499999999999</v>
      </c>
      <c r="O56" s="33">
        <v>3</v>
      </c>
      <c r="P56" s="26">
        <v>1.9859999999999999E-2</v>
      </c>
      <c r="Q56" s="28">
        <v>258</v>
      </c>
      <c r="R56" s="29">
        <v>1.7079299999999999</v>
      </c>
      <c r="S56" s="34">
        <v>768</v>
      </c>
      <c r="T56" s="29">
        <v>5.0841000000000003</v>
      </c>
      <c r="U56" s="34">
        <v>38</v>
      </c>
      <c r="V56" s="30">
        <v>0.25159999999999999</v>
      </c>
      <c r="W56" s="31">
        <v>720</v>
      </c>
      <c r="X56" s="32">
        <v>100</v>
      </c>
    </row>
    <row r="57" spans="1:24" s="22" customFormat="1" ht="15" customHeight="1" x14ac:dyDescent="0.2">
      <c r="A57" s="21" t="s">
        <v>17</v>
      </c>
      <c r="B57" s="68" t="s">
        <v>67</v>
      </c>
      <c r="C57" s="57">
        <v>25476</v>
      </c>
      <c r="D57" s="76">
        <v>47.268799999999999</v>
      </c>
      <c r="E57" s="58">
        <v>232</v>
      </c>
      <c r="F57" s="59">
        <v>0.43049999999999999</v>
      </c>
      <c r="G57" s="61">
        <v>1096</v>
      </c>
      <c r="H57" s="59">
        <v>2.03355</v>
      </c>
      <c r="I57" s="60">
        <v>3323</v>
      </c>
      <c r="J57" s="59">
        <v>6.1656000000000004</v>
      </c>
      <c r="K57" s="60">
        <v>2810</v>
      </c>
      <c r="L57" s="59">
        <v>5.2137000000000002</v>
      </c>
      <c r="M57" s="60">
        <v>16891</v>
      </c>
      <c r="N57" s="59">
        <v>31.34</v>
      </c>
      <c r="O57" s="60">
        <v>21</v>
      </c>
      <c r="P57" s="59">
        <v>3.8960000000000002E-2</v>
      </c>
      <c r="Q57" s="69">
        <v>1103</v>
      </c>
      <c r="R57" s="63">
        <v>2.0465300000000002</v>
      </c>
      <c r="S57" s="70">
        <v>2990</v>
      </c>
      <c r="T57" s="63">
        <v>5.5476999999999999</v>
      </c>
      <c r="U57" s="70">
        <v>1244</v>
      </c>
      <c r="V57" s="65">
        <v>2.3081</v>
      </c>
      <c r="W57" s="66">
        <v>2232</v>
      </c>
      <c r="X57" s="67">
        <v>100</v>
      </c>
    </row>
    <row r="58" spans="1:24" s="22" customFormat="1" ht="15" customHeight="1" thickBot="1" x14ac:dyDescent="0.25">
      <c r="A58" s="21" t="s">
        <v>17</v>
      </c>
      <c r="B58" s="38" t="s">
        <v>68</v>
      </c>
      <c r="C58" s="72">
        <v>307</v>
      </c>
      <c r="D58" s="80">
        <v>48.346499999999999</v>
      </c>
      <c r="E58" s="73">
        <v>33</v>
      </c>
      <c r="F58" s="40">
        <v>5.1969000000000003</v>
      </c>
      <c r="G58" s="41">
        <v>1</v>
      </c>
      <c r="H58" s="40">
        <v>0.15748000000000001</v>
      </c>
      <c r="I58" s="42">
        <v>50</v>
      </c>
      <c r="J58" s="40">
        <v>7.8739999999999997</v>
      </c>
      <c r="K58" s="41">
        <v>5</v>
      </c>
      <c r="L58" s="40">
        <v>0.78739999999999999</v>
      </c>
      <c r="M58" s="41">
        <v>204</v>
      </c>
      <c r="N58" s="40">
        <v>32.125999999999998</v>
      </c>
      <c r="O58" s="41">
        <v>1</v>
      </c>
      <c r="P58" s="40">
        <v>0.15748000000000001</v>
      </c>
      <c r="Q58" s="43">
        <v>13</v>
      </c>
      <c r="R58" s="44">
        <v>2.0472399999999999</v>
      </c>
      <c r="S58" s="39">
        <v>5</v>
      </c>
      <c r="T58" s="44">
        <v>0.78739999999999999</v>
      </c>
      <c r="U58" s="39">
        <v>11</v>
      </c>
      <c r="V58" s="45">
        <v>1.7323</v>
      </c>
      <c r="W58" s="46">
        <v>365</v>
      </c>
      <c r="X58" s="47">
        <v>100</v>
      </c>
    </row>
    <row r="59" spans="1:24" s="49" customFormat="1" ht="15" customHeight="1" x14ac:dyDescent="0.2">
      <c r="A59" s="50"/>
      <c r="B59" s="54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52"/>
      <c r="V59" s="53"/>
      <c r="W59" s="48"/>
      <c r="X59" s="48"/>
    </row>
    <row r="60" spans="1:24" s="49" customFormat="1" ht="15" customHeight="1" x14ac:dyDescent="0.2">
      <c r="A60" s="50"/>
      <c r="B60" s="51" t="str">
        <f>CONCATENATE("NOTE: Table reads (for US Totals):  Of all ",IF(ISTEXT(C7),LEFT(C7,3),TEXT(C7,"#,##0"))," public school female students ", A7, ", ", IF(ISTEXT(E7),LEFT(E7,3),TEXT(E7,"#,##0"))," (", TEXT(F7,"0.0"),"%) were American Indian or Alaska Native, and ",IF(ISTEXT(S7),LEFT(S7,3),TEXT(S7,"#,##0"))," (",TEXT(T7,"0.0"),"%) were students with disabilities served under the Individuals with Disabilities Education Act (IDEA).")</f>
        <v>NOTE: Table reads (for US Totals):  Of all 708,569 public school female students enrolled in Preschool, 8,417 (0.5%) were American Indian or Alaska Native, and 94,765 (6.2%)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52"/>
      <c r="X60" s="53"/>
    </row>
    <row r="61" spans="1:24" s="49" customFormat="1" ht="14.1" customHeight="1" x14ac:dyDescent="0.2">
      <c r="B61" s="83" t="s">
        <v>71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4" s="49" customFormat="1" ht="15" customHeight="1" x14ac:dyDescent="0.2">
      <c r="A62" s="50"/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4" s="49" customFormat="1" ht="15" customHeight="1" x14ac:dyDescent="0.2">
      <c r="A63" s="50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2"/>
      <c r="V63" s="53"/>
      <c r="W63" s="48"/>
      <c r="X63" s="48"/>
    </row>
    <row r="64" spans="1:24" s="49" customFormat="1" ht="15" customHeight="1" x14ac:dyDescent="0.2">
      <c r="A64" s="50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52"/>
      <c r="V64" s="53"/>
      <c r="W64" s="48"/>
      <c r="X64" s="48"/>
    </row>
  </sheetData>
  <sortState ref="B8:X58">
    <sortCondition ref="B8:B58"/>
  </sortState>
  <mergeCells count="16">
    <mergeCell ref="C5:D5"/>
    <mergeCell ref="B62:X62"/>
    <mergeCell ref="W4:W5"/>
    <mergeCell ref="X4:X5"/>
    <mergeCell ref="E5:F5"/>
    <mergeCell ref="G5:H5"/>
    <mergeCell ref="I5:J5"/>
    <mergeCell ref="K5:L5"/>
    <mergeCell ref="M5:N5"/>
    <mergeCell ref="O5:P5"/>
    <mergeCell ref="Q5:R5"/>
    <mergeCell ref="B4:B5"/>
    <mergeCell ref="E4:R4"/>
    <mergeCell ref="S4:T5"/>
    <mergeCell ref="U4:V5"/>
    <mergeCell ref="B61:X61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81BCB3C9A584CBC1F9AD4BCC16BF3" ma:contentTypeVersion="9" ma:contentTypeDescription="Create a new document." ma:contentTypeScope="" ma:versionID="b4b2f0c048893d293d2e9d3e447a28ce">
  <xsd:schema xmlns:xsd="http://www.w3.org/2001/XMLSchema" xmlns:xs="http://www.w3.org/2001/XMLSchema" xmlns:p="http://schemas.microsoft.com/office/2006/metadata/properties" xmlns:ns3="39301b0c-04ee-4ff9-8077-5b05bb580007" xmlns:ns4="ea83d6f1-a2ee-4a54-8167-9e56f8f8ddf3" targetNamespace="http://schemas.microsoft.com/office/2006/metadata/properties" ma:root="true" ma:fieldsID="90bdc5602b31b102214b13933ed5bc96" ns3:_="" ns4:_="">
    <xsd:import namespace="39301b0c-04ee-4ff9-8077-5b05bb580007"/>
    <xsd:import namespace="ea83d6f1-a2ee-4a54-8167-9e56f8f8ddf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01b0c-04ee-4ff9-8077-5b05bb5800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3d6f1-a2ee-4a54-8167-9e56f8f8d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F8EFFB-2DF8-4CD3-8296-6B8319724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01b0c-04ee-4ff9-8077-5b05bb580007"/>
    <ds:schemaRef ds:uri="ea83d6f1-a2ee-4a54-8167-9e56f8f8d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EBF90-4D9A-4665-8016-13F80163B955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39301b0c-04ee-4ff9-8077-5b05bb580007"/>
    <ds:schemaRef ds:uri="http://schemas.openxmlformats.org/package/2006/metadata/core-properties"/>
    <ds:schemaRef ds:uri="ea83d6f1-a2ee-4a54-8167-9e56f8f8ddf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DAD0EB-66C8-4743-A8C3-683858A31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2020-04-25T18:29:23Z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0x01010042081BCB3C9A584CBC1F9AD4BCC16BF3</vt:lpwstr>
  </property>
</Properties>
</file>