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-120" yWindow="-120" windowWidth="24240" windowHeight="13740" tabRatio="1000"/>
  </bookViews>
  <sheets>
    <sheet name="Total" sheetId="50" r:id="rId1"/>
    <sheet name="Male" sheetId="33" r:id="rId2"/>
    <sheet name="Female" sheetId="51" r:id="rId3"/>
  </sheets>
  <definedNames>
    <definedName name="_xlnm.Print_Area" localSheetId="2">Female!$B$2:$W$61</definedName>
    <definedName name="_xlnm.Print_Area" localSheetId="1">Male!$B$2:$W$61</definedName>
    <definedName name="_xlnm.Print_Area" localSheetId="0">Total!$B$2:$W$61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" i="50" l="1"/>
  <c r="A7" i="51"/>
  <c r="A7" i="33"/>
  <c r="B2" i="33"/>
  <c r="B60" i="50"/>
  <c r="B60" i="51"/>
  <c r="B2" i="51"/>
  <c r="B60" i="33"/>
</calcChain>
</file>

<file path=xl/sharedStrings.xml><?xml version="1.0" encoding="utf-8"?>
<sst xmlns="http://schemas.openxmlformats.org/spreadsheetml/2006/main" count="412" uniqueCount="74">
  <si>
    <t>State</t>
  </si>
  <si>
    <t>Total Students</t>
  </si>
  <si>
    <t>Race/Ethnicity</t>
  </si>
  <si>
    <t xml:space="preserve">Students With Disabilities Served Under IDEA </t>
  </si>
  <si>
    <t>English Language Learners</t>
  </si>
  <si>
    <t>Number of Schools</t>
  </si>
  <si>
    <t xml:space="preserve">Percent of Schools Reporting 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</si>
  <si>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</si>
  <si>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</si>
  <si>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</si>
  <si>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</si>
  <si>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</si>
  <si>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</si>
  <si>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</si>
  <si>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</si>
  <si>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 </t>
  </si>
  <si>
    <t>Percent</t>
  </si>
  <si>
    <t>enrolled in Algebra I in Grade 8</t>
  </si>
  <si>
    <t>United States</t>
  </si>
  <si>
    <t>enrolled in at least one Advanced Placement course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</si>
  <si>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</si>
  <si>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</si>
  <si>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</si>
  <si>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</si>
  <si>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</si>
  <si>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</si>
  <si>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</si>
  <si>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</si>
  <si>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</si>
  <si>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</si>
  <si>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</si>
  <si>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</si>
  <si>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</si>
  <si>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</si>
  <si>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</si>
  <si>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</si>
  <si>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</si>
  <si>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</si>
  <si>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</si>
  <si>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</si>
  <si>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</si>
  <si>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</si>
  <si>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</si>
  <si>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</si>
  <si>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</si>
  <si>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</si>
  <si>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</si>
  <si>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</si>
  <si>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</si>
  <si>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</si>
  <si>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</si>
  <si>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</si>
  <si>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</si>
  <si>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</si>
  <si>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</si>
  <si>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</si>
  <si>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</si>
  <si>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</si>
  <si>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</si>
  <si>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</si>
  <si>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</si>
  <si>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</si>
  <si>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</si>
  <si>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</si>
  <si>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</si>
  <si>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</si>
  <si>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</si>
  <si>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</si>
  <si>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</si>
  <si>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</si>
  <si>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</si>
  <si>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 xml:space="preserve">            Data reported in this table represent 100.0% of responding schools.</t>
  </si>
  <si>
    <t>SOURCE: U.S. Department of Education, Office for Civil Rights, Civil Rights Data Collection, 2015-16, available at http://ocrdata.ed.gov. Data notes are available at https://ocrdata.ed.gov/Downloads/Data-Notes-2015-16-CRDC.pdf.</t>
  </si>
  <si>
    <t xml:space="preserve">            Data reported in this table represent 100% of responding schools.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</si>
</sst>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1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58800012207406E-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14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96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5" fillId="0" borderId="0" xfId="2" applyFont="1" applyFill="1" applyAlignment="1"/>
    <xf numFmtId="0" fontId="17" fillId="0" borderId="0" xfId="2" applyFont="1" applyFill="1" applyAlignment="1"/>
    <xf numFmtId="0" fontId="16" fillId="0" borderId="10" xfId="3" applyFont="1" applyFill="1" applyBorder="1" applyAlignment="1"/>
    <xf numFmtId="1" fontId="16" fillId="0" borderId="11" xfId="3" applyNumberFormat="1" applyFont="1" applyFill="1" applyBorder="1" applyAlignment="1">
      <alignment horizontal="right" wrapText="1"/>
    </xf>
    <xf numFmtId="1" fontId="16" fillId="0" borderId="16" xfId="0" applyNumberFormat="1" applyFont="1" applyBorder="1" applyAlignment="1">
      <alignment horizontal="right" wrapText="1"/>
    </xf>
    <xf numFmtId="1" fontId="16" fillId="0" borderId="1" xfId="3" applyNumberFormat="1" applyFont="1" applyFill="1" applyBorder="1" applyAlignment="1">
      <alignment horizontal="right" wrapText="1"/>
    </xf>
    <xf numFmtId="1" fontId="16" fillId="0" borderId="18" xfId="0" applyNumberFormat="1" applyFont="1" applyBorder="1" applyAlignment="1">
      <alignment horizontal="right" wrapText="1"/>
    </xf>
    <xf numFmtId="1" fontId="16" fillId="0" borderId="10" xfId="3" applyNumberFormat="1" applyFont="1" applyFill="1" applyBorder="1" applyAlignment="1">
      <alignment horizontal="right" wrapText="1"/>
    </xf>
    <xf numFmtId="1" fontId="16" fillId="0" borderId="21" xfId="3" applyNumberFormat="1" applyFont="1" applyFill="1" applyBorder="1" applyAlignment="1">
      <alignment wrapText="1"/>
    </xf>
    <xf numFmtId="1" fontId="16" fillId="0" borderId="17" xfId="3" applyNumberFormat="1" applyFont="1" applyFill="1" applyBorder="1" applyAlignment="1">
      <alignment wrapText="1"/>
    </xf>
    <xf numFmtId="0" fontId="15" fillId="0" borderId="0" xfId="4" applyFont="1" applyFill="1"/>
    <xf numFmtId="0" fontId="17" fillId="0" borderId="0" xfId="4" applyFont="1" applyFill="1"/>
    <xf numFmtId="0" fontId="17" fillId="0" borderId="0" xfId="23" applyFont="1" applyFill="1" applyBorder="1"/>
    <xf numFmtId="165" fontId="17" fillId="0" borderId="20" xfId="2" applyNumberFormat="1" applyFont="1" applyFill="1" applyBorder="1" applyAlignment="1">
      <alignment horizontal="right"/>
    </xf>
    <xf numFmtId="165" fontId="17" fillId="0" borderId="13" xfId="2" applyNumberFormat="1" applyFont="1" applyFill="1" applyBorder="1" applyAlignment="1">
      <alignment horizontal="right"/>
    </xf>
    <xf numFmtId="164" fontId="17" fillId="0" borderId="14" xfId="2" applyNumberFormat="1" applyFont="1" applyFill="1" applyBorder="1" applyAlignment="1">
      <alignment horizontal="right"/>
    </xf>
    <xf numFmtId="165" fontId="17" fillId="0" borderId="0" xfId="2" applyNumberFormat="1" applyFont="1" applyFill="1" applyBorder="1" applyAlignment="1">
      <alignment horizontal="right"/>
    </xf>
    <xf numFmtId="165" fontId="17" fillId="0" borderId="19" xfId="2" applyNumberFormat="1" applyFont="1" applyFill="1" applyBorder="1" applyAlignment="1">
      <alignment horizontal="right"/>
    </xf>
    <xf numFmtId="164" fontId="17" fillId="0" borderId="5" xfId="2" applyNumberFormat="1" applyFont="1" applyFill="1" applyBorder="1" applyAlignment="1">
      <alignment horizontal="right"/>
    </xf>
    <xf numFmtId="164" fontId="17" fillId="0" borderId="0" xfId="2" applyNumberFormat="1" applyFont="1" applyFill="1" applyBorder="1" applyAlignment="1">
      <alignment horizontal="right"/>
    </xf>
    <xf numFmtId="37" fontId="17" fillId="0" borderId="20" xfId="4" applyNumberFormat="1" applyFont="1" applyFill="1" applyBorder="1"/>
    <xf numFmtId="164" fontId="17" fillId="0" borderId="19" xfId="2" applyNumberFormat="1" applyFont="1" applyFill="1" applyBorder="1"/>
    <xf numFmtId="165" fontId="17" fillId="0" borderId="0" xfId="2" quotePrefix="1" applyNumberFormat="1" applyFont="1" applyFill="1" applyBorder="1" applyAlignment="1">
      <alignment horizontal="right"/>
    </xf>
    <xf numFmtId="165" fontId="17" fillId="0" borderId="13" xfId="2" quotePrefix="1" applyNumberFormat="1" applyFont="1" applyFill="1" applyBorder="1" applyAlignment="1">
      <alignment horizontal="right"/>
    </xf>
    <xf numFmtId="165" fontId="17" fillId="0" borderId="19" xfId="2" quotePrefix="1" applyNumberFormat="1" applyFont="1" applyFill="1" applyBorder="1" applyAlignment="1">
      <alignment horizontal="right"/>
    </xf>
    <xf numFmtId="165" fontId="17" fillId="0" borderId="20" xfId="2" quotePrefix="1" applyNumberFormat="1" applyFont="1" applyFill="1" applyBorder="1" applyAlignment="1">
      <alignment horizontal="right"/>
    </xf>
    <xf numFmtId="164" fontId="17" fillId="0" borderId="14" xfId="2" quotePrefix="1" applyNumberFormat="1" applyFont="1" applyFill="1" applyBorder="1" applyAlignment="1">
      <alignment horizontal="right"/>
    </xf>
    <xf numFmtId="0" fontId="17" fillId="0" borderId="1" xfId="23" applyFont="1" applyFill="1" applyBorder="1"/>
    <xf numFmtId="165" fontId="17" fillId="0" borderId="11" xfId="2" applyNumberFormat="1" applyFont="1" applyFill="1" applyBorder="1" applyAlignment="1">
      <alignment horizontal="right"/>
    </xf>
    <xf numFmtId="164" fontId="17" fillId="0" borderId="15" xfId="2" applyNumberFormat="1" applyFont="1" applyFill="1" applyBorder="1" applyAlignment="1">
      <alignment horizontal="right"/>
    </xf>
    <xf numFmtId="165" fontId="17" fillId="0" borderId="1" xfId="2" applyNumberFormat="1" applyFont="1" applyFill="1" applyBorder="1" applyAlignment="1">
      <alignment horizontal="right"/>
    </xf>
    <xf numFmtId="165" fontId="17" fillId="0" borderId="1" xfId="2" quotePrefix="1" applyNumberFormat="1" applyFont="1" applyFill="1" applyBorder="1" applyAlignment="1">
      <alignment horizontal="right"/>
    </xf>
    <xf numFmtId="165" fontId="17" fillId="0" borderId="17" xfId="2" quotePrefix="1" applyNumberFormat="1" applyFont="1" applyFill="1" applyBorder="1" applyAlignment="1">
      <alignment horizontal="right"/>
    </xf>
    <xf numFmtId="164" fontId="17" fillId="0" borderId="10" xfId="2" applyNumberFormat="1" applyFont="1" applyFill="1" applyBorder="1" applyAlignment="1">
      <alignment horizontal="right"/>
    </xf>
    <xf numFmtId="164" fontId="17" fillId="0" borderId="1" xfId="2" applyNumberFormat="1" applyFont="1" applyFill="1" applyBorder="1" applyAlignment="1">
      <alignment horizontal="right"/>
    </xf>
    <xf numFmtId="37" fontId="17" fillId="0" borderId="21" xfId="4" applyNumberFormat="1" applyFont="1" applyFill="1" applyBorder="1"/>
    <xf numFmtId="164" fontId="17" fillId="0" borderId="17" xfId="2" applyNumberFormat="1" applyFont="1" applyFill="1" applyBorder="1"/>
    <xf numFmtId="0" fontId="19" fillId="0" borderId="0" xfId="2" applyFont="1"/>
    <xf numFmtId="0" fontId="17" fillId="0" borderId="0" xfId="4" applyFont="1"/>
    <xf numFmtId="1" fontId="16" fillId="0" borderId="31" xfId="3" applyNumberFormat="1" applyFont="1" applyFill="1" applyBorder="1" applyAlignment="1">
      <alignment vertical="center" wrapText="1"/>
    </xf>
    <xf numFmtId="0" fontId="15" fillId="0" borderId="0" xfId="4" applyFont="1"/>
    <xf numFmtId="0" fontId="17" fillId="0" borderId="0" xfId="2" quotePrefix="1" applyFont="1" applyFill="1" applyAlignment="1">
      <alignment horizontal="left"/>
    </xf>
    <xf numFmtId="0" fontId="19" fillId="0" borderId="0" xfId="2" applyFont="1" applyBorder="1"/>
    <xf numFmtId="0" fontId="17" fillId="0" borderId="0" xfId="4" applyFont="1" applyBorder="1"/>
    <xf numFmtId="0" fontId="19" fillId="0" borderId="0" xfId="2" quotePrefix="1" applyFont="1"/>
    <xf numFmtId="0" fontId="7" fillId="0" borderId="0" xfId="1" applyFont="1" applyAlignment="1"/>
    <xf numFmtId="0" fontId="17" fillId="2" borderId="12" xfId="3" applyFont="1" applyFill="1" applyBorder="1" applyAlignment="1">
      <alignment horizontal="left" vertical="center"/>
    </xf>
    <xf numFmtId="165" fontId="17" fillId="2" borderId="20" xfId="2" applyNumberFormat="1" applyFont="1" applyFill="1" applyBorder="1" applyAlignment="1">
      <alignment horizontal="right"/>
    </xf>
    <xf numFmtId="165" fontId="17" fillId="2" borderId="13" xfId="2" applyNumberFormat="1" applyFont="1" applyFill="1" applyBorder="1" applyAlignment="1">
      <alignment horizontal="right"/>
    </xf>
    <xf numFmtId="164" fontId="17" fillId="2" borderId="14" xfId="2" applyNumberFormat="1" applyFont="1" applyFill="1" applyBorder="1" applyAlignment="1">
      <alignment horizontal="right"/>
    </xf>
    <xf numFmtId="165" fontId="17" fillId="2" borderId="0" xfId="2" applyNumberFormat="1" applyFont="1" applyFill="1" applyBorder="1" applyAlignment="1">
      <alignment horizontal="right"/>
    </xf>
    <xf numFmtId="165" fontId="17" fillId="2" borderId="0" xfId="2" quotePrefix="1" applyNumberFormat="1" applyFont="1" applyFill="1" applyBorder="1" applyAlignment="1">
      <alignment horizontal="right"/>
    </xf>
    <xf numFmtId="165" fontId="17" fillId="2" borderId="19" xfId="2" applyNumberFormat="1" applyFont="1" applyFill="1" applyBorder="1" applyAlignment="1">
      <alignment horizontal="right"/>
    </xf>
    <xf numFmtId="164" fontId="17" fillId="2" borderId="5" xfId="2" applyNumberFormat="1" applyFont="1" applyFill="1" applyBorder="1" applyAlignment="1">
      <alignment horizontal="right"/>
    </xf>
    <xf numFmtId="165" fontId="17" fillId="2" borderId="23" xfId="2" applyNumberFormat="1" applyFont="1" applyFill="1" applyBorder="1" applyAlignment="1">
      <alignment horizontal="right"/>
    </xf>
    <xf numFmtId="164" fontId="17" fillId="2" borderId="0" xfId="2" applyNumberFormat="1" applyFont="1" applyFill="1" applyBorder="1" applyAlignment="1">
      <alignment horizontal="right"/>
    </xf>
    <xf numFmtId="37" fontId="17" fillId="2" borderId="20" xfId="4" applyNumberFormat="1" applyFont="1" applyFill="1" applyBorder="1"/>
    <xf numFmtId="164" fontId="17" fillId="2" borderId="19" xfId="2" applyNumberFormat="1" applyFont="1" applyFill="1" applyBorder="1"/>
    <xf numFmtId="0" fontId="17" fillId="2" borderId="0" xfId="23" applyFont="1" applyFill="1" applyBorder="1"/>
    <xf numFmtId="165" fontId="17" fillId="2" borderId="19" xfId="2" quotePrefix="1" applyNumberFormat="1" applyFont="1" applyFill="1" applyBorder="1" applyAlignment="1">
      <alignment horizontal="right"/>
    </xf>
    <xf numFmtId="165" fontId="17" fillId="2" borderId="13" xfId="2" quotePrefix="1" applyNumberFormat="1" applyFont="1" applyFill="1" applyBorder="1" applyAlignment="1">
      <alignment horizontal="right"/>
    </xf>
    <xf numFmtId="165" fontId="17" fillId="2" borderId="20" xfId="2" quotePrefix="1" applyNumberFormat="1" applyFont="1" applyFill="1" applyBorder="1" applyAlignment="1">
      <alignment horizontal="right"/>
    </xf>
    <xf numFmtId="165" fontId="17" fillId="0" borderId="21" xfId="2" quotePrefix="1" applyNumberFormat="1" applyFont="1" applyFill="1" applyBorder="1" applyAlignment="1">
      <alignment horizontal="right"/>
    </xf>
    <xf numFmtId="165" fontId="17" fillId="0" borderId="11" xfId="2" quotePrefix="1" applyNumberFormat="1" applyFont="1" applyFill="1" applyBorder="1" applyAlignment="1">
      <alignment horizontal="right"/>
    </xf>
    <xf numFmtId="0" fontId="17" fillId="0" borderId="0" xfId="4" applyFont="1" applyFill="1" applyBorder="1" applyAlignment="1">
      <alignment vertical="center"/>
    </xf>
    <xf numFmtId="0" fontId="16" fillId="0" borderId="2" xfId="3" applyFont="1" applyFill="1" applyBorder="1" applyAlignment="1">
      <alignment horizontal="left"/>
    </xf>
    <xf numFmtId="0" fontId="16" fillId="0" borderId="5" xfId="3" applyFont="1" applyFill="1" applyBorder="1" applyAlignment="1">
      <alignment horizontal="left"/>
    </xf>
    <xf numFmtId="1" fontId="16" fillId="0" borderId="27" xfId="3" applyNumberFormat="1" applyFont="1" applyFill="1" applyBorder="1" applyAlignment="1">
      <alignment horizontal="center" wrapText="1"/>
    </xf>
    <xf numFmtId="1" fontId="16" fillId="0" borderId="29" xfId="3" applyNumberFormat="1" applyFont="1" applyFill="1" applyBorder="1" applyAlignment="1">
      <alignment horizontal="center" wrapText="1"/>
    </xf>
    <xf numFmtId="1" fontId="16" fillId="0" borderId="3" xfId="3" applyNumberFormat="1" applyFont="1" applyFill="1" applyBorder="1" applyAlignment="1">
      <alignment horizontal="center" vertical="center"/>
    </xf>
    <xf numFmtId="1" fontId="16" fillId="0" borderId="4" xfId="3" applyNumberFormat="1" applyFont="1" applyFill="1" applyBorder="1" applyAlignment="1">
      <alignment horizontal="center" vertical="center"/>
    </xf>
    <xf numFmtId="1" fontId="16" fillId="0" borderId="26" xfId="3" applyNumberFormat="1" applyFont="1" applyFill="1" applyBorder="1" applyAlignment="1">
      <alignment horizontal="center" vertical="center"/>
    </xf>
    <xf numFmtId="1" fontId="16" fillId="0" borderId="23" xfId="3" applyNumberFormat="1" applyFont="1" applyFill="1" applyBorder="1" applyAlignment="1">
      <alignment horizontal="center" wrapText="1"/>
    </xf>
    <xf numFmtId="1" fontId="16" fillId="0" borderId="2" xfId="3" applyNumberFormat="1" applyFont="1" applyFill="1" applyBorder="1" applyAlignment="1">
      <alignment horizontal="center" wrapText="1"/>
    </xf>
    <xf numFmtId="1" fontId="16" fillId="0" borderId="24" xfId="3" applyNumberFormat="1" applyFont="1" applyFill="1" applyBorder="1" applyAlignment="1">
      <alignment horizontal="center" wrapText="1"/>
    </xf>
    <xf numFmtId="1" fontId="16" fillId="0" borderId="25" xfId="3" applyNumberFormat="1" applyFont="1" applyFill="1" applyBorder="1" applyAlignment="1">
      <alignment horizontal="center" wrapText="1"/>
    </xf>
    <xf numFmtId="1" fontId="16" fillId="0" borderId="22" xfId="3" applyNumberFormat="1" applyFont="1" applyFill="1" applyBorder="1" applyAlignment="1">
      <alignment horizontal="center" wrapText="1"/>
    </xf>
    <xf numFmtId="1" fontId="16" fillId="0" borderId="20" xfId="3" applyNumberFormat="1" applyFont="1" applyFill="1" applyBorder="1" applyAlignment="1">
      <alignment horizontal="center" wrapText="1"/>
    </xf>
    <xf numFmtId="1" fontId="16" fillId="0" borderId="28" xfId="3" applyNumberFormat="1" applyFont="1" applyFill="1" applyBorder="1" applyAlignment="1">
      <alignment horizontal="center" wrapText="1"/>
    </xf>
    <xf numFmtId="1" fontId="18" fillId="0" borderId="19" xfId="3" applyNumberFormat="1" applyFont="1" applyFill="1" applyBorder="1" applyAlignment="1">
      <alignment horizontal="center" wrapText="1"/>
    </xf>
    <xf numFmtId="1" fontId="16" fillId="0" borderId="6" xfId="3" applyNumberFormat="1" applyFont="1" applyFill="1" applyBorder="1" applyAlignment="1">
      <alignment horizontal="center" wrapText="1"/>
    </xf>
    <xf numFmtId="1" fontId="16" fillId="0" borderId="7" xfId="3" applyNumberFormat="1" applyFont="1" applyFill="1" applyBorder="1" applyAlignment="1">
      <alignment horizontal="center" wrapText="1"/>
    </xf>
    <xf numFmtId="1" fontId="16" fillId="0" borderId="30" xfId="3" applyNumberFormat="1" applyFont="1" applyFill="1" applyBorder="1" applyAlignment="1">
      <alignment horizontal="center" wrapText="1"/>
    </xf>
    <xf numFmtId="1" fontId="16" fillId="0" borderId="8" xfId="3" applyNumberFormat="1" applyFont="1" applyFill="1" applyBorder="1" applyAlignment="1">
      <alignment horizontal="center" wrapText="1"/>
    </xf>
    <xf numFmtId="1" fontId="16" fillId="0" borderId="9" xfId="3" applyNumberFormat="1" applyFont="1" applyFill="1" applyBorder="1" applyAlignment="1">
      <alignment horizontal="center" wrapText="1"/>
    </xf>
  </cellXfs>
  <cellStyles count="214">
    <cellStyle name="Followed Hyperlink" xfId="73" builtinId="9" hidden="1"/>
    <cellStyle name="Followed Hyperlink" xfId="77" builtinId="9" hidden="1"/>
    <cellStyle name="Followed Hyperlink" xfId="81" builtinId="9" hidden="1"/>
    <cellStyle name="Followed Hyperlink" xfId="85" builtinId="9" hidden="1"/>
    <cellStyle name="Followed Hyperlink" xfId="89" builtinId="9" hidden="1"/>
    <cellStyle name="Followed Hyperlink" xfId="93" builtinId="9" hidden="1"/>
    <cellStyle name="Followed Hyperlink" xfId="97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9" builtinId="9" hidden="1"/>
    <cellStyle name="Followed Hyperlink" xfId="123" builtinId="9" hidden="1"/>
    <cellStyle name="Followed Hyperlink" xfId="127" builtinId="9" hidden="1"/>
    <cellStyle name="Followed Hyperlink" xfId="131" builtinId="9" hidden="1"/>
    <cellStyle name="Followed Hyperlink" xfId="135" builtinId="9" hidden="1"/>
    <cellStyle name="Followed Hyperlink" xfId="139" builtinId="9" hidden="1"/>
    <cellStyle name="Followed Hyperlink" xfId="143" builtinId="9" hidden="1"/>
    <cellStyle name="Followed Hyperlink" xfId="147" builtinId="9" hidden="1"/>
    <cellStyle name="Followed Hyperlink" xfId="151" builtinId="9" hidden="1"/>
    <cellStyle name="Followed Hyperlink" xfId="155" builtinId="9" hidden="1"/>
    <cellStyle name="Followed Hyperlink" xfId="159" builtinId="9" hidden="1"/>
    <cellStyle name="Followed Hyperlink" xfId="163" builtinId="9" hidden="1"/>
    <cellStyle name="Followed Hyperlink" xfId="167" builtinId="9" hidden="1"/>
    <cellStyle name="Followed Hyperlink" xfId="171" builtinId="9" hidden="1"/>
    <cellStyle name="Followed Hyperlink" xfId="175" builtinId="9" hidden="1"/>
    <cellStyle name="Followed Hyperlink" xfId="179" builtinId="9" hidden="1"/>
    <cellStyle name="Followed Hyperlink" xfId="183" builtinId="9" hidden="1"/>
    <cellStyle name="Followed Hyperlink" xfId="187" builtinId="9" hidden="1"/>
    <cellStyle name="Followed Hyperlink" xfId="191" builtinId="9" hidden="1"/>
    <cellStyle name="Followed Hyperlink" xfId="195" builtinId="9" hidden="1"/>
    <cellStyle name="Followed Hyperlink" xfId="199" builtinId="9" hidden="1"/>
    <cellStyle name="Followed Hyperlink" xfId="203" builtinId="9" hidden="1"/>
    <cellStyle name="Followed Hyperlink" xfId="207" builtinId="9" hidden="1"/>
    <cellStyle name="Followed Hyperlink" xfId="211" builtinId="9" hidden="1"/>
    <cellStyle name="Followed Hyperlink" xfId="213" builtinId="9" hidden="1"/>
    <cellStyle name="Followed Hyperlink" xfId="209" builtinId="9" hidden="1"/>
    <cellStyle name="Followed Hyperlink" xfId="205" builtinId="9" hidden="1"/>
    <cellStyle name="Followed Hyperlink" xfId="201" builtinId="9" hidden="1"/>
    <cellStyle name="Followed Hyperlink" xfId="197" builtinId="9" hidden="1"/>
    <cellStyle name="Followed Hyperlink" xfId="193" builtinId="9" hidden="1"/>
    <cellStyle name="Followed Hyperlink" xfId="189" builtinId="9" hidden="1"/>
    <cellStyle name="Followed Hyperlink" xfId="185" builtinId="9" hidden="1"/>
    <cellStyle name="Followed Hyperlink" xfId="181" builtinId="9" hidden="1"/>
    <cellStyle name="Followed Hyperlink" xfId="177" builtinId="9" hidden="1"/>
    <cellStyle name="Followed Hyperlink" xfId="173" builtinId="9" hidden="1"/>
    <cellStyle name="Followed Hyperlink" xfId="169" builtinId="9" hidden="1"/>
    <cellStyle name="Followed Hyperlink" xfId="165" builtinId="9" hidden="1"/>
    <cellStyle name="Followed Hyperlink" xfId="161" builtinId="9" hidden="1"/>
    <cellStyle name="Followed Hyperlink" xfId="157" builtinId="9" hidden="1"/>
    <cellStyle name="Followed Hyperlink" xfId="153" builtinId="9" hidden="1"/>
    <cellStyle name="Followed Hyperlink" xfId="149" builtinId="9" hidden="1"/>
    <cellStyle name="Followed Hyperlink" xfId="145" builtinId="9" hidden="1"/>
    <cellStyle name="Followed Hyperlink" xfId="141" builtinId="9" hidden="1"/>
    <cellStyle name="Followed Hyperlink" xfId="137" builtinId="9" hidden="1"/>
    <cellStyle name="Followed Hyperlink" xfId="133" builtinId="9" hidden="1"/>
    <cellStyle name="Followed Hyperlink" xfId="129" builtinId="9" hidden="1"/>
    <cellStyle name="Followed Hyperlink" xfId="125" builtinId="9" hidden="1"/>
    <cellStyle name="Followed Hyperlink" xfId="121" builtinId="9" hidden="1"/>
    <cellStyle name="Followed Hyperlink" xfId="117" builtinId="9" hidden="1"/>
    <cellStyle name="Followed Hyperlink" xfId="115" builtinId="9" hidden="1"/>
    <cellStyle name="Followed Hyperlink" xfId="113" builtinId="9" hidden="1"/>
    <cellStyle name="Followed Hyperlink" xfId="111" builtinId="9" hidden="1"/>
    <cellStyle name="Followed Hyperlink" xfId="109" builtinId="9" hidden="1"/>
    <cellStyle name="Followed Hyperlink" xfId="107" builtinId="9" hidden="1"/>
    <cellStyle name="Followed Hyperlink" xfId="105" builtinId="9" hidden="1"/>
    <cellStyle name="Followed Hyperlink" xfId="103" builtinId="9" hidden="1"/>
    <cellStyle name="Followed Hyperlink" xfId="101" builtinId="9" hidden="1"/>
    <cellStyle name="Followed Hyperlink" xfId="99" builtinId="9" hidden="1"/>
    <cellStyle name="Followed Hyperlink" xfId="95" builtinId="9" hidden="1"/>
    <cellStyle name="Followed Hyperlink" xfId="91" builtinId="9" hidden="1"/>
    <cellStyle name="Followed Hyperlink" xfId="87" builtinId="9" hidden="1"/>
    <cellStyle name="Followed Hyperlink" xfId="83" builtinId="9" hidden="1"/>
    <cellStyle name="Followed Hyperlink" xfId="79" builtinId="9" hidden="1"/>
    <cellStyle name="Followed Hyperlink" xfId="75" builtinId="9" hidden="1"/>
    <cellStyle name="Followed Hyperlink" xfId="71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9" builtinId="9" hidden="1"/>
    <cellStyle name="Followed Hyperlink" xfId="67" builtinId="9" hidden="1"/>
    <cellStyle name="Followed Hyperlink" xfId="59" builtinId="9" hidden="1"/>
    <cellStyle name="Followed Hyperlink" xfId="51" builtinId="9" hidden="1"/>
    <cellStyle name="Followed Hyperlink" xfId="43" builtinId="9" hidden="1"/>
    <cellStyle name="Followed Hyperlink" xfId="35" builtinId="9" hidden="1"/>
    <cellStyle name="Followed Hyperlink" xfId="27" builtinId="9" hidden="1"/>
    <cellStyle name="Followed Hyperlink" xfId="14" builtinId="9" hidden="1"/>
    <cellStyle name="Followed Hyperlink" xfId="16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18" builtinId="9" hidden="1"/>
    <cellStyle name="Followed Hyperlink" xfId="10" builtinId="9" hidden="1"/>
    <cellStyle name="Followed Hyperlink" xfId="12" builtinId="9" hidden="1"/>
    <cellStyle name="Followed Hyperlink" xfId="8" builtinId="9" hidden="1"/>
    <cellStyle name="Followed Hyperlink" xfId="6" builtinId="9" hidden="1"/>
    <cellStyle name="Hyperlink" xfId="124" builtinId="8" hidden="1"/>
    <cellStyle name="Hyperlink" xfId="128" builtinId="8" hidden="1"/>
    <cellStyle name="Hyperlink" xfId="130" builtinId="8" hidden="1"/>
    <cellStyle name="Hyperlink" xfId="132" builtinId="8" hidden="1"/>
    <cellStyle name="Hyperlink" xfId="136" builtinId="8" hidden="1"/>
    <cellStyle name="Hyperlink" xfId="138" builtinId="8" hidden="1"/>
    <cellStyle name="Hyperlink" xfId="140" builtinId="8" hidden="1"/>
    <cellStyle name="Hyperlink" xfId="144" builtinId="8" hidden="1"/>
    <cellStyle name="Hyperlink" xfId="146" builtinId="8" hidden="1"/>
    <cellStyle name="Hyperlink" xfId="148" builtinId="8" hidden="1"/>
    <cellStyle name="Hyperlink" xfId="152" builtinId="8" hidden="1"/>
    <cellStyle name="Hyperlink" xfId="154" builtinId="8" hidden="1"/>
    <cellStyle name="Hyperlink" xfId="156" builtinId="8" hidden="1"/>
    <cellStyle name="Hyperlink" xfId="160" builtinId="8" hidden="1"/>
    <cellStyle name="Hyperlink" xfId="162" builtinId="8" hidden="1"/>
    <cellStyle name="Hyperlink" xfId="164" builtinId="8" hidden="1"/>
    <cellStyle name="Hyperlink" xfId="168" builtinId="8" hidden="1"/>
    <cellStyle name="Hyperlink" xfId="170" builtinId="8" hidden="1"/>
    <cellStyle name="Hyperlink" xfId="172" builtinId="8" hidden="1"/>
    <cellStyle name="Hyperlink" xfId="176" builtinId="8" hidden="1"/>
    <cellStyle name="Hyperlink" xfId="178" builtinId="8" hidden="1"/>
    <cellStyle name="Hyperlink" xfId="180" builtinId="8" hidden="1"/>
    <cellStyle name="Hyperlink" xfId="184" builtinId="8" hidden="1"/>
    <cellStyle name="Hyperlink" xfId="186" builtinId="8" hidden="1"/>
    <cellStyle name="Hyperlink" xfId="188" builtinId="8" hidden="1"/>
    <cellStyle name="Hyperlink" xfId="192" builtinId="8" hidden="1"/>
    <cellStyle name="Hyperlink" xfId="194" builtinId="8" hidden="1"/>
    <cellStyle name="Hyperlink" xfId="196" builtinId="8" hidden="1"/>
    <cellStyle name="Hyperlink" xfId="200" builtinId="8" hidden="1"/>
    <cellStyle name="Hyperlink" xfId="202" builtinId="8" hidden="1"/>
    <cellStyle name="Hyperlink" xfId="204" builtinId="8" hidden="1"/>
    <cellStyle name="Hyperlink" xfId="208" builtinId="8" hidden="1"/>
    <cellStyle name="Hyperlink" xfId="210" builtinId="8" hidden="1"/>
    <cellStyle name="Hyperlink" xfId="212" builtinId="8" hidden="1"/>
    <cellStyle name="Hyperlink" xfId="206" builtinId="8" hidden="1"/>
    <cellStyle name="Hyperlink" xfId="198" builtinId="8" hidden="1"/>
    <cellStyle name="Hyperlink" xfId="190" builtinId="8" hidden="1"/>
    <cellStyle name="Hyperlink" xfId="182" builtinId="8" hidden="1"/>
    <cellStyle name="Hyperlink" xfId="174" builtinId="8" hidden="1"/>
    <cellStyle name="Hyperlink" xfId="166" builtinId="8" hidden="1"/>
    <cellStyle name="Hyperlink" xfId="158" builtinId="8" hidden="1"/>
    <cellStyle name="Hyperlink" xfId="150" builtinId="8" hidden="1"/>
    <cellStyle name="Hyperlink" xfId="142" builtinId="8" hidden="1"/>
    <cellStyle name="Hyperlink" xfId="134" builtinId="8" hidden="1"/>
    <cellStyle name="Hyperlink" xfId="126" builtinId="8" hidden="1"/>
    <cellStyle name="Hyperlink" xfId="48" builtinId="8" hidden="1"/>
    <cellStyle name="Hyperlink" xfId="50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20" builtinId="8" hidden="1"/>
    <cellStyle name="Hyperlink" xfId="122" builtinId="8" hidden="1"/>
    <cellStyle name="Hyperlink" xfId="118" builtinId="8" hidden="1"/>
    <cellStyle name="Hyperlink" xfId="84" builtinId="8" hidden="1"/>
    <cellStyle name="Hyperlink" xfId="68" builtinId="8" hidden="1"/>
    <cellStyle name="Hyperlink" xfId="52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13" builtinId="8" hidden="1"/>
    <cellStyle name="Hyperlink" xfId="15" builtinId="8" hidden="1"/>
    <cellStyle name="Hyperlink" xfId="17" builtinId="8" hidden="1"/>
    <cellStyle name="Hyperlink" xfId="21" builtinId="8" hidden="1"/>
    <cellStyle name="Hyperlink" xfId="24" builtinId="8" hidden="1"/>
    <cellStyle name="Hyperlink" xfId="19" builtinId="8" hidden="1"/>
    <cellStyle name="Hyperlink" xfId="9" builtinId="8" hidden="1"/>
    <cellStyle name="Hyperlink" xfId="11" builtinId="8" hidden="1"/>
    <cellStyle name="Hyperlink" xfId="7" builtinId="8" hidden="1"/>
    <cellStyle name="Hyperlink" xfId="5" builtinId="8" hidden="1"/>
    <cellStyle name="Normal" xfId="0" builtinId="0"/>
    <cellStyle name="Normal 2 2" xfId="4"/>
    <cellStyle name="Normal 3" xfId="2"/>
    <cellStyle name="Normal 6" xfId="3"/>
    <cellStyle name="Normal 9" xfId="1"/>
    <cellStyle name="Normal 9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64"/>
  <sheetViews>
    <sheetView showGridLines="0" tabSelected="1" zoomScale="80" zoomScaleNormal="80" workbookViewId="0"/>
  </sheetViews>
  <sheetFormatPr defaultColWidth="12.1640625" defaultRowHeight="15" customHeight="1" x14ac:dyDescent="0.2"/>
  <cols>
    <col min="1" max="1" width="3.33203125" style="10" customWidth="1"/>
    <col min="2" max="2" width="21.832031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56" t="str">
        <f>CONCATENATE("Number and percentage of public school students ",A7, ", by race/ethnicity, disability status, and English proficiency, by state: School Year 2015-16")</f>
        <v>Number and percentage of public school students enrolled in Algebra I in Grade 8, by race/ethnicity, disability status, and English proficiency, by state: School Year 2015-16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76" t="s">
        <v>0</v>
      </c>
      <c r="C4" s="78" t="s">
        <v>1</v>
      </c>
      <c r="D4" s="80" t="s">
        <v>2</v>
      </c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2"/>
      <c r="R4" s="83" t="s">
        <v>3</v>
      </c>
      <c r="S4" s="84"/>
      <c r="T4" s="83" t="s">
        <v>4</v>
      </c>
      <c r="U4" s="84"/>
      <c r="V4" s="87" t="s">
        <v>5</v>
      </c>
      <c r="W4" s="89" t="s">
        <v>6</v>
      </c>
    </row>
    <row r="5" spans="1:23" s="12" customFormat="1" ht="24.95" customHeight="1" x14ac:dyDescent="0.2">
      <c r="A5" s="11"/>
      <c r="B5" s="77"/>
      <c r="C5" s="79"/>
      <c r="D5" s="91" t="s">
        <v>7</v>
      </c>
      <c r="E5" s="92"/>
      <c r="F5" s="93" t="s">
        <v>8</v>
      </c>
      <c r="G5" s="92"/>
      <c r="H5" s="94" t="s">
        <v>9</v>
      </c>
      <c r="I5" s="92"/>
      <c r="J5" s="94" t="s">
        <v>10</v>
      </c>
      <c r="K5" s="92"/>
      <c r="L5" s="94" t="s">
        <v>11</v>
      </c>
      <c r="M5" s="92"/>
      <c r="N5" s="94" t="s">
        <v>12</v>
      </c>
      <c r="O5" s="92"/>
      <c r="P5" s="94" t="s">
        <v>13</v>
      </c>
      <c r="Q5" s="95"/>
      <c r="R5" s="85"/>
      <c r="S5" s="86"/>
      <c r="T5" s="85"/>
      <c r="U5" s="86"/>
      <c r="V5" s="88"/>
      <c r="W5" s="90"/>
    </row>
    <row r="6" spans="1:23" s="12" customFormat="1" ht="15" customHeight="1" thickBot="1" x14ac:dyDescent="0.25">
      <c r="A6" s="11"/>
      <c r="B6" s="13"/>
      <c r="C6" s="50"/>
      <c r="D6" s="14" t="s">
        <v>14</v>
      </c>
      <c r="E6" s="15" t="s">
        <v>15</v>
      </c>
      <c r="F6" s="16" t="s">
        <v>14</v>
      </c>
      <c r="G6" s="15" t="s">
        <v>15</v>
      </c>
      <c r="H6" s="16" t="s">
        <v>14</v>
      </c>
      <c r="I6" s="15" t="s">
        <v>15</v>
      </c>
      <c r="J6" s="16" t="s">
        <v>14</v>
      </c>
      <c r="K6" s="15" t="s">
        <v>15</v>
      </c>
      <c r="L6" s="16" t="s">
        <v>14</v>
      </c>
      <c r="M6" s="15" t="s">
        <v>15</v>
      </c>
      <c r="N6" s="16" t="s">
        <v>14</v>
      </c>
      <c r="O6" s="15" t="s">
        <v>15</v>
      </c>
      <c r="P6" s="16" t="s">
        <v>14</v>
      </c>
      <c r="Q6" s="17" t="s">
        <v>15</v>
      </c>
      <c r="R6" s="14" t="s">
        <v>14</v>
      </c>
      <c r="S6" s="18" t="s">
        <v>16</v>
      </c>
      <c r="T6" s="16" t="s">
        <v>14</v>
      </c>
      <c r="U6" s="18" t="s">
        <v>16</v>
      </c>
      <c r="V6" s="19"/>
      <c r="W6" s="20"/>
    </row>
    <row r="7" spans="1:23" s="22" customFormat="1" ht="15" customHeight="1" x14ac:dyDescent="0.2">
      <c r="A7" s="21" t="s">
        <v>17</v>
      </c>
      <c r="B7" s="57" t="s">
        <v>18</v>
      </c>
      <c r="C7" s="58">
        <v>901888</v>
      </c>
      <c r="D7" s="59">
        <v>6334</v>
      </c>
      <c r="E7" s="60">
        <v>0.70230000000000004</v>
      </c>
      <c r="F7" s="61">
        <v>71369</v>
      </c>
      <c r="G7" s="60">
        <v>7.9132999999999996</v>
      </c>
      <c r="H7" s="61">
        <v>164469</v>
      </c>
      <c r="I7" s="60">
        <v>18.236078093953999</v>
      </c>
      <c r="J7" s="61">
        <v>93775</v>
      </c>
      <c r="K7" s="60">
        <v>10.397600000000001</v>
      </c>
      <c r="L7" s="61">
        <v>535958</v>
      </c>
      <c r="M7" s="60">
        <v>59.426200000000001</v>
      </c>
      <c r="N7" s="62">
        <v>2608</v>
      </c>
      <c r="O7" s="60">
        <v>0.28920000000000001</v>
      </c>
      <c r="P7" s="63">
        <v>27375</v>
      </c>
      <c r="Q7" s="64">
        <v>3.0352999999999999</v>
      </c>
      <c r="R7" s="65">
        <v>31017</v>
      </c>
      <c r="S7" s="64">
        <v>3.43912</v>
      </c>
      <c r="T7" s="65">
        <v>25243</v>
      </c>
      <c r="U7" s="66">
        <v>2.7989000000000002</v>
      </c>
      <c r="V7" s="67">
        <v>17368</v>
      </c>
      <c r="W7" s="68">
        <v>99.988</v>
      </c>
    </row>
    <row r="8" spans="1:23" s="22" customFormat="1" ht="15" customHeight="1" x14ac:dyDescent="0.2">
      <c r="A8" s="21" t="s">
        <v>19</v>
      </c>
      <c r="B8" s="23" t="s">
        <v>20</v>
      </c>
      <c r="C8" s="24">
        <v>12545</v>
      </c>
      <c r="D8" s="25">
        <v>130</v>
      </c>
      <c r="E8" s="26">
        <v>1.0363</v>
      </c>
      <c r="F8" s="27">
        <v>357</v>
      </c>
      <c r="G8" s="26">
        <v>2.8458000000000001</v>
      </c>
      <c r="H8" s="33">
        <v>431</v>
      </c>
      <c r="I8" s="26">
        <v>3.4356</v>
      </c>
      <c r="J8" s="27">
        <v>2920</v>
      </c>
      <c r="K8" s="26">
        <v>23.276199999999999</v>
      </c>
      <c r="L8" s="27">
        <v>8523</v>
      </c>
      <c r="M8" s="26">
        <v>67.939400000000006</v>
      </c>
      <c r="N8" s="27">
        <v>16</v>
      </c>
      <c r="O8" s="26">
        <v>0.1275</v>
      </c>
      <c r="P8" s="35">
        <v>168</v>
      </c>
      <c r="Q8" s="29">
        <v>1.3391999999999999</v>
      </c>
      <c r="R8" s="25">
        <v>212</v>
      </c>
      <c r="S8" s="29">
        <v>1.6899200000000001</v>
      </c>
      <c r="T8" s="34">
        <v>141</v>
      </c>
      <c r="U8" s="30">
        <v>1.1240000000000001</v>
      </c>
      <c r="V8" s="31">
        <v>282</v>
      </c>
      <c r="W8" s="32">
        <v>100</v>
      </c>
    </row>
    <row r="9" spans="1:23" s="22" customFormat="1" ht="15" customHeight="1" x14ac:dyDescent="0.2">
      <c r="A9" s="21" t="s">
        <v>19</v>
      </c>
      <c r="B9" s="69" t="s">
        <v>21</v>
      </c>
      <c r="C9" s="58">
        <v>2200</v>
      </c>
      <c r="D9" s="59">
        <v>297</v>
      </c>
      <c r="E9" s="60">
        <v>13.5</v>
      </c>
      <c r="F9" s="61">
        <v>185</v>
      </c>
      <c r="G9" s="60">
        <v>8.4091000000000005</v>
      </c>
      <c r="H9" s="61">
        <v>114</v>
      </c>
      <c r="I9" s="60">
        <v>5.1818</v>
      </c>
      <c r="J9" s="62">
        <v>53</v>
      </c>
      <c r="K9" s="60">
        <v>2.4091</v>
      </c>
      <c r="L9" s="62">
        <v>1289</v>
      </c>
      <c r="M9" s="60">
        <v>58.590899999999998</v>
      </c>
      <c r="N9" s="61">
        <v>40</v>
      </c>
      <c r="O9" s="60">
        <v>1.8182</v>
      </c>
      <c r="P9" s="70">
        <v>222</v>
      </c>
      <c r="Q9" s="64">
        <v>10.0909</v>
      </c>
      <c r="R9" s="71">
        <v>54</v>
      </c>
      <c r="S9" s="64">
        <v>2.4545499999999998</v>
      </c>
      <c r="T9" s="71">
        <v>86</v>
      </c>
      <c r="U9" s="66">
        <v>3.9091</v>
      </c>
      <c r="V9" s="67">
        <v>104</v>
      </c>
      <c r="W9" s="68">
        <v>100</v>
      </c>
    </row>
    <row r="10" spans="1:23" s="22" customFormat="1" ht="15" customHeight="1" x14ac:dyDescent="0.2">
      <c r="A10" s="21" t="s">
        <v>19</v>
      </c>
      <c r="B10" s="23" t="s">
        <v>22</v>
      </c>
      <c r="C10" s="24">
        <v>13702</v>
      </c>
      <c r="D10" s="34">
        <v>436</v>
      </c>
      <c r="E10" s="26">
        <v>3.1819999999999999</v>
      </c>
      <c r="F10" s="27">
        <v>619</v>
      </c>
      <c r="G10" s="26">
        <v>4.5175886731863999</v>
      </c>
      <c r="H10" s="33">
        <v>4504</v>
      </c>
      <c r="I10" s="26">
        <v>32.871099999999998</v>
      </c>
      <c r="J10" s="27">
        <v>456</v>
      </c>
      <c r="K10" s="26">
        <v>3.3279999999999998</v>
      </c>
      <c r="L10" s="33">
        <v>7387</v>
      </c>
      <c r="M10" s="26">
        <v>53.911799999999999</v>
      </c>
      <c r="N10" s="33">
        <v>33</v>
      </c>
      <c r="O10" s="26">
        <v>0.24079999999999999</v>
      </c>
      <c r="P10" s="28">
        <v>267</v>
      </c>
      <c r="Q10" s="29">
        <v>1.9486000000000001</v>
      </c>
      <c r="R10" s="34">
        <v>200</v>
      </c>
      <c r="S10" s="29">
        <v>1.45964</v>
      </c>
      <c r="T10" s="34">
        <v>110</v>
      </c>
      <c r="U10" s="30">
        <v>0.80280251058240004</v>
      </c>
      <c r="V10" s="31">
        <v>343</v>
      </c>
      <c r="W10" s="32">
        <v>100</v>
      </c>
    </row>
    <row r="11" spans="1:23" s="22" customFormat="1" ht="15" customHeight="1" x14ac:dyDescent="0.2">
      <c r="A11" s="21" t="s">
        <v>19</v>
      </c>
      <c r="B11" s="69" t="s">
        <v>23</v>
      </c>
      <c r="C11" s="58">
        <v>6916</v>
      </c>
      <c r="D11" s="59">
        <v>30</v>
      </c>
      <c r="E11" s="60">
        <v>0.43380000000000002</v>
      </c>
      <c r="F11" s="62">
        <v>208</v>
      </c>
      <c r="G11" s="60">
        <v>3.0074999999999998</v>
      </c>
      <c r="H11" s="61">
        <v>521</v>
      </c>
      <c r="I11" s="60">
        <v>7.5332999999999997</v>
      </c>
      <c r="J11" s="61">
        <v>934</v>
      </c>
      <c r="K11" s="60">
        <v>13.504899999999999</v>
      </c>
      <c r="L11" s="61">
        <v>5071</v>
      </c>
      <c r="M11" s="60">
        <v>73.322699999999998</v>
      </c>
      <c r="N11" s="61">
        <v>11</v>
      </c>
      <c r="O11" s="60">
        <v>0.15909999999999999</v>
      </c>
      <c r="P11" s="70">
        <v>141</v>
      </c>
      <c r="Q11" s="64">
        <v>2.0388000000000002</v>
      </c>
      <c r="R11" s="71">
        <v>71</v>
      </c>
      <c r="S11" s="64">
        <v>1.0266049739734</v>
      </c>
      <c r="T11" s="59">
        <v>203</v>
      </c>
      <c r="U11" s="66">
        <v>2.9352</v>
      </c>
      <c r="V11" s="67">
        <v>186</v>
      </c>
      <c r="W11" s="68">
        <v>100</v>
      </c>
    </row>
    <row r="12" spans="1:23" s="22" customFormat="1" ht="15" customHeight="1" x14ac:dyDescent="0.2">
      <c r="A12" s="21" t="s">
        <v>19</v>
      </c>
      <c r="B12" s="23" t="s">
        <v>24</v>
      </c>
      <c r="C12" s="24">
        <v>77032</v>
      </c>
      <c r="D12" s="25">
        <v>343</v>
      </c>
      <c r="E12" s="26">
        <v>0.44529999999999997</v>
      </c>
      <c r="F12" s="33">
        <v>15864</v>
      </c>
      <c r="G12" s="26">
        <v>20.594000000000001</v>
      </c>
      <c r="H12" s="27">
        <v>29683</v>
      </c>
      <c r="I12" s="26">
        <v>38.533299999999997</v>
      </c>
      <c r="J12" s="27">
        <v>3200</v>
      </c>
      <c r="K12" s="26">
        <v>4.1540999999999997</v>
      </c>
      <c r="L12" s="27">
        <v>24562</v>
      </c>
      <c r="M12" s="26">
        <v>31.8855</v>
      </c>
      <c r="N12" s="33">
        <v>494</v>
      </c>
      <c r="O12" s="26">
        <v>0.64129999999999998</v>
      </c>
      <c r="P12" s="35">
        <v>2886</v>
      </c>
      <c r="Q12" s="29">
        <v>3.7465000000000002</v>
      </c>
      <c r="R12" s="34">
        <v>2731</v>
      </c>
      <c r="S12" s="29">
        <v>3.5452798836846999</v>
      </c>
      <c r="T12" s="25">
        <v>4977</v>
      </c>
      <c r="U12" s="30">
        <v>6.4610000000000003</v>
      </c>
      <c r="V12" s="31">
        <v>1244</v>
      </c>
      <c r="W12" s="32">
        <v>100</v>
      </c>
    </row>
    <row r="13" spans="1:23" s="22" customFormat="1" ht="15" customHeight="1" x14ac:dyDescent="0.2">
      <c r="A13" s="21" t="s">
        <v>19</v>
      </c>
      <c r="B13" s="69" t="s">
        <v>25</v>
      </c>
      <c r="C13" s="58">
        <v>18835</v>
      </c>
      <c r="D13" s="59">
        <v>80</v>
      </c>
      <c r="E13" s="60">
        <v>0.42470000000000002</v>
      </c>
      <c r="F13" s="62">
        <v>751</v>
      </c>
      <c r="G13" s="60">
        <v>3.9872999999999998</v>
      </c>
      <c r="H13" s="61">
        <v>5064</v>
      </c>
      <c r="I13" s="60">
        <v>26.886099999999999</v>
      </c>
      <c r="J13" s="62">
        <v>816</v>
      </c>
      <c r="K13" s="60">
        <v>4.3323999999999998</v>
      </c>
      <c r="L13" s="61">
        <v>11347</v>
      </c>
      <c r="M13" s="60">
        <v>60.244199999999999</v>
      </c>
      <c r="N13" s="61">
        <v>47</v>
      </c>
      <c r="O13" s="60">
        <v>0.2495</v>
      </c>
      <c r="P13" s="63">
        <v>730</v>
      </c>
      <c r="Q13" s="64">
        <v>3.8757999999999999</v>
      </c>
      <c r="R13" s="59">
        <v>673</v>
      </c>
      <c r="S13" s="64">
        <v>3.57314</v>
      </c>
      <c r="T13" s="71">
        <v>1479</v>
      </c>
      <c r="U13" s="66">
        <v>7.8524000000000003</v>
      </c>
      <c r="V13" s="67">
        <v>387</v>
      </c>
      <c r="W13" s="68">
        <v>100</v>
      </c>
    </row>
    <row r="14" spans="1:23" s="22" customFormat="1" ht="15" customHeight="1" x14ac:dyDescent="0.2">
      <c r="A14" s="21" t="s">
        <v>19</v>
      </c>
      <c r="B14" s="23" t="s">
        <v>26</v>
      </c>
      <c r="C14" s="36">
        <v>11679</v>
      </c>
      <c r="D14" s="25">
        <v>19</v>
      </c>
      <c r="E14" s="26">
        <v>0.1626851614008</v>
      </c>
      <c r="F14" s="27">
        <v>913</v>
      </c>
      <c r="G14" s="26">
        <v>7.8174999999999999</v>
      </c>
      <c r="H14" s="33">
        <v>1276</v>
      </c>
      <c r="I14" s="26">
        <v>10.925599999999999</v>
      </c>
      <c r="J14" s="33">
        <v>851</v>
      </c>
      <c r="K14" s="26">
        <v>7.2866</v>
      </c>
      <c r="L14" s="33">
        <v>8338</v>
      </c>
      <c r="M14" s="26">
        <v>71.393100000000004</v>
      </c>
      <c r="N14" s="27">
        <v>6</v>
      </c>
      <c r="O14" s="26">
        <v>5.1400000000000001E-2</v>
      </c>
      <c r="P14" s="28">
        <v>276</v>
      </c>
      <c r="Q14" s="29">
        <v>2.3632</v>
      </c>
      <c r="R14" s="34">
        <v>264</v>
      </c>
      <c r="S14" s="29">
        <v>2.2604675057796002</v>
      </c>
      <c r="T14" s="25">
        <v>105</v>
      </c>
      <c r="U14" s="30">
        <v>0.89900000000000002</v>
      </c>
      <c r="V14" s="31">
        <v>218</v>
      </c>
      <c r="W14" s="32">
        <v>100</v>
      </c>
    </row>
    <row r="15" spans="1:23" s="22" customFormat="1" ht="15" customHeight="1" x14ac:dyDescent="0.2">
      <c r="A15" s="21" t="s">
        <v>19</v>
      </c>
      <c r="B15" s="69" t="s">
        <v>27</v>
      </c>
      <c r="C15" s="72">
        <v>2771</v>
      </c>
      <c r="D15" s="59">
        <v>13</v>
      </c>
      <c r="E15" s="60">
        <v>0.46910000000000002</v>
      </c>
      <c r="F15" s="61">
        <v>157</v>
      </c>
      <c r="G15" s="60">
        <v>5.6657999999999999</v>
      </c>
      <c r="H15" s="61">
        <v>374</v>
      </c>
      <c r="I15" s="60">
        <v>13.4969</v>
      </c>
      <c r="J15" s="62">
        <v>560</v>
      </c>
      <c r="K15" s="60">
        <v>20.209299999999999</v>
      </c>
      <c r="L15" s="61">
        <v>1618</v>
      </c>
      <c r="M15" s="60">
        <v>58.390500000000003</v>
      </c>
      <c r="N15" s="62">
        <v>2</v>
      </c>
      <c r="O15" s="60">
        <v>7.22E-2</v>
      </c>
      <c r="P15" s="63">
        <v>47</v>
      </c>
      <c r="Q15" s="64">
        <v>1.6960999999999999</v>
      </c>
      <c r="R15" s="71">
        <v>84</v>
      </c>
      <c r="S15" s="64">
        <v>3.0314000000000001</v>
      </c>
      <c r="T15" s="59">
        <v>50</v>
      </c>
      <c r="U15" s="66">
        <v>1.8044</v>
      </c>
      <c r="V15" s="67">
        <v>44</v>
      </c>
      <c r="W15" s="68">
        <v>100</v>
      </c>
    </row>
    <row r="16" spans="1:23" s="22" customFormat="1" ht="15" customHeight="1" x14ac:dyDescent="0.2">
      <c r="A16" s="21" t="s">
        <v>19</v>
      </c>
      <c r="B16" s="23" t="s">
        <v>28</v>
      </c>
      <c r="C16" s="36">
        <v>1139</v>
      </c>
      <c r="D16" s="34">
        <v>0</v>
      </c>
      <c r="E16" s="26">
        <v>0</v>
      </c>
      <c r="F16" s="33">
        <v>23</v>
      </c>
      <c r="G16" s="26">
        <v>2.0192999999999999</v>
      </c>
      <c r="H16" s="27">
        <v>257</v>
      </c>
      <c r="I16" s="26">
        <v>22.563700000000001</v>
      </c>
      <c r="J16" s="33">
        <v>681</v>
      </c>
      <c r="K16" s="26">
        <v>59.789299999999997</v>
      </c>
      <c r="L16" s="27">
        <v>153</v>
      </c>
      <c r="M16" s="26">
        <v>13.4328</v>
      </c>
      <c r="N16" s="33">
        <v>2</v>
      </c>
      <c r="O16" s="26">
        <v>0.17560000000000001</v>
      </c>
      <c r="P16" s="28">
        <v>23</v>
      </c>
      <c r="Q16" s="29">
        <v>2.0192999999999999</v>
      </c>
      <c r="R16" s="25">
        <v>81</v>
      </c>
      <c r="S16" s="29">
        <v>7.1115000000000004</v>
      </c>
      <c r="T16" s="25">
        <v>99</v>
      </c>
      <c r="U16" s="30">
        <v>8.6918349429324007</v>
      </c>
      <c r="V16" s="31">
        <v>31</v>
      </c>
      <c r="W16" s="32">
        <v>100</v>
      </c>
    </row>
    <row r="17" spans="1:23" s="22" customFormat="1" ht="15" customHeight="1" x14ac:dyDescent="0.2">
      <c r="A17" s="21" t="s">
        <v>19</v>
      </c>
      <c r="B17" s="69" t="s">
        <v>29</v>
      </c>
      <c r="C17" s="58">
        <v>57764</v>
      </c>
      <c r="D17" s="59">
        <v>202</v>
      </c>
      <c r="E17" s="60">
        <v>0.34970000000000001</v>
      </c>
      <c r="F17" s="62">
        <v>2202</v>
      </c>
      <c r="G17" s="60">
        <v>3.8120628765320999</v>
      </c>
      <c r="H17" s="61">
        <v>16415</v>
      </c>
      <c r="I17" s="60">
        <v>28.417400000000001</v>
      </c>
      <c r="J17" s="62">
        <v>8952</v>
      </c>
      <c r="K17" s="60">
        <v>15.4975</v>
      </c>
      <c r="L17" s="62">
        <v>27927</v>
      </c>
      <c r="M17" s="60">
        <v>48.346699999999998</v>
      </c>
      <c r="N17" s="62">
        <v>75</v>
      </c>
      <c r="O17" s="60">
        <v>0.1298</v>
      </c>
      <c r="P17" s="70">
        <v>1991</v>
      </c>
      <c r="Q17" s="64">
        <v>3.4468000000000001</v>
      </c>
      <c r="R17" s="59">
        <v>1729</v>
      </c>
      <c r="S17" s="64">
        <v>2.9932099999999999</v>
      </c>
      <c r="T17" s="59">
        <v>971</v>
      </c>
      <c r="U17" s="66">
        <v>1.681</v>
      </c>
      <c r="V17" s="67">
        <v>991</v>
      </c>
      <c r="W17" s="68">
        <v>100</v>
      </c>
    </row>
    <row r="18" spans="1:23" s="22" customFormat="1" ht="15" customHeight="1" x14ac:dyDescent="0.2">
      <c r="A18" s="21" t="s">
        <v>19</v>
      </c>
      <c r="B18" s="23" t="s">
        <v>30</v>
      </c>
      <c r="C18" s="24">
        <v>25019</v>
      </c>
      <c r="D18" s="34">
        <v>57</v>
      </c>
      <c r="E18" s="26">
        <v>0.2278</v>
      </c>
      <c r="F18" s="27">
        <v>2178</v>
      </c>
      <c r="G18" s="26">
        <v>8.7053999999999991</v>
      </c>
      <c r="H18" s="27">
        <v>3219</v>
      </c>
      <c r="I18" s="26">
        <v>12.866199999999999</v>
      </c>
      <c r="J18" s="27">
        <v>7703</v>
      </c>
      <c r="K18" s="26">
        <v>30.788599999999999</v>
      </c>
      <c r="L18" s="27">
        <v>10931</v>
      </c>
      <c r="M18" s="26">
        <v>43.690800000000003</v>
      </c>
      <c r="N18" s="27">
        <v>38</v>
      </c>
      <c r="O18" s="26">
        <v>0.15190000000000001</v>
      </c>
      <c r="P18" s="28">
        <v>893</v>
      </c>
      <c r="Q18" s="29">
        <v>3.5693000000000001</v>
      </c>
      <c r="R18" s="34">
        <v>894</v>
      </c>
      <c r="S18" s="29">
        <v>3.57328</v>
      </c>
      <c r="T18" s="25">
        <v>532</v>
      </c>
      <c r="U18" s="30">
        <v>2.1263999999999998</v>
      </c>
      <c r="V18" s="31">
        <v>370</v>
      </c>
      <c r="W18" s="32">
        <v>100</v>
      </c>
    </row>
    <row r="19" spans="1:23" s="22" customFormat="1" ht="15" customHeight="1" x14ac:dyDescent="0.2">
      <c r="A19" s="21" t="s">
        <v>19</v>
      </c>
      <c r="B19" s="69" t="s">
        <v>31</v>
      </c>
      <c r="C19" s="58">
        <v>3054</v>
      </c>
      <c r="D19" s="59">
        <v>11</v>
      </c>
      <c r="E19" s="60">
        <v>0.36020000000000002</v>
      </c>
      <c r="F19" s="61">
        <v>1492</v>
      </c>
      <c r="G19" s="60">
        <v>48.853999999999999</v>
      </c>
      <c r="H19" s="61">
        <v>181</v>
      </c>
      <c r="I19" s="60">
        <v>5.9267000000000003</v>
      </c>
      <c r="J19" s="61">
        <v>54</v>
      </c>
      <c r="K19" s="60">
        <v>1.7682</v>
      </c>
      <c r="L19" s="61">
        <v>457</v>
      </c>
      <c r="M19" s="60">
        <v>14.964</v>
      </c>
      <c r="N19" s="61">
        <v>607</v>
      </c>
      <c r="O19" s="60">
        <v>19.875599999999999</v>
      </c>
      <c r="P19" s="63">
        <v>252</v>
      </c>
      <c r="Q19" s="64">
        <v>8.2515000000000001</v>
      </c>
      <c r="R19" s="59">
        <v>20</v>
      </c>
      <c r="S19" s="64">
        <v>0.65488000000000002</v>
      </c>
      <c r="T19" s="59">
        <v>584</v>
      </c>
      <c r="U19" s="66">
        <v>19.122499999999999</v>
      </c>
      <c r="V19" s="67">
        <v>57</v>
      </c>
      <c r="W19" s="68">
        <v>100</v>
      </c>
    </row>
    <row r="20" spans="1:23" s="22" customFormat="1" ht="15" customHeight="1" x14ac:dyDescent="0.2">
      <c r="A20" s="21" t="s">
        <v>19</v>
      </c>
      <c r="B20" s="23" t="s">
        <v>32</v>
      </c>
      <c r="C20" s="36">
        <v>9045</v>
      </c>
      <c r="D20" s="34">
        <v>49</v>
      </c>
      <c r="E20" s="26">
        <v>0.54169999999999996</v>
      </c>
      <c r="F20" s="33">
        <v>159</v>
      </c>
      <c r="G20" s="26">
        <v>1.7579</v>
      </c>
      <c r="H20" s="27">
        <v>804</v>
      </c>
      <c r="I20" s="26">
        <v>8.8888999999999996</v>
      </c>
      <c r="J20" s="33">
        <v>119</v>
      </c>
      <c r="K20" s="26">
        <v>1.3156000000000001</v>
      </c>
      <c r="L20" s="33">
        <v>7550</v>
      </c>
      <c r="M20" s="26">
        <v>83.471500000000006</v>
      </c>
      <c r="N20" s="33">
        <v>36</v>
      </c>
      <c r="O20" s="26">
        <v>0.39800000000000002</v>
      </c>
      <c r="P20" s="28">
        <v>328</v>
      </c>
      <c r="Q20" s="29">
        <v>3.6263000000000001</v>
      </c>
      <c r="R20" s="34">
        <v>392</v>
      </c>
      <c r="S20" s="29">
        <v>4.3338861249309</v>
      </c>
      <c r="T20" s="25">
        <v>284</v>
      </c>
      <c r="U20" s="30">
        <v>3.1398999999999999</v>
      </c>
      <c r="V20" s="31">
        <v>128</v>
      </c>
      <c r="W20" s="32">
        <v>100</v>
      </c>
    </row>
    <row r="21" spans="1:23" s="22" customFormat="1" ht="15" customHeight="1" x14ac:dyDescent="0.2">
      <c r="A21" s="21" t="s">
        <v>19</v>
      </c>
      <c r="B21" s="69" t="s">
        <v>33</v>
      </c>
      <c r="C21" s="58">
        <v>38874</v>
      </c>
      <c r="D21" s="71">
        <v>81</v>
      </c>
      <c r="E21" s="60">
        <v>0.2084</v>
      </c>
      <c r="F21" s="61">
        <v>2804</v>
      </c>
      <c r="G21" s="60">
        <v>7.2130472809589996</v>
      </c>
      <c r="H21" s="62">
        <v>7343</v>
      </c>
      <c r="I21" s="60">
        <v>18.889199999999999</v>
      </c>
      <c r="J21" s="61">
        <v>4254</v>
      </c>
      <c r="K21" s="60">
        <v>10.943</v>
      </c>
      <c r="L21" s="61">
        <v>23078</v>
      </c>
      <c r="M21" s="60">
        <v>59.366199999999999</v>
      </c>
      <c r="N21" s="61">
        <v>47</v>
      </c>
      <c r="O21" s="60">
        <v>0.12089999999999999</v>
      </c>
      <c r="P21" s="70">
        <v>1267</v>
      </c>
      <c r="Q21" s="64">
        <v>3.2591999999999999</v>
      </c>
      <c r="R21" s="59">
        <v>1553</v>
      </c>
      <c r="S21" s="64">
        <v>3.9949599999999998</v>
      </c>
      <c r="T21" s="71">
        <v>752</v>
      </c>
      <c r="U21" s="66">
        <v>1.9345000000000001</v>
      </c>
      <c r="V21" s="67">
        <v>836</v>
      </c>
      <c r="W21" s="68">
        <v>99.88</v>
      </c>
    </row>
    <row r="22" spans="1:23" s="22" customFormat="1" ht="15" customHeight="1" x14ac:dyDescent="0.2">
      <c r="A22" s="21" t="s">
        <v>19</v>
      </c>
      <c r="B22" s="23" t="s">
        <v>34</v>
      </c>
      <c r="C22" s="24">
        <v>19143</v>
      </c>
      <c r="D22" s="25">
        <v>31</v>
      </c>
      <c r="E22" s="26">
        <v>0.16189999999999999</v>
      </c>
      <c r="F22" s="33">
        <v>549</v>
      </c>
      <c r="G22" s="26">
        <v>2.8679000000000001</v>
      </c>
      <c r="H22" s="33">
        <v>1413</v>
      </c>
      <c r="I22" s="26">
        <v>7.3812881993417996</v>
      </c>
      <c r="J22" s="27">
        <v>1324</v>
      </c>
      <c r="K22" s="26">
        <v>6.9164000000000003</v>
      </c>
      <c r="L22" s="27">
        <v>15056</v>
      </c>
      <c r="M22" s="26">
        <v>78.650199999999998</v>
      </c>
      <c r="N22" s="27">
        <v>9</v>
      </c>
      <c r="O22" s="26">
        <v>4.7014574518099997E-2</v>
      </c>
      <c r="P22" s="35">
        <v>761</v>
      </c>
      <c r="Q22" s="29">
        <v>3.9752999999999998</v>
      </c>
      <c r="R22" s="34">
        <v>571</v>
      </c>
      <c r="S22" s="29">
        <v>2.9828100000000002</v>
      </c>
      <c r="T22" s="34">
        <v>595</v>
      </c>
      <c r="U22" s="30">
        <v>3.1082000000000001</v>
      </c>
      <c r="V22" s="31">
        <v>407</v>
      </c>
      <c r="W22" s="32">
        <v>100</v>
      </c>
    </row>
    <row r="23" spans="1:23" s="22" customFormat="1" ht="15" customHeight="1" x14ac:dyDescent="0.2">
      <c r="A23" s="21" t="s">
        <v>19</v>
      </c>
      <c r="B23" s="69" t="s">
        <v>35</v>
      </c>
      <c r="C23" s="58">
        <v>8629</v>
      </c>
      <c r="D23" s="59">
        <v>14</v>
      </c>
      <c r="E23" s="60">
        <v>0.16220000000000001</v>
      </c>
      <c r="F23" s="61">
        <v>275</v>
      </c>
      <c r="G23" s="60">
        <v>3.1869000000000001</v>
      </c>
      <c r="H23" s="61">
        <v>425</v>
      </c>
      <c r="I23" s="60">
        <v>4.9253</v>
      </c>
      <c r="J23" s="61">
        <v>195</v>
      </c>
      <c r="K23" s="60">
        <v>2.2597999999999998</v>
      </c>
      <c r="L23" s="61">
        <v>7516</v>
      </c>
      <c r="M23" s="60">
        <v>87.101600000000005</v>
      </c>
      <c r="N23" s="61">
        <v>8</v>
      </c>
      <c r="O23" s="60">
        <v>9.2700000000000005E-2</v>
      </c>
      <c r="P23" s="70">
        <v>196</v>
      </c>
      <c r="Q23" s="64">
        <v>2.2713999999999999</v>
      </c>
      <c r="R23" s="71">
        <v>168</v>
      </c>
      <c r="S23" s="64">
        <v>1.94692</v>
      </c>
      <c r="T23" s="59">
        <v>60</v>
      </c>
      <c r="U23" s="66">
        <v>0.69530000000000003</v>
      </c>
      <c r="V23" s="67">
        <v>286</v>
      </c>
      <c r="W23" s="68">
        <v>100</v>
      </c>
    </row>
    <row r="24" spans="1:23" s="22" customFormat="1" ht="15" customHeight="1" x14ac:dyDescent="0.2">
      <c r="A24" s="21" t="s">
        <v>19</v>
      </c>
      <c r="B24" s="23" t="s">
        <v>36</v>
      </c>
      <c r="C24" s="24">
        <v>10043</v>
      </c>
      <c r="D24" s="34">
        <v>85</v>
      </c>
      <c r="E24" s="26">
        <v>0.84636064920840004</v>
      </c>
      <c r="F24" s="27">
        <v>455</v>
      </c>
      <c r="G24" s="26">
        <v>4.5305</v>
      </c>
      <c r="H24" s="33">
        <v>1708</v>
      </c>
      <c r="I24" s="26">
        <v>17.006900000000002</v>
      </c>
      <c r="J24" s="27">
        <v>802</v>
      </c>
      <c r="K24" s="26">
        <v>7.9856616548839998</v>
      </c>
      <c r="L24" s="27">
        <v>6644</v>
      </c>
      <c r="M24" s="26">
        <v>66.155500000000004</v>
      </c>
      <c r="N24" s="27">
        <v>8</v>
      </c>
      <c r="O24" s="26">
        <v>7.9699999999999993E-2</v>
      </c>
      <c r="P24" s="35">
        <v>341</v>
      </c>
      <c r="Q24" s="29">
        <v>3.3954</v>
      </c>
      <c r="R24" s="34">
        <v>389</v>
      </c>
      <c r="S24" s="29">
        <v>3.8733399999999998</v>
      </c>
      <c r="T24" s="25">
        <v>1113</v>
      </c>
      <c r="U24" s="30">
        <v>11.0823</v>
      </c>
      <c r="V24" s="31">
        <v>251</v>
      </c>
      <c r="W24" s="32">
        <v>100</v>
      </c>
    </row>
    <row r="25" spans="1:23" s="22" customFormat="1" ht="15" customHeight="1" x14ac:dyDescent="0.2">
      <c r="A25" s="21" t="s">
        <v>19</v>
      </c>
      <c r="B25" s="69" t="s">
        <v>37</v>
      </c>
      <c r="C25" s="72">
        <v>9993</v>
      </c>
      <c r="D25" s="59">
        <v>10</v>
      </c>
      <c r="E25" s="60">
        <v>0.10009999999999999</v>
      </c>
      <c r="F25" s="61">
        <v>254</v>
      </c>
      <c r="G25" s="60">
        <v>2.5417999999999998</v>
      </c>
      <c r="H25" s="61">
        <v>422</v>
      </c>
      <c r="I25" s="60">
        <v>4.2229999999999999</v>
      </c>
      <c r="J25" s="61">
        <v>578</v>
      </c>
      <c r="K25" s="60">
        <v>5.7839999999999998</v>
      </c>
      <c r="L25" s="62">
        <v>8488</v>
      </c>
      <c r="M25" s="60">
        <v>84.939499999999995</v>
      </c>
      <c r="N25" s="61">
        <v>6</v>
      </c>
      <c r="O25" s="60">
        <v>0.06</v>
      </c>
      <c r="P25" s="70">
        <v>235</v>
      </c>
      <c r="Q25" s="64">
        <v>2.3515999999999999</v>
      </c>
      <c r="R25" s="59">
        <v>167</v>
      </c>
      <c r="S25" s="64">
        <v>1.67117</v>
      </c>
      <c r="T25" s="59">
        <v>51</v>
      </c>
      <c r="U25" s="66">
        <v>0.51039999999999996</v>
      </c>
      <c r="V25" s="67">
        <v>232</v>
      </c>
      <c r="W25" s="68">
        <v>100</v>
      </c>
    </row>
    <row r="26" spans="1:23" s="22" customFormat="1" ht="15" customHeight="1" x14ac:dyDescent="0.2">
      <c r="A26" s="21" t="s">
        <v>19</v>
      </c>
      <c r="B26" s="23" t="s">
        <v>38</v>
      </c>
      <c r="C26" s="24">
        <v>6672</v>
      </c>
      <c r="D26" s="25">
        <v>38</v>
      </c>
      <c r="E26" s="26">
        <v>0.56950000000000001</v>
      </c>
      <c r="F26" s="33">
        <v>310</v>
      </c>
      <c r="G26" s="26">
        <v>4.6462829736211004</v>
      </c>
      <c r="H26" s="33">
        <v>285</v>
      </c>
      <c r="I26" s="26">
        <v>4.2716000000000003</v>
      </c>
      <c r="J26" s="27">
        <v>1993</v>
      </c>
      <c r="K26" s="26">
        <v>29.871103117505999</v>
      </c>
      <c r="L26" s="27">
        <v>3918</v>
      </c>
      <c r="M26" s="26">
        <v>58.722999999999999</v>
      </c>
      <c r="N26" s="33">
        <v>10</v>
      </c>
      <c r="O26" s="26">
        <v>0.14990000000000001</v>
      </c>
      <c r="P26" s="35">
        <v>118</v>
      </c>
      <c r="Q26" s="29">
        <v>1.7685999999999999</v>
      </c>
      <c r="R26" s="25">
        <v>132</v>
      </c>
      <c r="S26" s="29">
        <v>1.9784200000000001</v>
      </c>
      <c r="T26" s="25">
        <v>16</v>
      </c>
      <c r="U26" s="30">
        <v>0.23980000000000001</v>
      </c>
      <c r="V26" s="31">
        <v>214</v>
      </c>
      <c r="W26" s="32">
        <v>100</v>
      </c>
    </row>
    <row r="27" spans="1:23" s="22" customFormat="1" ht="15" customHeight="1" x14ac:dyDescent="0.2">
      <c r="A27" s="21" t="s">
        <v>19</v>
      </c>
      <c r="B27" s="69" t="s">
        <v>39</v>
      </c>
      <c r="C27" s="72">
        <v>2824</v>
      </c>
      <c r="D27" s="71">
        <v>4</v>
      </c>
      <c r="E27" s="60">
        <v>0.1416</v>
      </c>
      <c r="F27" s="61">
        <v>64</v>
      </c>
      <c r="G27" s="60">
        <v>2.2663000000000002</v>
      </c>
      <c r="H27" s="61">
        <v>46</v>
      </c>
      <c r="I27" s="60">
        <v>1.6289</v>
      </c>
      <c r="J27" s="61">
        <v>78</v>
      </c>
      <c r="K27" s="60">
        <v>2.762</v>
      </c>
      <c r="L27" s="62">
        <v>2588</v>
      </c>
      <c r="M27" s="60">
        <v>91.643059490084994</v>
      </c>
      <c r="N27" s="61">
        <v>2</v>
      </c>
      <c r="O27" s="60">
        <v>7.0800000000000002E-2</v>
      </c>
      <c r="P27" s="70">
        <v>42</v>
      </c>
      <c r="Q27" s="64">
        <v>1.4873000000000001</v>
      </c>
      <c r="R27" s="71">
        <v>113</v>
      </c>
      <c r="S27" s="64">
        <v>4.0014164305949</v>
      </c>
      <c r="T27" s="59">
        <v>55</v>
      </c>
      <c r="U27" s="66">
        <v>1.9476</v>
      </c>
      <c r="V27" s="67">
        <v>129</v>
      </c>
      <c r="W27" s="68">
        <v>100</v>
      </c>
    </row>
    <row r="28" spans="1:23" s="22" customFormat="1" ht="15" customHeight="1" x14ac:dyDescent="0.2">
      <c r="A28" s="21" t="s">
        <v>19</v>
      </c>
      <c r="B28" s="23" t="s">
        <v>40</v>
      </c>
      <c r="C28" s="36">
        <v>19107</v>
      </c>
      <c r="D28" s="34">
        <v>43</v>
      </c>
      <c r="E28" s="26">
        <v>0.22500000000000001</v>
      </c>
      <c r="F28" s="27">
        <v>1606</v>
      </c>
      <c r="G28" s="26">
        <v>8.4053000000000004</v>
      </c>
      <c r="H28" s="27">
        <v>2332</v>
      </c>
      <c r="I28" s="26">
        <v>12.205</v>
      </c>
      <c r="J28" s="27">
        <v>4476</v>
      </c>
      <c r="K28" s="26">
        <v>23.425999999999998</v>
      </c>
      <c r="L28" s="33">
        <v>9676</v>
      </c>
      <c r="M28" s="26">
        <v>50.641100000000002</v>
      </c>
      <c r="N28" s="27">
        <v>25</v>
      </c>
      <c r="O28" s="26">
        <v>0.1308</v>
      </c>
      <c r="P28" s="28">
        <v>949</v>
      </c>
      <c r="Q28" s="29">
        <v>4.9668000000000001</v>
      </c>
      <c r="R28" s="25">
        <v>547</v>
      </c>
      <c r="S28" s="29">
        <v>2.8628300000000002</v>
      </c>
      <c r="T28" s="34">
        <v>327</v>
      </c>
      <c r="U28" s="30">
        <v>1.7114</v>
      </c>
      <c r="V28" s="31">
        <v>245</v>
      </c>
      <c r="W28" s="32">
        <v>100</v>
      </c>
    </row>
    <row r="29" spans="1:23" s="22" customFormat="1" ht="15" customHeight="1" x14ac:dyDescent="0.2">
      <c r="A29" s="21" t="s">
        <v>19</v>
      </c>
      <c r="B29" s="69" t="s">
        <v>41</v>
      </c>
      <c r="C29" s="58">
        <v>23667</v>
      </c>
      <c r="D29" s="59">
        <v>45</v>
      </c>
      <c r="E29" s="60">
        <v>0.19009999999999999</v>
      </c>
      <c r="F29" s="61">
        <v>1982</v>
      </c>
      <c r="G29" s="60">
        <v>8.3744999999999994</v>
      </c>
      <c r="H29" s="62">
        <v>2916</v>
      </c>
      <c r="I29" s="60">
        <v>12.321</v>
      </c>
      <c r="J29" s="61">
        <v>2273</v>
      </c>
      <c r="K29" s="60">
        <v>9.6041000000000007</v>
      </c>
      <c r="L29" s="62">
        <v>15758</v>
      </c>
      <c r="M29" s="60">
        <v>66.5822</v>
      </c>
      <c r="N29" s="61">
        <v>20</v>
      </c>
      <c r="O29" s="60">
        <v>8.4500000000000006E-2</v>
      </c>
      <c r="P29" s="70">
        <v>673</v>
      </c>
      <c r="Q29" s="64">
        <v>2.8435999999999999</v>
      </c>
      <c r="R29" s="59">
        <v>2355</v>
      </c>
      <c r="S29" s="64">
        <v>9.9505640765622996</v>
      </c>
      <c r="T29" s="59">
        <v>996</v>
      </c>
      <c r="U29" s="66">
        <v>4.2084000000000001</v>
      </c>
      <c r="V29" s="67">
        <v>310</v>
      </c>
      <c r="W29" s="68">
        <v>99.677000000000007</v>
      </c>
    </row>
    <row r="30" spans="1:23" s="22" customFormat="1" ht="15" customHeight="1" x14ac:dyDescent="0.2">
      <c r="A30" s="21" t="s">
        <v>19</v>
      </c>
      <c r="B30" s="23" t="s">
        <v>42</v>
      </c>
      <c r="C30" s="24">
        <v>30442</v>
      </c>
      <c r="D30" s="34">
        <v>157</v>
      </c>
      <c r="E30" s="26">
        <v>0.51570000000000005</v>
      </c>
      <c r="F30" s="33">
        <v>1430</v>
      </c>
      <c r="G30" s="26">
        <v>4.6974999999999998</v>
      </c>
      <c r="H30" s="27">
        <v>1549</v>
      </c>
      <c r="I30" s="26">
        <v>5.0884</v>
      </c>
      <c r="J30" s="27">
        <v>4327</v>
      </c>
      <c r="K30" s="26">
        <v>14.213900000000001</v>
      </c>
      <c r="L30" s="27">
        <v>22214</v>
      </c>
      <c r="M30" s="26">
        <v>72.971599999999995</v>
      </c>
      <c r="N30" s="27">
        <v>22</v>
      </c>
      <c r="O30" s="26">
        <v>7.2300000000000003E-2</v>
      </c>
      <c r="P30" s="28">
        <v>743</v>
      </c>
      <c r="Q30" s="29">
        <v>2.4407000000000001</v>
      </c>
      <c r="R30" s="25">
        <v>1128</v>
      </c>
      <c r="S30" s="29">
        <v>3.7054100000000001</v>
      </c>
      <c r="T30" s="34">
        <v>718</v>
      </c>
      <c r="U30" s="30">
        <v>2.3586</v>
      </c>
      <c r="V30" s="31">
        <v>654</v>
      </c>
      <c r="W30" s="32">
        <v>100</v>
      </c>
    </row>
    <row r="31" spans="1:23" s="22" customFormat="1" ht="15" customHeight="1" x14ac:dyDescent="0.2">
      <c r="A31" s="21" t="s">
        <v>19</v>
      </c>
      <c r="B31" s="69" t="s">
        <v>43</v>
      </c>
      <c r="C31" s="72">
        <v>34744</v>
      </c>
      <c r="D31" s="59">
        <v>576</v>
      </c>
      <c r="E31" s="60">
        <v>1.6577999999999999</v>
      </c>
      <c r="F31" s="62">
        <v>2301</v>
      </c>
      <c r="G31" s="60">
        <v>6.6227</v>
      </c>
      <c r="H31" s="61">
        <v>2758</v>
      </c>
      <c r="I31" s="60">
        <v>7.9381000000000004</v>
      </c>
      <c r="J31" s="62">
        <v>3171</v>
      </c>
      <c r="K31" s="60">
        <v>9.1267556988257006</v>
      </c>
      <c r="L31" s="61">
        <v>25019</v>
      </c>
      <c r="M31" s="60">
        <v>72.009600000000006</v>
      </c>
      <c r="N31" s="61">
        <v>24</v>
      </c>
      <c r="O31" s="60">
        <v>6.9099999999999995E-2</v>
      </c>
      <c r="P31" s="63">
        <v>895</v>
      </c>
      <c r="Q31" s="64">
        <v>2.5760000000000001</v>
      </c>
      <c r="R31" s="59">
        <v>3250</v>
      </c>
      <c r="S31" s="64">
        <v>9.3541299999999996</v>
      </c>
      <c r="T31" s="71">
        <v>2067</v>
      </c>
      <c r="U31" s="66">
        <v>5.9492000000000003</v>
      </c>
      <c r="V31" s="67">
        <v>458</v>
      </c>
      <c r="W31" s="68">
        <v>100</v>
      </c>
    </row>
    <row r="32" spans="1:23" s="22" customFormat="1" ht="15" customHeight="1" x14ac:dyDescent="0.2">
      <c r="A32" s="21" t="s">
        <v>19</v>
      </c>
      <c r="B32" s="23" t="s">
        <v>44</v>
      </c>
      <c r="C32" s="24">
        <v>2851</v>
      </c>
      <c r="D32" s="25">
        <v>4</v>
      </c>
      <c r="E32" s="26">
        <v>0.14030000000000001</v>
      </c>
      <c r="F32" s="27">
        <v>99</v>
      </c>
      <c r="G32" s="26">
        <v>3.4725000000000001</v>
      </c>
      <c r="H32" s="27">
        <v>56</v>
      </c>
      <c r="I32" s="26">
        <v>1.9641999999999999</v>
      </c>
      <c r="J32" s="27">
        <v>1279</v>
      </c>
      <c r="K32" s="26">
        <v>44.861499999999999</v>
      </c>
      <c r="L32" s="33">
        <v>1399</v>
      </c>
      <c r="M32" s="26">
        <v>49.070500000000003</v>
      </c>
      <c r="N32" s="33">
        <v>2</v>
      </c>
      <c r="O32" s="26">
        <v>7.0199999999999999E-2</v>
      </c>
      <c r="P32" s="35">
        <v>12</v>
      </c>
      <c r="Q32" s="29">
        <v>0.4209</v>
      </c>
      <c r="R32" s="34">
        <v>22</v>
      </c>
      <c r="S32" s="29">
        <v>0.77166000000000001</v>
      </c>
      <c r="T32" s="25">
        <v>16</v>
      </c>
      <c r="U32" s="30">
        <v>0.56120000000000003</v>
      </c>
      <c r="V32" s="31">
        <v>78</v>
      </c>
      <c r="W32" s="32">
        <v>100</v>
      </c>
    </row>
    <row r="33" spans="1:23" s="22" customFormat="1" ht="15" customHeight="1" x14ac:dyDescent="0.2">
      <c r="A33" s="21" t="s">
        <v>19</v>
      </c>
      <c r="B33" s="69" t="s">
        <v>45</v>
      </c>
      <c r="C33" s="58">
        <v>16379</v>
      </c>
      <c r="D33" s="71">
        <v>38</v>
      </c>
      <c r="E33" s="60">
        <v>0.23200000000000001</v>
      </c>
      <c r="F33" s="61">
        <v>556</v>
      </c>
      <c r="G33" s="60">
        <v>3.3946000000000001</v>
      </c>
      <c r="H33" s="62">
        <v>852</v>
      </c>
      <c r="I33" s="60">
        <v>5.2018000000000004</v>
      </c>
      <c r="J33" s="61">
        <v>1809</v>
      </c>
      <c r="K33" s="60">
        <v>11.044600000000001</v>
      </c>
      <c r="L33" s="61">
        <v>12668</v>
      </c>
      <c r="M33" s="60">
        <v>77.342939129372994</v>
      </c>
      <c r="N33" s="62">
        <v>18</v>
      </c>
      <c r="O33" s="60">
        <v>0.1099</v>
      </c>
      <c r="P33" s="70">
        <v>438</v>
      </c>
      <c r="Q33" s="64">
        <v>2.6741999999999999</v>
      </c>
      <c r="R33" s="71">
        <v>332</v>
      </c>
      <c r="S33" s="64">
        <v>2.0269900000000001</v>
      </c>
      <c r="T33" s="71">
        <v>234</v>
      </c>
      <c r="U33" s="66">
        <v>1.4287000000000001</v>
      </c>
      <c r="V33" s="67">
        <v>426</v>
      </c>
      <c r="W33" s="68">
        <v>100</v>
      </c>
    </row>
    <row r="34" spans="1:23" s="22" customFormat="1" ht="15" customHeight="1" x14ac:dyDescent="0.2">
      <c r="A34" s="21" t="s">
        <v>19</v>
      </c>
      <c r="B34" s="23" t="s">
        <v>46</v>
      </c>
      <c r="C34" s="36">
        <v>2586</v>
      </c>
      <c r="D34" s="25">
        <v>173</v>
      </c>
      <c r="E34" s="26">
        <v>6.6898999999999997</v>
      </c>
      <c r="F34" s="27">
        <v>38</v>
      </c>
      <c r="G34" s="26">
        <v>1.4695</v>
      </c>
      <c r="H34" s="33">
        <v>81</v>
      </c>
      <c r="I34" s="26">
        <v>3.1322505800463998</v>
      </c>
      <c r="J34" s="27">
        <v>12</v>
      </c>
      <c r="K34" s="26">
        <v>0.46400000000000002</v>
      </c>
      <c r="L34" s="33">
        <v>2224</v>
      </c>
      <c r="M34" s="26">
        <v>86.001499999999993</v>
      </c>
      <c r="N34" s="33">
        <v>6</v>
      </c>
      <c r="O34" s="26">
        <v>0.23200000000000001</v>
      </c>
      <c r="P34" s="28">
        <v>52</v>
      </c>
      <c r="Q34" s="29">
        <v>2.0108275328693002</v>
      </c>
      <c r="R34" s="34">
        <v>52</v>
      </c>
      <c r="S34" s="29">
        <v>2.0108275328693002</v>
      </c>
      <c r="T34" s="34">
        <v>8</v>
      </c>
      <c r="U34" s="30">
        <v>0.30940000000000001</v>
      </c>
      <c r="V34" s="31">
        <v>121</v>
      </c>
      <c r="W34" s="32">
        <v>100</v>
      </c>
    </row>
    <row r="35" spans="1:23" s="22" customFormat="1" ht="15" customHeight="1" x14ac:dyDescent="0.2">
      <c r="A35" s="21" t="s">
        <v>19</v>
      </c>
      <c r="B35" s="69" t="s">
        <v>47</v>
      </c>
      <c r="C35" s="72">
        <v>7363</v>
      </c>
      <c r="D35" s="71">
        <v>31</v>
      </c>
      <c r="E35" s="60">
        <v>0.42099999999999999</v>
      </c>
      <c r="F35" s="61">
        <v>202</v>
      </c>
      <c r="G35" s="60">
        <v>2.7433999999999998</v>
      </c>
      <c r="H35" s="62">
        <v>788</v>
      </c>
      <c r="I35" s="60">
        <v>10.702159445877999</v>
      </c>
      <c r="J35" s="61">
        <v>249</v>
      </c>
      <c r="K35" s="60">
        <v>3.3818000000000001</v>
      </c>
      <c r="L35" s="62">
        <v>5858</v>
      </c>
      <c r="M35" s="60">
        <v>79.56</v>
      </c>
      <c r="N35" s="61">
        <v>5</v>
      </c>
      <c r="O35" s="60">
        <v>6.7900000000000002E-2</v>
      </c>
      <c r="P35" s="70">
        <v>230</v>
      </c>
      <c r="Q35" s="64">
        <v>3.1236999999999999</v>
      </c>
      <c r="R35" s="71">
        <v>185</v>
      </c>
      <c r="S35" s="64">
        <v>2.5125600000000001</v>
      </c>
      <c r="T35" s="71">
        <v>35</v>
      </c>
      <c r="U35" s="66">
        <v>0.4753</v>
      </c>
      <c r="V35" s="67">
        <v>206</v>
      </c>
      <c r="W35" s="68">
        <v>100</v>
      </c>
    </row>
    <row r="36" spans="1:23" s="22" customFormat="1" ht="15" customHeight="1" x14ac:dyDescent="0.2">
      <c r="A36" s="21" t="s">
        <v>19</v>
      </c>
      <c r="B36" s="23" t="s">
        <v>48</v>
      </c>
      <c r="C36" s="36">
        <v>7304</v>
      </c>
      <c r="D36" s="34">
        <v>36</v>
      </c>
      <c r="E36" s="26">
        <v>0.4929</v>
      </c>
      <c r="F36" s="27">
        <v>807</v>
      </c>
      <c r="G36" s="26">
        <v>11.0487</v>
      </c>
      <c r="H36" s="27">
        <v>2252</v>
      </c>
      <c r="I36" s="26">
        <v>30.8324</v>
      </c>
      <c r="J36" s="33">
        <v>369</v>
      </c>
      <c r="K36" s="26">
        <v>5.0519999999999996</v>
      </c>
      <c r="L36" s="33">
        <v>3285</v>
      </c>
      <c r="M36" s="26">
        <v>44.9754</v>
      </c>
      <c r="N36" s="27">
        <v>103</v>
      </c>
      <c r="O36" s="26">
        <v>1.4101999999999999</v>
      </c>
      <c r="P36" s="35">
        <v>452</v>
      </c>
      <c r="Q36" s="29">
        <v>6.1883999999999997</v>
      </c>
      <c r="R36" s="34">
        <v>81</v>
      </c>
      <c r="S36" s="29">
        <v>1.1089800000000001</v>
      </c>
      <c r="T36" s="25">
        <v>149</v>
      </c>
      <c r="U36" s="30">
        <v>2.04</v>
      </c>
      <c r="V36" s="31">
        <v>119</v>
      </c>
      <c r="W36" s="32">
        <v>100</v>
      </c>
    </row>
    <row r="37" spans="1:23" s="22" customFormat="1" ht="15" customHeight="1" x14ac:dyDescent="0.2">
      <c r="A37" s="21" t="s">
        <v>19</v>
      </c>
      <c r="B37" s="69" t="s">
        <v>49</v>
      </c>
      <c r="C37" s="58">
        <v>3290</v>
      </c>
      <c r="D37" s="59">
        <v>10</v>
      </c>
      <c r="E37" s="60">
        <v>0.30399999999999999</v>
      </c>
      <c r="F37" s="61">
        <v>94</v>
      </c>
      <c r="G37" s="60">
        <v>2.8571</v>
      </c>
      <c r="H37" s="61">
        <v>65</v>
      </c>
      <c r="I37" s="60">
        <v>1.9757</v>
      </c>
      <c r="J37" s="61">
        <v>19</v>
      </c>
      <c r="K37" s="60">
        <v>0.57750000000000001</v>
      </c>
      <c r="L37" s="61">
        <v>3060</v>
      </c>
      <c r="M37" s="60">
        <v>93.009100000000004</v>
      </c>
      <c r="N37" s="62">
        <v>4</v>
      </c>
      <c r="O37" s="60">
        <v>0.1216</v>
      </c>
      <c r="P37" s="70">
        <v>38</v>
      </c>
      <c r="Q37" s="64">
        <v>1.155</v>
      </c>
      <c r="R37" s="71">
        <v>60</v>
      </c>
      <c r="S37" s="64">
        <v>1.8237099999999999</v>
      </c>
      <c r="T37" s="59">
        <v>4</v>
      </c>
      <c r="U37" s="66">
        <v>0.1216</v>
      </c>
      <c r="V37" s="67">
        <v>88</v>
      </c>
      <c r="W37" s="68">
        <v>100</v>
      </c>
    </row>
    <row r="38" spans="1:23" s="22" customFormat="1" ht="15" customHeight="1" x14ac:dyDescent="0.2">
      <c r="A38" s="21" t="s">
        <v>19</v>
      </c>
      <c r="B38" s="23" t="s">
        <v>50</v>
      </c>
      <c r="C38" s="24">
        <v>32695</v>
      </c>
      <c r="D38" s="25">
        <v>25</v>
      </c>
      <c r="E38" s="26">
        <v>7.6499999999999999E-2</v>
      </c>
      <c r="F38" s="27">
        <v>5031</v>
      </c>
      <c r="G38" s="26">
        <v>15.387700000000001</v>
      </c>
      <c r="H38" s="27">
        <v>5454</v>
      </c>
      <c r="I38" s="26">
        <v>16.6814</v>
      </c>
      <c r="J38" s="27">
        <v>3003</v>
      </c>
      <c r="K38" s="26">
        <v>9.1849000000000007</v>
      </c>
      <c r="L38" s="27">
        <v>18649</v>
      </c>
      <c r="M38" s="26">
        <v>57.039299999999997</v>
      </c>
      <c r="N38" s="27">
        <v>84</v>
      </c>
      <c r="O38" s="26">
        <v>0.25690000000000002</v>
      </c>
      <c r="P38" s="28">
        <v>449</v>
      </c>
      <c r="Q38" s="29">
        <v>1.3733</v>
      </c>
      <c r="R38" s="34">
        <v>1349</v>
      </c>
      <c r="S38" s="29">
        <v>4.12601</v>
      </c>
      <c r="T38" s="25">
        <v>340</v>
      </c>
      <c r="U38" s="30">
        <v>1.0399</v>
      </c>
      <c r="V38" s="31">
        <v>583</v>
      </c>
      <c r="W38" s="32">
        <v>100</v>
      </c>
    </row>
    <row r="39" spans="1:23" s="22" customFormat="1" ht="15" customHeight="1" x14ac:dyDescent="0.2">
      <c r="A39" s="21" t="s">
        <v>19</v>
      </c>
      <c r="B39" s="69" t="s">
        <v>51</v>
      </c>
      <c r="C39" s="58">
        <v>4927</v>
      </c>
      <c r="D39" s="71">
        <v>386</v>
      </c>
      <c r="E39" s="60">
        <v>7.8343999999999996</v>
      </c>
      <c r="F39" s="61">
        <v>127</v>
      </c>
      <c r="G39" s="60">
        <v>2.5775999999999999</v>
      </c>
      <c r="H39" s="62">
        <v>2529</v>
      </c>
      <c r="I39" s="60">
        <v>51.3294</v>
      </c>
      <c r="J39" s="61">
        <v>84</v>
      </c>
      <c r="K39" s="60">
        <v>1.7049000000000001</v>
      </c>
      <c r="L39" s="62">
        <v>1714</v>
      </c>
      <c r="M39" s="60">
        <v>34.7879</v>
      </c>
      <c r="N39" s="61">
        <v>2</v>
      </c>
      <c r="O39" s="60">
        <v>4.0599999999999997E-2</v>
      </c>
      <c r="P39" s="70">
        <v>85</v>
      </c>
      <c r="Q39" s="64">
        <v>1.7252000000000001</v>
      </c>
      <c r="R39" s="59">
        <v>157</v>
      </c>
      <c r="S39" s="64">
        <v>3.1865199999999998</v>
      </c>
      <c r="T39" s="59">
        <v>261</v>
      </c>
      <c r="U39" s="66">
        <v>5.2973411812461997</v>
      </c>
      <c r="V39" s="67">
        <v>132</v>
      </c>
      <c r="W39" s="68">
        <v>100</v>
      </c>
    </row>
    <row r="40" spans="1:23" s="22" customFormat="1" ht="15" customHeight="1" x14ac:dyDescent="0.2">
      <c r="A40" s="21" t="s">
        <v>19</v>
      </c>
      <c r="B40" s="23" t="s">
        <v>52</v>
      </c>
      <c r="C40" s="36">
        <v>50646</v>
      </c>
      <c r="D40" s="25">
        <v>191</v>
      </c>
      <c r="E40" s="26">
        <v>0.37709999999999999</v>
      </c>
      <c r="F40" s="27">
        <v>7964</v>
      </c>
      <c r="G40" s="26">
        <v>15.7248</v>
      </c>
      <c r="H40" s="27">
        <v>8006</v>
      </c>
      <c r="I40" s="26">
        <v>15.8078</v>
      </c>
      <c r="J40" s="33">
        <v>6058</v>
      </c>
      <c r="K40" s="26">
        <v>11.961499999999999</v>
      </c>
      <c r="L40" s="33">
        <v>27733</v>
      </c>
      <c r="M40" s="26">
        <v>54.758519922600001</v>
      </c>
      <c r="N40" s="27">
        <v>123</v>
      </c>
      <c r="O40" s="26">
        <v>0.24286222011610001</v>
      </c>
      <c r="P40" s="28">
        <v>571</v>
      </c>
      <c r="Q40" s="29">
        <v>1.1274</v>
      </c>
      <c r="R40" s="34">
        <v>1864</v>
      </c>
      <c r="S40" s="29">
        <v>3.68045</v>
      </c>
      <c r="T40" s="25">
        <v>592</v>
      </c>
      <c r="U40" s="30">
        <v>1.1689000000000001</v>
      </c>
      <c r="V40" s="31">
        <v>989</v>
      </c>
      <c r="W40" s="32">
        <v>100</v>
      </c>
    </row>
    <row r="41" spans="1:23" s="22" customFormat="1" ht="15" customHeight="1" x14ac:dyDescent="0.2">
      <c r="A41" s="21" t="s">
        <v>19</v>
      </c>
      <c r="B41" s="69" t="s">
        <v>53</v>
      </c>
      <c r="C41" s="58">
        <v>27390</v>
      </c>
      <c r="D41" s="71">
        <v>200</v>
      </c>
      <c r="E41" s="60">
        <v>0.73019999999999996</v>
      </c>
      <c r="F41" s="61">
        <v>1351</v>
      </c>
      <c r="G41" s="60">
        <v>4.9324571011318001</v>
      </c>
      <c r="H41" s="61">
        <v>2842</v>
      </c>
      <c r="I41" s="60">
        <v>10.375999999999999</v>
      </c>
      <c r="J41" s="61">
        <v>3795</v>
      </c>
      <c r="K41" s="60">
        <v>13.855421686747</v>
      </c>
      <c r="L41" s="62">
        <v>18211</v>
      </c>
      <c r="M41" s="60">
        <v>66.487799999999993</v>
      </c>
      <c r="N41" s="62">
        <v>30</v>
      </c>
      <c r="O41" s="60">
        <v>0.1095</v>
      </c>
      <c r="P41" s="63">
        <v>961</v>
      </c>
      <c r="Q41" s="64">
        <v>3.5085999999999999</v>
      </c>
      <c r="R41" s="59">
        <v>326</v>
      </c>
      <c r="S41" s="64">
        <v>1.1902200000000001</v>
      </c>
      <c r="T41" s="71">
        <v>145</v>
      </c>
      <c r="U41" s="66">
        <v>0.52939999999999998</v>
      </c>
      <c r="V41" s="67">
        <v>544</v>
      </c>
      <c r="W41" s="68">
        <v>100</v>
      </c>
    </row>
    <row r="42" spans="1:23" s="22" customFormat="1" ht="15" customHeight="1" x14ac:dyDescent="0.2">
      <c r="A42" s="21" t="s">
        <v>19</v>
      </c>
      <c r="B42" s="23" t="s">
        <v>54</v>
      </c>
      <c r="C42" s="36">
        <v>1479</v>
      </c>
      <c r="D42" s="25">
        <v>33</v>
      </c>
      <c r="E42" s="26">
        <v>2.2311999999999999</v>
      </c>
      <c r="F42" s="27">
        <v>19</v>
      </c>
      <c r="G42" s="26">
        <v>1.2847</v>
      </c>
      <c r="H42" s="27">
        <v>22</v>
      </c>
      <c r="I42" s="26">
        <v>1.4875</v>
      </c>
      <c r="J42" s="33">
        <v>38</v>
      </c>
      <c r="K42" s="26">
        <v>2.5693000000000001</v>
      </c>
      <c r="L42" s="33">
        <v>1356</v>
      </c>
      <c r="M42" s="26">
        <v>91.683569979715998</v>
      </c>
      <c r="N42" s="33">
        <v>9</v>
      </c>
      <c r="O42" s="26">
        <v>0.60850000000000004</v>
      </c>
      <c r="P42" s="28">
        <v>2</v>
      </c>
      <c r="Q42" s="29">
        <v>0.13519999999999999</v>
      </c>
      <c r="R42" s="34">
        <v>14</v>
      </c>
      <c r="S42" s="29">
        <v>0.94659000000000004</v>
      </c>
      <c r="T42" s="25">
        <v>0</v>
      </c>
      <c r="U42" s="30">
        <v>0</v>
      </c>
      <c r="V42" s="31">
        <v>68</v>
      </c>
      <c r="W42" s="32">
        <v>100</v>
      </c>
    </row>
    <row r="43" spans="1:23" s="22" customFormat="1" ht="15" customHeight="1" x14ac:dyDescent="0.2">
      <c r="A43" s="21" t="s">
        <v>19</v>
      </c>
      <c r="B43" s="69" t="s">
        <v>55</v>
      </c>
      <c r="C43" s="58">
        <v>30599</v>
      </c>
      <c r="D43" s="59">
        <v>22</v>
      </c>
      <c r="E43" s="60">
        <v>7.1900000000000006E-2</v>
      </c>
      <c r="F43" s="61">
        <v>893</v>
      </c>
      <c r="G43" s="60">
        <v>2.9184000000000001</v>
      </c>
      <c r="H43" s="62">
        <v>841</v>
      </c>
      <c r="I43" s="60">
        <v>2.7484999999999999</v>
      </c>
      <c r="J43" s="61">
        <v>3199</v>
      </c>
      <c r="K43" s="60">
        <v>10.454599999999999</v>
      </c>
      <c r="L43" s="61">
        <v>24516</v>
      </c>
      <c r="M43" s="60">
        <v>80.1203</v>
      </c>
      <c r="N43" s="61">
        <v>15</v>
      </c>
      <c r="O43" s="60">
        <v>4.9000000000000002E-2</v>
      </c>
      <c r="P43" s="63">
        <v>1113</v>
      </c>
      <c r="Q43" s="64">
        <v>3.6374</v>
      </c>
      <c r="R43" s="71">
        <v>1200</v>
      </c>
      <c r="S43" s="64">
        <v>3.9217</v>
      </c>
      <c r="T43" s="71">
        <v>171</v>
      </c>
      <c r="U43" s="66">
        <v>0.55879999999999996</v>
      </c>
      <c r="V43" s="67">
        <v>707</v>
      </c>
      <c r="W43" s="68">
        <v>100</v>
      </c>
    </row>
    <row r="44" spans="1:23" s="22" customFormat="1" ht="15" customHeight="1" x14ac:dyDescent="0.2">
      <c r="A44" s="21" t="s">
        <v>19</v>
      </c>
      <c r="B44" s="23" t="s">
        <v>56</v>
      </c>
      <c r="C44" s="24">
        <v>10219</v>
      </c>
      <c r="D44" s="25">
        <v>1352</v>
      </c>
      <c r="E44" s="26">
        <v>13.2303</v>
      </c>
      <c r="F44" s="33">
        <v>358</v>
      </c>
      <c r="G44" s="26">
        <v>3.5032999999999999</v>
      </c>
      <c r="H44" s="27">
        <v>1274</v>
      </c>
      <c r="I44" s="26">
        <v>12.467000000000001</v>
      </c>
      <c r="J44" s="27">
        <v>691</v>
      </c>
      <c r="K44" s="26">
        <v>6.7618999999999998</v>
      </c>
      <c r="L44" s="27">
        <v>5859</v>
      </c>
      <c r="M44" s="26">
        <v>57.334400000000002</v>
      </c>
      <c r="N44" s="33">
        <v>25</v>
      </c>
      <c r="O44" s="26">
        <v>0.24460000000000001</v>
      </c>
      <c r="P44" s="35">
        <v>660</v>
      </c>
      <c r="Q44" s="29">
        <v>6.4585999999999997</v>
      </c>
      <c r="R44" s="34">
        <v>275</v>
      </c>
      <c r="S44" s="29">
        <v>2.6910699999999999</v>
      </c>
      <c r="T44" s="34">
        <v>247</v>
      </c>
      <c r="U44" s="30">
        <v>2.4171</v>
      </c>
      <c r="V44" s="31">
        <v>328</v>
      </c>
      <c r="W44" s="32">
        <v>100</v>
      </c>
    </row>
    <row r="45" spans="1:23" s="22" customFormat="1" ht="15" customHeight="1" x14ac:dyDescent="0.2">
      <c r="A45" s="21" t="s">
        <v>19</v>
      </c>
      <c r="B45" s="69" t="s">
        <v>57</v>
      </c>
      <c r="C45" s="58">
        <v>8270</v>
      </c>
      <c r="D45" s="71">
        <v>82</v>
      </c>
      <c r="E45" s="60">
        <v>0.99150000000000005</v>
      </c>
      <c r="F45" s="61">
        <v>521</v>
      </c>
      <c r="G45" s="60">
        <v>6.2999000000000001</v>
      </c>
      <c r="H45" s="62">
        <v>1192</v>
      </c>
      <c r="I45" s="60">
        <v>14.413500000000001</v>
      </c>
      <c r="J45" s="61">
        <v>156</v>
      </c>
      <c r="K45" s="60">
        <v>1.8863361547763</v>
      </c>
      <c r="L45" s="62">
        <v>5755</v>
      </c>
      <c r="M45" s="60">
        <v>69.588899999999995</v>
      </c>
      <c r="N45" s="61">
        <v>52</v>
      </c>
      <c r="O45" s="60">
        <v>0.62880000000000003</v>
      </c>
      <c r="P45" s="63">
        <v>512</v>
      </c>
      <c r="Q45" s="64">
        <v>6.1910999999999996</v>
      </c>
      <c r="R45" s="59">
        <v>286</v>
      </c>
      <c r="S45" s="64">
        <v>3.4582799999999998</v>
      </c>
      <c r="T45" s="71">
        <v>87</v>
      </c>
      <c r="U45" s="66">
        <v>1.052</v>
      </c>
      <c r="V45" s="67">
        <v>257</v>
      </c>
      <c r="W45" s="68">
        <v>100</v>
      </c>
    </row>
    <row r="46" spans="1:23" s="22" customFormat="1" ht="15" customHeight="1" x14ac:dyDescent="0.2">
      <c r="A46" s="21" t="s">
        <v>19</v>
      </c>
      <c r="B46" s="23" t="s">
        <v>58</v>
      </c>
      <c r="C46" s="24">
        <v>40319</v>
      </c>
      <c r="D46" s="25">
        <v>46</v>
      </c>
      <c r="E46" s="26">
        <v>0.11409999999999999</v>
      </c>
      <c r="F46" s="27">
        <v>1499</v>
      </c>
      <c r="G46" s="26">
        <v>3.7179000000000002</v>
      </c>
      <c r="H46" s="27">
        <v>1868</v>
      </c>
      <c r="I46" s="26">
        <v>4.6330999999999998</v>
      </c>
      <c r="J46" s="27">
        <v>2319</v>
      </c>
      <c r="K46" s="26">
        <v>5.7515999999999998</v>
      </c>
      <c r="L46" s="33">
        <v>33808</v>
      </c>
      <c r="M46" s="26">
        <v>83.851299999999995</v>
      </c>
      <c r="N46" s="33">
        <v>25</v>
      </c>
      <c r="O46" s="26">
        <v>6.2E-2</v>
      </c>
      <c r="P46" s="35">
        <v>754</v>
      </c>
      <c r="Q46" s="29">
        <v>1.8701000000000001</v>
      </c>
      <c r="R46" s="25">
        <v>2346</v>
      </c>
      <c r="S46" s="29">
        <v>5.8185966913862002</v>
      </c>
      <c r="T46" s="25">
        <v>148</v>
      </c>
      <c r="U46" s="30">
        <v>0.36709999999999998</v>
      </c>
      <c r="V46" s="31">
        <v>629</v>
      </c>
      <c r="W46" s="32">
        <v>100</v>
      </c>
    </row>
    <row r="47" spans="1:23" s="22" customFormat="1" ht="15" customHeight="1" x14ac:dyDescent="0.2">
      <c r="A47" s="21" t="s">
        <v>19</v>
      </c>
      <c r="B47" s="69" t="s">
        <v>59</v>
      </c>
      <c r="C47" s="72">
        <v>2397</v>
      </c>
      <c r="D47" s="59">
        <v>6</v>
      </c>
      <c r="E47" s="60">
        <v>0.25030000000000002</v>
      </c>
      <c r="F47" s="62">
        <v>69</v>
      </c>
      <c r="G47" s="60">
        <v>2.8786</v>
      </c>
      <c r="H47" s="62">
        <v>369</v>
      </c>
      <c r="I47" s="60">
        <v>15.3942</v>
      </c>
      <c r="J47" s="62">
        <v>157</v>
      </c>
      <c r="K47" s="60">
        <v>6.5499000000000001</v>
      </c>
      <c r="L47" s="62">
        <v>1730</v>
      </c>
      <c r="M47" s="60">
        <v>72.173599999999993</v>
      </c>
      <c r="N47" s="61">
        <v>5</v>
      </c>
      <c r="O47" s="60">
        <v>0.20860000000000001</v>
      </c>
      <c r="P47" s="63">
        <v>61</v>
      </c>
      <c r="Q47" s="64">
        <v>2.5448</v>
      </c>
      <c r="R47" s="71">
        <v>39</v>
      </c>
      <c r="S47" s="64">
        <v>1.6270337922403</v>
      </c>
      <c r="T47" s="59">
        <v>32</v>
      </c>
      <c r="U47" s="66">
        <v>1.335</v>
      </c>
      <c r="V47" s="67">
        <v>45</v>
      </c>
      <c r="W47" s="68">
        <v>100</v>
      </c>
    </row>
    <row r="48" spans="1:23" s="22" customFormat="1" ht="15" customHeight="1" x14ac:dyDescent="0.2">
      <c r="A48" s="21" t="s">
        <v>19</v>
      </c>
      <c r="B48" s="23" t="s">
        <v>60</v>
      </c>
      <c r="C48" s="24">
        <v>14571</v>
      </c>
      <c r="D48" s="34">
        <v>29</v>
      </c>
      <c r="E48" s="26">
        <v>0.19900000000000001</v>
      </c>
      <c r="F48" s="27">
        <v>360</v>
      </c>
      <c r="G48" s="26">
        <v>2.4706999999999999</v>
      </c>
      <c r="H48" s="33">
        <v>885</v>
      </c>
      <c r="I48" s="26">
        <v>6.0736999999999997</v>
      </c>
      <c r="J48" s="27">
        <v>2740</v>
      </c>
      <c r="K48" s="26">
        <v>18.804474641411002</v>
      </c>
      <c r="L48" s="27">
        <v>10102</v>
      </c>
      <c r="M48" s="26">
        <v>69.329499999999996</v>
      </c>
      <c r="N48" s="33">
        <v>15</v>
      </c>
      <c r="O48" s="26">
        <v>0.10294420424130001</v>
      </c>
      <c r="P48" s="35">
        <v>440</v>
      </c>
      <c r="Q48" s="29">
        <v>3.0196999999999998</v>
      </c>
      <c r="R48" s="34">
        <v>107</v>
      </c>
      <c r="S48" s="29">
        <v>0.73433999999999999</v>
      </c>
      <c r="T48" s="34">
        <v>516</v>
      </c>
      <c r="U48" s="30">
        <v>3.5413000000000001</v>
      </c>
      <c r="V48" s="31">
        <v>290</v>
      </c>
      <c r="W48" s="32">
        <v>100</v>
      </c>
    </row>
    <row r="49" spans="1:23" s="22" customFormat="1" ht="15" customHeight="1" x14ac:dyDescent="0.2">
      <c r="A49" s="21" t="s">
        <v>19</v>
      </c>
      <c r="B49" s="69" t="s">
        <v>61</v>
      </c>
      <c r="C49" s="72">
        <v>1895</v>
      </c>
      <c r="D49" s="59">
        <v>74</v>
      </c>
      <c r="E49" s="60">
        <v>3.9049999999999998</v>
      </c>
      <c r="F49" s="61">
        <v>31</v>
      </c>
      <c r="G49" s="60">
        <v>1.6358999999999999</v>
      </c>
      <c r="H49" s="61">
        <v>46</v>
      </c>
      <c r="I49" s="60">
        <v>2.4274</v>
      </c>
      <c r="J49" s="61">
        <v>11</v>
      </c>
      <c r="K49" s="60">
        <v>0.58050000000000002</v>
      </c>
      <c r="L49" s="62">
        <v>1703</v>
      </c>
      <c r="M49" s="60">
        <v>89.868073878627996</v>
      </c>
      <c r="N49" s="62">
        <v>1</v>
      </c>
      <c r="O49" s="60">
        <v>5.28E-2</v>
      </c>
      <c r="P49" s="63">
        <v>29</v>
      </c>
      <c r="Q49" s="64">
        <v>1.5303</v>
      </c>
      <c r="R49" s="71">
        <v>19</v>
      </c>
      <c r="S49" s="64">
        <v>1.00264</v>
      </c>
      <c r="T49" s="71">
        <v>2</v>
      </c>
      <c r="U49" s="66">
        <v>0.1055</v>
      </c>
      <c r="V49" s="67">
        <v>76</v>
      </c>
      <c r="W49" s="68">
        <v>100</v>
      </c>
    </row>
    <row r="50" spans="1:23" s="22" customFormat="1" ht="15" customHeight="1" x14ac:dyDescent="0.2">
      <c r="A50" s="21" t="s">
        <v>19</v>
      </c>
      <c r="B50" s="23" t="s">
        <v>62</v>
      </c>
      <c r="C50" s="24">
        <v>10351</v>
      </c>
      <c r="D50" s="25">
        <v>10</v>
      </c>
      <c r="E50" s="26">
        <v>9.6600000000000005E-2</v>
      </c>
      <c r="F50" s="27">
        <v>480</v>
      </c>
      <c r="G50" s="26">
        <v>4.6372</v>
      </c>
      <c r="H50" s="33">
        <v>658</v>
      </c>
      <c r="I50" s="26">
        <v>6.3569000000000004</v>
      </c>
      <c r="J50" s="27">
        <v>1686</v>
      </c>
      <c r="K50" s="26">
        <v>16.2883</v>
      </c>
      <c r="L50" s="27">
        <v>7349</v>
      </c>
      <c r="M50" s="26">
        <v>70.998000000000005</v>
      </c>
      <c r="N50" s="33">
        <v>13</v>
      </c>
      <c r="O50" s="26">
        <v>0.12559999999999999</v>
      </c>
      <c r="P50" s="35">
        <v>155</v>
      </c>
      <c r="Q50" s="29">
        <v>1.4974000000000001</v>
      </c>
      <c r="R50" s="25">
        <v>274</v>
      </c>
      <c r="S50" s="29">
        <v>2.6470899999999999</v>
      </c>
      <c r="T50" s="25">
        <v>185</v>
      </c>
      <c r="U50" s="30">
        <v>1.7873000000000001</v>
      </c>
      <c r="V50" s="31">
        <v>245</v>
      </c>
      <c r="W50" s="32">
        <v>100</v>
      </c>
    </row>
    <row r="51" spans="1:23" s="22" customFormat="1" ht="15" customHeight="1" x14ac:dyDescent="0.2">
      <c r="A51" s="21" t="s">
        <v>19</v>
      </c>
      <c r="B51" s="69" t="s">
        <v>63</v>
      </c>
      <c r="C51" s="58">
        <v>92476</v>
      </c>
      <c r="D51" s="59">
        <v>280</v>
      </c>
      <c r="E51" s="60">
        <v>0.30280000000000001</v>
      </c>
      <c r="F51" s="62">
        <v>7797</v>
      </c>
      <c r="G51" s="60">
        <v>8.4314</v>
      </c>
      <c r="H51" s="61">
        <v>39632</v>
      </c>
      <c r="I51" s="60">
        <v>42.856499999999997</v>
      </c>
      <c r="J51" s="61">
        <v>7608</v>
      </c>
      <c r="K51" s="60">
        <v>8.2270000000000003</v>
      </c>
      <c r="L51" s="61">
        <v>34900</v>
      </c>
      <c r="M51" s="60">
        <v>37.7395</v>
      </c>
      <c r="N51" s="62">
        <v>109</v>
      </c>
      <c r="O51" s="60">
        <v>0.1179</v>
      </c>
      <c r="P51" s="63">
        <v>2150</v>
      </c>
      <c r="Q51" s="64">
        <v>2.3249</v>
      </c>
      <c r="R51" s="59">
        <v>874</v>
      </c>
      <c r="S51" s="64">
        <v>0.94511000000000001</v>
      </c>
      <c r="T51" s="59">
        <v>3359</v>
      </c>
      <c r="U51" s="66">
        <v>3.6322999999999999</v>
      </c>
      <c r="V51" s="67">
        <v>1543</v>
      </c>
      <c r="W51" s="68">
        <v>100</v>
      </c>
    </row>
    <row r="52" spans="1:23" s="22" customFormat="1" ht="15" customHeight="1" x14ac:dyDescent="0.2">
      <c r="A52" s="21" t="s">
        <v>19</v>
      </c>
      <c r="B52" s="23" t="s">
        <v>64</v>
      </c>
      <c r="C52" s="24">
        <v>12182</v>
      </c>
      <c r="D52" s="34">
        <v>202</v>
      </c>
      <c r="E52" s="26">
        <v>1.6581999999999999</v>
      </c>
      <c r="F52" s="27">
        <v>224</v>
      </c>
      <c r="G52" s="26">
        <v>1.8388</v>
      </c>
      <c r="H52" s="33">
        <v>1695</v>
      </c>
      <c r="I52" s="26">
        <v>13.914</v>
      </c>
      <c r="J52" s="33">
        <v>150</v>
      </c>
      <c r="K52" s="26">
        <v>1.2313000000000001</v>
      </c>
      <c r="L52" s="27">
        <v>9474</v>
      </c>
      <c r="M52" s="26">
        <v>77.770499999999998</v>
      </c>
      <c r="N52" s="33">
        <v>145</v>
      </c>
      <c r="O52" s="26">
        <v>1.1902999999999999</v>
      </c>
      <c r="P52" s="28">
        <v>292</v>
      </c>
      <c r="Q52" s="29">
        <v>2.3969999999999998</v>
      </c>
      <c r="R52" s="25">
        <v>803</v>
      </c>
      <c r="S52" s="29">
        <v>6.5916899999999998</v>
      </c>
      <c r="T52" s="25">
        <v>507</v>
      </c>
      <c r="U52" s="30">
        <v>4.1619000000000002</v>
      </c>
      <c r="V52" s="31">
        <v>131</v>
      </c>
      <c r="W52" s="32">
        <v>100</v>
      </c>
    </row>
    <row r="53" spans="1:23" s="22" customFormat="1" ht="15" customHeight="1" x14ac:dyDescent="0.2">
      <c r="A53" s="21" t="s">
        <v>19</v>
      </c>
      <c r="B53" s="69" t="s">
        <v>65</v>
      </c>
      <c r="C53" s="72">
        <v>1314</v>
      </c>
      <c r="D53" s="71">
        <v>5</v>
      </c>
      <c r="E53" s="60">
        <v>0.3805</v>
      </c>
      <c r="F53" s="61">
        <v>34</v>
      </c>
      <c r="G53" s="60">
        <v>2.5874999999999999</v>
      </c>
      <c r="H53" s="62">
        <v>18</v>
      </c>
      <c r="I53" s="60">
        <v>1.3698999999999999</v>
      </c>
      <c r="J53" s="61">
        <v>22</v>
      </c>
      <c r="K53" s="60">
        <v>1.6742999999999999</v>
      </c>
      <c r="L53" s="62">
        <v>1220</v>
      </c>
      <c r="M53" s="60">
        <v>92.846299999999999</v>
      </c>
      <c r="N53" s="62">
        <v>2</v>
      </c>
      <c r="O53" s="60">
        <v>0.1522</v>
      </c>
      <c r="P53" s="63">
        <v>13</v>
      </c>
      <c r="Q53" s="64">
        <v>0.98929999999999996</v>
      </c>
      <c r="R53" s="71">
        <v>51</v>
      </c>
      <c r="S53" s="64">
        <v>3.8812799999999998</v>
      </c>
      <c r="T53" s="59">
        <v>11</v>
      </c>
      <c r="U53" s="66">
        <v>0.83709999999999996</v>
      </c>
      <c r="V53" s="67">
        <v>69</v>
      </c>
      <c r="W53" s="68">
        <v>100</v>
      </c>
    </row>
    <row r="54" spans="1:23" s="22" customFormat="1" ht="15" customHeight="1" x14ac:dyDescent="0.2">
      <c r="A54" s="21" t="s">
        <v>19</v>
      </c>
      <c r="B54" s="23" t="s">
        <v>66</v>
      </c>
      <c r="C54" s="24">
        <v>36945</v>
      </c>
      <c r="D54" s="34">
        <v>93</v>
      </c>
      <c r="E54" s="26">
        <v>0.25169999999999998</v>
      </c>
      <c r="F54" s="27">
        <v>2996</v>
      </c>
      <c r="G54" s="37">
        <v>8.1093517390716006</v>
      </c>
      <c r="H54" s="33">
        <v>4441</v>
      </c>
      <c r="I54" s="37">
        <v>12.0206</v>
      </c>
      <c r="J54" s="27">
        <v>6182</v>
      </c>
      <c r="K54" s="26">
        <v>16.733000000000001</v>
      </c>
      <c r="L54" s="27">
        <v>21470</v>
      </c>
      <c r="M54" s="26">
        <v>58.113399999999999</v>
      </c>
      <c r="N54" s="27">
        <v>33</v>
      </c>
      <c r="O54" s="26">
        <v>8.9300000000000004E-2</v>
      </c>
      <c r="P54" s="35">
        <v>1730</v>
      </c>
      <c r="Q54" s="29">
        <v>4.6825999999999999</v>
      </c>
      <c r="R54" s="25">
        <v>1751</v>
      </c>
      <c r="S54" s="29">
        <v>4.7394800000000004</v>
      </c>
      <c r="T54" s="34">
        <v>974</v>
      </c>
      <c r="U54" s="30">
        <v>2.6364000000000001</v>
      </c>
      <c r="V54" s="31">
        <v>383</v>
      </c>
      <c r="W54" s="32">
        <v>100</v>
      </c>
    </row>
    <row r="55" spans="1:23" s="22" customFormat="1" ht="15" customHeight="1" x14ac:dyDescent="0.2">
      <c r="A55" s="21" t="s">
        <v>19</v>
      </c>
      <c r="B55" s="69" t="s">
        <v>67</v>
      </c>
      <c r="C55" s="58">
        <v>21640</v>
      </c>
      <c r="D55" s="59">
        <v>170</v>
      </c>
      <c r="E55" s="60">
        <v>0.78559999999999997</v>
      </c>
      <c r="F55" s="61">
        <v>2142</v>
      </c>
      <c r="G55" s="60">
        <v>9.8983000000000008</v>
      </c>
      <c r="H55" s="62">
        <v>3615</v>
      </c>
      <c r="I55" s="60">
        <v>16.705200000000001</v>
      </c>
      <c r="J55" s="62">
        <v>914</v>
      </c>
      <c r="K55" s="60">
        <v>4.2237</v>
      </c>
      <c r="L55" s="61">
        <v>13181</v>
      </c>
      <c r="M55" s="60">
        <v>60.910400000000003</v>
      </c>
      <c r="N55" s="61">
        <v>184</v>
      </c>
      <c r="O55" s="60">
        <v>0.85029999999999994</v>
      </c>
      <c r="P55" s="70">
        <v>1434</v>
      </c>
      <c r="Q55" s="64">
        <v>6.6265999999999998</v>
      </c>
      <c r="R55" s="59">
        <v>496</v>
      </c>
      <c r="S55" s="64">
        <v>2.2920500000000001</v>
      </c>
      <c r="T55" s="71">
        <v>690</v>
      </c>
      <c r="U55" s="66">
        <v>3.1884999999999999</v>
      </c>
      <c r="V55" s="67">
        <v>389</v>
      </c>
      <c r="W55" s="68">
        <v>100</v>
      </c>
    </row>
    <row r="56" spans="1:23" s="22" customFormat="1" ht="15" customHeight="1" x14ac:dyDescent="0.2">
      <c r="A56" s="21" t="s">
        <v>19</v>
      </c>
      <c r="B56" s="23" t="s">
        <v>68</v>
      </c>
      <c r="C56" s="24">
        <v>1746</v>
      </c>
      <c r="D56" s="25">
        <v>1</v>
      </c>
      <c r="E56" s="26">
        <v>5.7299999999999997E-2</v>
      </c>
      <c r="F56" s="27">
        <v>50</v>
      </c>
      <c r="G56" s="26">
        <v>2.8637000000000001</v>
      </c>
      <c r="H56" s="27">
        <v>27</v>
      </c>
      <c r="I56" s="26">
        <v>1.5464</v>
      </c>
      <c r="J56" s="33">
        <v>151</v>
      </c>
      <c r="K56" s="26">
        <v>8.6483390607101995</v>
      </c>
      <c r="L56" s="27">
        <v>1486</v>
      </c>
      <c r="M56" s="26">
        <v>85.108800000000002</v>
      </c>
      <c r="N56" s="33">
        <v>2</v>
      </c>
      <c r="O56" s="26">
        <v>0.1145</v>
      </c>
      <c r="P56" s="28">
        <v>29</v>
      </c>
      <c r="Q56" s="29">
        <v>1.6609</v>
      </c>
      <c r="R56" s="34">
        <v>14</v>
      </c>
      <c r="S56" s="29">
        <v>0.80183000000000004</v>
      </c>
      <c r="T56" s="34">
        <v>36</v>
      </c>
      <c r="U56" s="30">
        <v>2.0619000000000001</v>
      </c>
      <c r="V56" s="31">
        <v>52</v>
      </c>
      <c r="W56" s="32">
        <v>100</v>
      </c>
    </row>
    <row r="57" spans="1:23" s="22" customFormat="1" ht="15" customHeight="1" x14ac:dyDescent="0.2">
      <c r="A57" s="21" t="s">
        <v>19</v>
      </c>
      <c r="B57" s="69" t="s">
        <v>69</v>
      </c>
      <c r="C57" s="58">
        <v>12925</v>
      </c>
      <c r="D57" s="59">
        <v>70</v>
      </c>
      <c r="E57" s="60">
        <v>0.54159999999999997</v>
      </c>
      <c r="F57" s="62">
        <v>471</v>
      </c>
      <c r="G57" s="60">
        <v>3.6440999999999999</v>
      </c>
      <c r="H57" s="61">
        <v>812</v>
      </c>
      <c r="I57" s="60">
        <v>6.2824</v>
      </c>
      <c r="J57" s="61">
        <v>295</v>
      </c>
      <c r="K57" s="60">
        <v>2.2824</v>
      </c>
      <c r="L57" s="61">
        <v>11022</v>
      </c>
      <c r="M57" s="60">
        <v>85.276600000000002</v>
      </c>
      <c r="N57" s="61">
        <v>8</v>
      </c>
      <c r="O57" s="60">
        <v>6.1899999999999997E-2</v>
      </c>
      <c r="P57" s="70">
        <v>247</v>
      </c>
      <c r="Q57" s="64">
        <v>1.9110251450677</v>
      </c>
      <c r="R57" s="71">
        <v>243</v>
      </c>
      <c r="S57" s="64">
        <v>1.88008</v>
      </c>
      <c r="T57" s="71">
        <v>121</v>
      </c>
      <c r="U57" s="66">
        <v>0.93620000000000003</v>
      </c>
      <c r="V57" s="67">
        <v>408</v>
      </c>
      <c r="W57" s="68">
        <v>100</v>
      </c>
    </row>
    <row r="58" spans="1:23" s="22" customFormat="1" ht="15" customHeight="1" thickBot="1" x14ac:dyDescent="0.25">
      <c r="A58" s="21" t="s">
        <v>19</v>
      </c>
      <c r="B58" s="38" t="s">
        <v>70</v>
      </c>
      <c r="C58" s="73">
        <v>1290</v>
      </c>
      <c r="D58" s="74">
        <v>14</v>
      </c>
      <c r="E58" s="40">
        <v>1.0852999999999999</v>
      </c>
      <c r="F58" s="41">
        <v>18</v>
      </c>
      <c r="G58" s="40">
        <v>1.3953488372092999</v>
      </c>
      <c r="H58" s="42">
        <v>109</v>
      </c>
      <c r="I58" s="40">
        <v>8.4496000000000002</v>
      </c>
      <c r="J58" s="41">
        <v>9</v>
      </c>
      <c r="K58" s="40">
        <v>0.69769999999999999</v>
      </c>
      <c r="L58" s="41">
        <v>1118</v>
      </c>
      <c r="M58" s="40">
        <v>86.666700000000006</v>
      </c>
      <c r="N58" s="41">
        <v>0</v>
      </c>
      <c r="O58" s="40">
        <v>0</v>
      </c>
      <c r="P58" s="43">
        <v>22</v>
      </c>
      <c r="Q58" s="44">
        <v>1.7054</v>
      </c>
      <c r="R58" s="39">
        <v>19</v>
      </c>
      <c r="S58" s="44">
        <v>1.4728699999999999</v>
      </c>
      <c r="T58" s="39">
        <v>2</v>
      </c>
      <c r="U58" s="45">
        <v>0.155</v>
      </c>
      <c r="V58" s="46">
        <v>55</v>
      </c>
      <c r="W58" s="47">
        <v>100</v>
      </c>
    </row>
    <row r="59" spans="1:23" s="49" customFormat="1" ht="15" customHeight="1" x14ac:dyDescent="0.2">
      <c r="A59" s="51"/>
      <c r="B59" s="55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53"/>
      <c r="U59" s="54"/>
      <c r="V59" s="48"/>
      <c r="W59" s="48"/>
    </row>
    <row r="60" spans="1:23" s="49" customFormat="1" ht="15" customHeight="1" x14ac:dyDescent="0.2">
      <c r="A60" s="51"/>
      <c r="B60" s="52" t="str">
        <f>CONCATENATE("NOTE: Table reads (for US Totals):  Of all ",IF(ISTEXT(C7),LEFT(C7,3),TEXT(C7,"#,##0"))," public school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901,888 public school students enrolled in Algebra I in Grade 8, 6,334 (0.7%) were American Indian or Alaska Native, and 31,017 (3.4%) were students with disabilities served under the Individuals with Disabilities Education Act (IDEA).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53"/>
      <c r="W60" s="54"/>
    </row>
    <row r="61" spans="1:23" s="49" customFormat="1" ht="14.1" customHeight="1" x14ac:dyDescent="0.2">
      <c r="B61" s="75" t="s">
        <v>71</v>
      </c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</row>
    <row r="62" spans="1:23" s="49" customFormat="1" ht="15" customHeight="1" x14ac:dyDescent="0.2">
      <c r="A62" s="51"/>
      <c r="B62" s="75" t="s">
        <v>72</v>
      </c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</row>
    <row r="63" spans="1:23" s="49" customFormat="1" ht="15" customHeight="1" x14ac:dyDescent="0.2">
      <c r="A63" s="51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53"/>
      <c r="U63" s="54"/>
      <c r="V63" s="48"/>
      <c r="W63" s="48"/>
    </row>
    <row r="64" spans="1:23" s="49" customFormat="1" ht="15" customHeight="1" x14ac:dyDescent="0.2">
      <c r="A64" s="51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53"/>
      <c r="U64" s="54"/>
      <c r="V64" s="48"/>
      <c r="W64" s="48"/>
    </row>
  </sheetData>
  <sortState ref="B8:W58">
    <sortCondition ref="B8:B58"/>
  </sortState>
  <mergeCells count="16">
    <mergeCell ref="B61:W61"/>
    <mergeCell ref="B62:W62"/>
    <mergeCell ref="B4:B5"/>
    <mergeCell ref="C4:C5"/>
    <mergeCell ref="D4:Q4"/>
    <mergeCell ref="R4:S5"/>
    <mergeCell ref="T4:U5"/>
    <mergeCell ref="V4:V5"/>
    <mergeCell ref="W4:W5"/>
    <mergeCell ref="D5:E5"/>
    <mergeCell ref="F5:G5"/>
    <mergeCell ref="H5:I5"/>
    <mergeCell ref="J5:K5"/>
    <mergeCell ref="L5:M5"/>
    <mergeCell ref="N5:O5"/>
    <mergeCell ref="P5:Q5"/>
  </mergeCells>
  <phoneticPr fontId="20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64"/>
  <sheetViews>
    <sheetView showGridLines="0" zoomScale="80" zoomScaleNormal="80" workbookViewId="0"/>
  </sheetViews>
  <sheetFormatPr defaultColWidth="12.1640625" defaultRowHeight="15" customHeight="1" x14ac:dyDescent="0.2"/>
  <cols>
    <col min="1" max="1" width="3.33203125" style="10" customWidth="1"/>
    <col min="2" max="2" width="21.832031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56" t="str">
        <f>CONCATENATE("Number and percentage of public school male students ",A7, ", by race/ethnicity, disability status, and English proficiency, by state: School Year 2015-16")</f>
        <v>Number and percentage of public school male students enrolled in Algebra I in Grade 8, by race/ethnicity, disability status, and English proficiency, by state: School Year 2015-16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76" t="s">
        <v>0</v>
      </c>
      <c r="C4" s="78" t="s">
        <v>1</v>
      </c>
      <c r="D4" s="80" t="s">
        <v>2</v>
      </c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2"/>
      <c r="R4" s="83" t="s">
        <v>3</v>
      </c>
      <c r="S4" s="84"/>
      <c r="T4" s="83" t="s">
        <v>4</v>
      </c>
      <c r="U4" s="84"/>
      <c r="V4" s="87" t="s">
        <v>5</v>
      </c>
      <c r="W4" s="89" t="s">
        <v>6</v>
      </c>
    </row>
    <row r="5" spans="1:23" s="12" customFormat="1" ht="24.95" customHeight="1" x14ac:dyDescent="0.2">
      <c r="A5" s="11"/>
      <c r="B5" s="77"/>
      <c r="C5" s="79"/>
      <c r="D5" s="91" t="s">
        <v>7</v>
      </c>
      <c r="E5" s="92"/>
      <c r="F5" s="93" t="s">
        <v>8</v>
      </c>
      <c r="G5" s="92"/>
      <c r="H5" s="94" t="s">
        <v>9</v>
      </c>
      <c r="I5" s="92"/>
      <c r="J5" s="94" t="s">
        <v>10</v>
      </c>
      <c r="K5" s="92"/>
      <c r="L5" s="94" t="s">
        <v>11</v>
      </c>
      <c r="M5" s="92"/>
      <c r="N5" s="94" t="s">
        <v>12</v>
      </c>
      <c r="O5" s="92"/>
      <c r="P5" s="94" t="s">
        <v>13</v>
      </c>
      <c r="Q5" s="95"/>
      <c r="R5" s="85"/>
      <c r="S5" s="86"/>
      <c r="T5" s="85"/>
      <c r="U5" s="86"/>
      <c r="V5" s="88"/>
      <c r="W5" s="90"/>
    </row>
    <row r="6" spans="1:23" s="12" customFormat="1" ht="15" customHeight="1" thickBot="1" x14ac:dyDescent="0.25">
      <c r="A6" s="11"/>
      <c r="B6" s="13"/>
      <c r="C6" s="50"/>
      <c r="D6" s="14" t="s">
        <v>14</v>
      </c>
      <c r="E6" s="15" t="s">
        <v>15</v>
      </c>
      <c r="F6" s="16" t="s">
        <v>14</v>
      </c>
      <c r="G6" s="15" t="s">
        <v>15</v>
      </c>
      <c r="H6" s="16" t="s">
        <v>14</v>
      </c>
      <c r="I6" s="15" t="s">
        <v>15</v>
      </c>
      <c r="J6" s="16" t="s">
        <v>14</v>
      </c>
      <c r="K6" s="15" t="s">
        <v>15</v>
      </c>
      <c r="L6" s="16" t="s">
        <v>14</v>
      </c>
      <c r="M6" s="15" t="s">
        <v>15</v>
      </c>
      <c r="N6" s="16" t="s">
        <v>14</v>
      </c>
      <c r="O6" s="15" t="s">
        <v>15</v>
      </c>
      <c r="P6" s="16" t="s">
        <v>14</v>
      </c>
      <c r="Q6" s="17" t="s">
        <v>15</v>
      </c>
      <c r="R6" s="14" t="s">
        <v>14</v>
      </c>
      <c r="S6" s="18" t="s">
        <v>16</v>
      </c>
      <c r="T6" s="16" t="s">
        <v>14</v>
      </c>
      <c r="U6" s="18" t="s">
        <v>16</v>
      </c>
      <c r="V6" s="19"/>
      <c r="W6" s="20"/>
    </row>
    <row r="7" spans="1:23" s="22" customFormat="1" ht="15" customHeight="1" x14ac:dyDescent="0.2">
      <c r="A7" s="21" t="str">
        <f>Total!A7</f>
        <v>enrolled in Algebra I in Grade 8</v>
      </c>
      <c r="B7" s="57" t="s">
        <v>18</v>
      </c>
      <c r="C7" s="58">
        <v>435047</v>
      </c>
      <c r="D7" s="59">
        <v>3010</v>
      </c>
      <c r="E7" s="60">
        <v>0.69187926821699997</v>
      </c>
      <c r="F7" s="61">
        <v>34180</v>
      </c>
      <c r="G7" s="60">
        <v>7.8566223879259001</v>
      </c>
      <c r="H7" s="61">
        <v>78451</v>
      </c>
      <c r="I7" s="60">
        <v>18.032800000000002</v>
      </c>
      <c r="J7" s="61">
        <v>42196</v>
      </c>
      <c r="K7" s="60">
        <v>9.6991999999999994</v>
      </c>
      <c r="L7" s="61">
        <v>262915</v>
      </c>
      <c r="M7" s="60">
        <v>60.433700000000002</v>
      </c>
      <c r="N7" s="62">
        <v>1194</v>
      </c>
      <c r="O7" s="60">
        <v>0.27450000000000002</v>
      </c>
      <c r="P7" s="63">
        <v>13101</v>
      </c>
      <c r="Q7" s="64">
        <v>3.0114000000000001</v>
      </c>
      <c r="R7" s="65">
        <v>21038</v>
      </c>
      <c r="S7" s="64">
        <v>4.8357999999999999</v>
      </c>
      <c r="T7" s="65">
        <v>13550</v>
      </c>
      <c r="U7" s="66">
        <v>3.1145999999999998</v>
      </c>
      <c r="V7" s="67">
        <v>17368</v>
      </c>
      <c r="W7" s="68">
        <v>99.988</v>
      </c>
    </row>
    <row r="8" spans="1:23" s="22" customFormat="1" ht="15" customHeight="1" x14ac:dyDescent="0.2">
      <c r="A8" s="21" t="s">
        <v>19</v>
      </c>
      <c r="B8" s="23" t="s">
        <v>20</v>
      </c>
      <c r="C8" s="24">
        <v>5694</v>
      </c>
      <c r="D8" s="25">
        <v>66</v>
      </c>
      <c r="E8" s="26">
        <v>1.1591148577449999</v>
      </c>
      <c r="F8" s="27">
        <v>163</v>
      </c>
      <c r="G8" s="26">
        <v>2.8626999999999998</v>
      </c>
      <c r="H8" s="33">
        <v>198</v>
      </c>
      <c r="I8" s="26">
        <v>3.4773000000000001</v>
      </c>
      <c r="J8" s="27">
        <v>1173</v>
      </c>
      <c r="K8" s="26">
        <v>20.6006</v>
      </c>
      <c r="L8" s="27">
        <v>4011</v>
      </c>
      <c r="M8" s="26">
        <v>70.442599999999999</v>
      </c>
      <c r="N8" s="27">
        <v>7</v>
      </c>
      <c r="O8" s="26">
        <v>0.1229</v>
      </c>
      <c r="P8" s="35">
        <v>76</v>
      </c>
      <c r="Q8" s="29">
        <v>1.33474</v>
      </c>
      <c r="R8" s="25">
        <v>132</v>
      </c>
      <c r="S8" s="29">
        <v>2.3182</v>
      </c>
      <c r="T8" s="34">
        <v>70</v>
      </c>
      <c r="U8" s="30">
        <v>1.2294</v>
      </c>
      <c r="V8" s="31">
        <v>282</v>
      </c>
      <c r="W8" s="32">
        <v>100</v>
      </c>
    </row>
    <row r="9" spans="1:23" s="22" customFormat="1" ht="15" customHeight="1" x14ac:dyDescent="0.2">
      <c r="A9" s="21" t="s">
        <v>19</v>
      </c>
      <c r="B9" s="69" t="s">
        <v>21</v>
      </c>
      <c r="C9" s="58">
        <v>1052</v>
      </c>
      <c r="D9" s="59">
        <v>147</v>
      </c>
      <c r="E9" s="60">
        <v>13.9734</v>
      </c>
      <c r="F9" s="61">
        <v>79</v>
      </c>
      <c r="G9" s="60">
        <v>7.5095000000000001</v>
      </c>
      <c r="H9" s="61">
        <v>56</v>
      </c>
      <c r="I9" s="60">
        <v>5.3231999999999999</v>
      </c>
      <c r="J9" s="62">
        <v>21</v>
      </c>
      <c r="K9" s="60">
        <v>1.9962</v>
      </c>
      <c r="L9" s="62">
        <v>651</v>
      </c>
      <c r="M9" s="60">
        <v>61.882100000000001</v>
      </c>
      <c r="N9" s="61">
        <v>11</v>
      </c>
      <c r="O9" s="60">
        <v>1.0456000000000001</v>
      </c>
      <c r="P9" s="70">
        <v>87</v>
      </c>
      <c r="Q9" s="64">
        <v>8.2699599999999993</v>
      </c>
      <c r="R9" s="71">
        <v>34</v>
      </c>
      <c r="S9" s="64">
        <v>3.2319391634981001</v>
      </c>
      <c r="T9" s="71">
        <v>37</v>
      </c>
      <c r="U9" s="66">
        <v>3.5171102661596998</v>
      </c>
      <c r="V9" s="67">
        <v>104</v>
      </c>
      <c r="W9" s="68">
        <v>100</v>
      </c>
    </row>
    <row r="10" spans="1:23" s="22" customFormat="1" ht="15" customHeight="1" x14ac:dyDescent="0.2">
      <c r="A10" s="21" t="s">
        <v>19</v>
      </c>
      <c r="B10" s="23" t="s">
        <v>22</v>
      </c>
      <c r="C10" s="24">
        <v>6588</v>
      </c>
      <c r="D10" s="34">
        <v>198</v>
      </c>
      <c r="E10" s="26">
        <v>3.0055000000000001</v>
      </c>
      <c r="F10" s="27">
        <v>273</v>
      </c>
      <c r="G10" s="26">
        <v>4.1439000000000004</v>
      </c>
      <c r="H10" s="33">
        <v>2097</v>
      </c>
      <c r="I10" s="26">
        <v>31.8306</v>
      </c>
      <c r="J10" s="27">
        <v>206</v>
      </c>
      <c r="K10" s="26">
        <v>3.1269</v>
      </c>
      <c r="L10" s="33">
        <v>3658</v>
      </c>
      <c r="M10" s="26">
        <v>55.525197328475997</v>
      </c>
      <c r="N10" s="33">
        <v>20</v>
      </c>
      <c r="O10" s="26">
        <v>0.30359999999999998</v>
      </c>
      <c r="P10" s="28">
        <v>136</v>
      </c>
      <c r="Q10" s="29">
        <v>2.0643600000000002</v>
      </c>
      <c r="R10" s="34">
        <v>128</v>
      </c>
      <c r="S10" s="29">
        <v>1.9429000000000001</v>
      </c>
      <c r="T10" s="34">
        <v>61</v>
      </c>
      <c r="U10" s="30">
        <v>0.92589999999999995</v>
      </c>
      <c r="V10" s="31">
        <v>343</v>
      </c>
      <c r="W10" s="32">
        <v>100</v>
      </c>
    </row>
    <row r="11" spans="1:23" s="22" customFormat="1" ht="15" customHeight="1" x14ac:dyDescent="0.2">
      <c r="A11" s="21" t="s">
        <v>19</v>
      </c>
      <c r="B11" s="69" t="s">
        <v>23</v>
      </c>
      <c r="C11" s="58">
        <v>3237</v>
      </c>
      <c r="D11" s="59">
        <v>16</v>
      </c>
      <c r="E11" s="60">
        <v>0.49430000000000002</v>
      </c>
      <c r="F11" s="62">
        <v>110</v>
      </c>
      <c r="G11" s="60">
        <v>3.3982000000000001</v>
      </c>
      <c r="H11" s="61">
        <v>252</v>
      </c>
      <c r="I11" s="60">
        <v>7.7850000000000001</v>
      </c>
      <c r="J11" s="61">
        <v>354</v>
      </c>
      <c r="K11" s="60">
        <v>10.9361</v>
      </c>
      <c r="L11" s="61">
        <v>2428</v>
      </c>
      <c r="M11" s="60">
        <v>75.0077</v>
      </c>
      <c r="N11" s="61">
        <v>4</v>
      </c>
      <c r="O11" s="60">
        <v>0.1236</v>
      </c>
      <c r="P11" s="70">
        <v>73</v>
      </c>
      <c r="Q11" s="64">
        <v>2.2551700000000001</v>
      </c>
      <c r="R11" s="71">
        <v>45</v>
      </c>
      <c r="S11" s="64">
        <v>1.3902000000000001</v>
      </c>
      <c r="T11" s="59">
        <v>111</v>
      </c>
      <c r="U11" s="66">
        <v>3.4291</v>
      </c>
      <c r="V11" s="67">
        <v>186</v>
      </c>
      <c r="W11" s="68">
        <v>100</v>
      </c>
    </row>
    <row r="12" spans="1:23" s="22" customFormat="1" ht="15" customHeight="1" x14ac:dyDescent="0.2">
      <c r="A12" s="21" t="s">
        <v>19</v>
      </c>
      <c r="B12" s="23" t="s">
        <v>24</v>
      </c>
      <c r="C12" s="24">
        <v>37581</v>
      </c>
      <c r="D12" s="25">
        <v>169</v>
      </c>
      <c r="E12" s="26">
        <v>0.44969999999999999</v>
      </c>
      <c r="F12" s="33">
        <v>7825</v>
      </c>
      <c r="G12" s="26">
        <v>20.821691812352</v>
      </c>
      <c r="H12" s="27">
        <v>14199</v>
      </c>
      <c r="I12" s="26">
        <v>37.782390037519001</v>
      </c>
      <c r="J12" s="27">
        <v>1447</v>
      </c>
      <c r="K12" s="26">
        <v>3.8502999999999998</v>
      </c>
      <c r="L12" s="27">
        <v>12279</v>
      </c>
      <c r="M12" s="26">
        <v>32.673400000000001</v>
      </c>
      <c r="N12" s="33">
        <v>238</v>
      </c>
      <c r="O12" s="26">
        <v>0.63329999999999997</v>
      </c>
      <c r="P12" s="35">
        <v>1424</v>
      </c>
      <c r="Q12" s="29">
        <v>3.7891499999999998</v>
      </c>
      <c r="R12" s="34">
        <v>1877</v>
      </c>
      <c r="S12" s="29">
        <v>4.9945000000000004</v>
      </c>
      <c r="T12" s="25">
        <v>2771</v>
      </c>
      <c r="U12" s="30">
        <v>7.3734000000000002</v>
      </c>
      <c r="V12" s="31">
        <v>1244</v>
      </c>
      <c r="W12" s="32">
        <v>100</v>
      </c>
    </row>
    <row r="13" spans="1:23" s="22" customFormat="1" ht="15" customHeight="1" x14ac:dyDescent="0.2">
      <c r="A13" s="21" t="s">
        <v>19</v>
      </c>
      <c r="B13" s="69" t="s">
        <v>25</v>
      </c>
      <c r="C13" s="58">
        <v>9444</v>
      </c>
      <c r="D13" s="59">
        <v>43</v>
      </c>
      <c r="E13" s="60">
        <v>0.45529999999999998</v>
      </c>
      <c r="F13" s="62">
        <v>334</v>
      </c>
      <c r="G13" s="60">
        <v>3.5366</v>
      </c>
      <c r="H13" s="61">
        <v>2551</v>
      </c>
      <c r="I13" s="60">
        <v>27.011859381617999</v>
      </c>
      <c r="J13" s="62">
        <v>418</v>
      </c>
      <c r="K13" s="60">
        <v>4.4260999999999999</v>
      </c>
      <c r="L13" s="61">
        <v>5700</v>
      </c>
      <c r="M13" s="60">
        <v>60.355800000000002</v>
      </c>
      <c r="N13" s="61">
        <v>20</v>
      </c>
      <c r="O13" s="60">
        <v>0.21179999999999999</v>
      </c>
      <c r="P13" s="63">
        <v>378</v>
      </c>
      <c r="Q13" s="64">
        <v>4.0025399999999998</v>
      </c>
      <c r="R13" s="59">
        <v>462</v>
      </c>
      <c r="S13" s="64">
        <v>4.8920000000000003</v>
      </c>
      <c r="T13" s="71">
        <v>795</v>
      </c>
      <c r="U13" s="66">
        <v>8.4179999999999993</v>
      </c>
      <c r="V13" s="67">
        <v>387</v>
      </c>
      <c r="W13" s="68">
        <v>100</v>
      </c>
    </row>
    <row r="14" spans="1:23" s="22" customFormat="1" ht="15" customHeight="1" x14ac:dyDescent="0.2">
      <c r="A14" s="21" t="s">
        <v>19</v>
      </c>
      <c r="B14" s="23" t="s">
        <v>26</v>
      </c>
      <c r="C14" s="36">
        <v>5726</v>
      </c>
      <c r="D14" s="25">
        <v>8</v>
      </c>
      <c r="E14" s="26">
        <v>0.13969999999999999</v>
      </c>
      <c r="F14" s="27">
        <v>451</v>
      </c>
      <c r="G14" s="26">
        <v>7.8764000000000003</v>
      </c>
      <c r="H14" s="33">
        <v>590</v>
      </c>
      <c r="I14" s="26">
        <v>10.303900000000001</v>
      </c>
      <c r="J14" s="33">
        <v>414</v>
      </c>
      <c r="K14" s="26">
        <v>7.2302</v>
      </c>
      <c r="L14" s="33">
        <v>4121</v>
      </c>
      <c r="M14" s="26">
        <v>71.97</v>
      </c>
      <c r="N14" s="27">
        <v>2</v>
      </c>
      <c r="O14" s="26">
        <v>3.49E-2</v>
      </c>
      <c r="P14" s="28">
        <v>140</v>
      </c>
      <c r="Q14" s="29">
        <v>2.4449900000000002</v>
      </c>
      <c r="R14" s="34">
        <v>179</v>
      </c>
      <c r="S14" s="29">
        <v>3.1261000000000001</v>
      </c>
      <c r="T14" s="25">
        <v>57</v>
      </c>
      <c r="U14" s="30">
        <v>0.99550000000000005</v>
      </c>
      <c r="V14" s="31">
        <v>218</v>
      </c>
      <c r="W14" s="32">
        <v>100</v>
      </c>
    </row>
    <row r="15" spans="1:23" s="22" customFormat="1" ht="15" customHeight="1" x14ac:dyDescent="0.2">
      <c r="A15" s="21" t="s">
        <v>19</v>
      </c>
      <c r="B15" s="69" t="s">
        <v>27</v>
      </c>
      <c r="C15" s="72">
        <v>1299</v>
      </c>
      <c r="D15" s="59">
        <v>6</v>
      </c>
      <c r="E15" s="60">
        <v>0.46189999999999998</v>
      </c>
      <c r="F15" s="61">
        <v>77</v>
      </c>
      <c r="G15" s="60">
        <v>5.9276</v>
      </c>
      <c r="H15" s="61">
        <v>193</v>
      </c>
      <c r="I15" s="60">
        <v>14.8576</v>
      </c>
      <c r="J15" s="62">
        <v>270</v>
      </c>
      <c r="K15" s="60">
        <v>20.7852</v>
      </c>
      <c r="L15" s="61">
        <v>735</v>
      </c>
      <c r="M15" s="60">
        <v>56.582000000000001</v>
      </c>
      <c r="N15" s="62">
        <v>1</v>
      </c>
      <c r="O15" s="60">
        <v>7.6999999999999999E-2</v>
      </c>
      <c r="P15" s="63">
        <v>17</v>
      </c>
      <c r="Q15" s="64">
        <v>1.3087</v>
      </c>
      <c r="R15" s="71">
        <v>59</v>
      </c>
      <c r="S15" s="64">
        <v>4.5419999999999998</v>
      </c>
      <c r="T15" s="59">
        <v>26</v>
      </c>
      <c r="U15" s="66">
        <v>2.0015000000000001</v>
      </c>
      <c r="V15" s="67">
        <v>44</v>
      </c>
      <c r="W15" s="68">
        <v>100</v>
      </c>
    </row>
    <row r="16" spans="1:23" s="22" customFormat="1" ht="15" customHeight="1" x14ac:dyDescent="0.2">
      <c r="A16" s="21" t="s">
        <v>19</v>
      </c>
      <c r="B16" s="23" t="s">
        <v>28</v>
      </c>
      <c r="C16" s="36">
        <v>550</v>
      </c>
      <c r="D16" s="34">
        <v>0</v>
      </c>
      <c r="E16" s="26">
        <v>0</v>
      </c>
      <c r="F16" s="33">
        <v>12</v>
      </c>
      <c r="G16" s="26">
        <v>2.1818</v>
      </c>
      <c r="H16" s="27">
        <v>118</v>
      </c>
      <c r="I16" s="26">
        <v>21.454499999999999</v>
      </c>
      <c r="J16" s="33">
        <v>326</v>
      </c>
      <c r="K16" s="26">
        <v>59.2727</v>
      </c>
      <c r="L16" s="27">
        <v>82</v>
      </c>
      <c r="M16" s="26">
        <v>14.9091</v>
      </c>
      <c r="N16" s="33">
        <v>1</v>
      </c>
      <c r="O16" s="26">
        <v>0.18179999999999999</v>
      </c>
      <c r="P16" s="28">
        <v>11</v>
      </c>
      <c r="Q16" s="29">
        <v>2</v>
      </c>
      <c r="R16" s="25">
        <v>46</v>
      </c>
      <c r="S16" s="29">
        <v>8.3635999999999999</v>
      </c>
      <c r="T16" s="25">
        <v>54</v>
      </c>
      <c r="U16" s="30">
        <v>9.8181999999999992</v>
      </c>
      <c r="V16" s="31">
        <v>31</v>
      </c>
      <c r="W16" s="32">
        <v>100</v>
      </c>
    </row>
    <row r="17" spans="1:23" s="22" customFormat="1" ht="15" customHeight="1" x14ac:dyDescent="0.2">
      <c r="A17" s="21" t="s">
        <v>19</v>
      </c>
      <c r="B17" s="69" t="s">
        <v>29</v>
      </c>
      <c r="C17" s="58">
        <v>27107</v>
      </c>
      <c r="D17" s="59">
        <v>92</v>
      </c>
      <c r="E17" s="60">
        <v>0.33939999999999998</v>
      </c>
      <c r="F17" s="62">
        <v>998</v>
      </c>
      <c r="G17" s="60">
        <v>3.6817000000000002</v>
      </c>
      <c r="H17" s="61">
        <v>7721</v>
      </c>
      <c r="I17" s="60">
        <v>28.483417567418002</v>
      </c>
      <c r="J17" s="62">
        <v>3903</v>
      </c>
      <c r="K17" s="60">
        <v>14.3985</v>
      </c>
      <c r="L17" s="62">
        <v>13438</v>
      </c>
      <c r="M17" s="60">
        <v>49.573900000000002</v>
      </c>
      <c r="N17" s="62">
        <v>37</v>
      </c>
      <c r="O17" s="60">
        <v>0.13650000000000001</v>
      </c>
      <c r="P17" s="70">
        <v>918</v>
      </c>
      <c r="Q17" s="64">
        <v>3.3865799999999999</v>
      </c>
      <c r="R17" s="59">
        <v>1215</v>
      </c>
      <c r="S17" s="64">
        <v>4.4821999999999997</v>
      </c>
      <c r="T17" s="59">
        <v>540</v>
      </c>
      <c r="U17" s="66">
        <v>1.9921</v>
      </c>
      <c r="V17" s="67">
        <v>991</v>
      </c>
      <c r="W17" s="68">
        <v>100</v>
      </c>
    </row>
    <row r="18" spans="1:23" s="22" customFormat="1" ht="15" customHeight="1" x14ac:dyDescent="0.2">
      <c r="A18" s="21" t="s">
        <v>19</v>
      </c>
      <c r="B18" s="23" t="s">
        <v>30</v>
      </c>
      <c r="C18" s="24">
        <v>12175</v>
      </c>
      <c r="D18" s="34">
        <v>23</v>
      </c>
      <c r="E18" s="26">
        <v>0.18890000000000001</v>
      </c>
      <c r="F18" s="27">
        <v>1037</v>
      </c>
      <c r="G18" s="26">
        <v>8.5175000000000001</v>
      </c>
      <c r="H18" s="27">
        <v>1553</v>
      </c>
      <c r="I18" s="26">
        <v>12.755599999999999</v>
      </c>
      <c r="J18" s="27">
        <v>3611</v>
      </c>
      <c r="K18" s="26">
        <v>29.659099999999999</v>
      </c>
      <c r="L18" s="27">
        <v>5529</v>
      </c>
      <c r="M18" s="26">
        <v>45.412700000000001</v>
      </c>
      <c r="N18" s="27">
        <v>18</v>
      </c>
      <c r="O18" s="26">
        <v>0.14779999999999999</v>
      </c>
      <c r="P18" s="28">
        <v>404</v>
      </c>
      <c r="Q18" s="29">
        <v>3.3182800000000001</v>
      </c>
      <c r="R18" s="34">
        <v>612</v>
      </c>
      <c r="S18" s="29">
        <v>5.0266999999999999</v>
      </c>
      <c r="T18" s="25">
        <v>277</v>
      </c>
      <c r="U18" s="30">
        <v>2.2751999999999999</v>
      </c>
      <c r="V18" s="31">
        <v>370</v>
      </c>
      <c r="W18" s="32">
        <v>100</v>
      </c>
    </row>
    <row r="19" spans="1:23" s="22" customFormat="1" ht="15" customHeight="1" x14ac:dyDescent="0.2">
      <c r="A19" s="21" t="s">
        <v>19</v>
      </c>
      <c r="B19" s="69" t="s">
        <v>31</v>
      </c>
      <c r="C19" s="58">
        <v>1414</v>
      </c>
      <c r="D19" s="59">
        <v>3</v>
      </c>
      <c r="E19" s="60">
        <v>0.2122</v>
      </c>
      <c r="F19" s="61">
        <v>707</v>
      </c>
      <c r="G19" s="60">
        <v>50</v>
      </c>
      <c r="H19" s="61">
        <v>89</v>
      </c>
      <c r="I19" s="60">
        <v>6.2942008486562999</v>
      </c>
      <c r="J19" s="61">
        <v>22</v>
      </c>
      <c r="K19" s="60">
        <v>1.5559000000000001</v>
      </c>
      <c r="L19" s="61">
        <v>225</v>
      </c>
      <c r="M19" s="60">
        <v>15.9123</v>
      </c>
      <c r="N19" s="61">
        <v>237</v>
      </c>
      <c r="O19" s="60">
        <v>16.760999999999999</v>
      </c>
      <c r="P19" s="63">
        <v>131</v>
      </c>
      <c r="Q19" s="64">
        <v>9.2645</v>
      </c>
      <c r="R19" s="59">
        <v>14</v>
      </c>
      <c r="S19" s="64">
        <v>0.99009999999999998</v>
      </c>
      <c r="T19" s="59">
        <v>279</v>
      </c>
      <c r="U19" s="66">
        <v>19.731300000000001</v>
      </c>
      <c r="V19" s="67">
        <v>57</v>
      </c>
      <c r="W19" s="68">
        <v>100</v>
      </c>
    </row>
    <row r="20" spans="1:23" s="22" customFormat="1" ht="15" customHeight="1" x14ac:dyDescent="0.2">
      <c r="A20" s="21" t="s">
        <v>19</v>
      </c>
      <c r="B20" s="23" t="s">
        <v>32</v>
      </c>
      <c r="C20" s="36">
        <v>4487</v>
      </c>
      <c r="D20" s="34">
        <v>23</v>
      </c>
      <c r="E20" s="26">
        <v>0.51259999999999994</v>
      </c>
      <c r="F20" s="33">
        <v>66</v>
      </c>
      <c r="G20" s="26">
        <v>1.4709000000000001</v>
      </c>
      <c r="H20" s="27">
        <v>362</v>
      </c>
      <c r="I20" s="26">
        <v>8.0678000000000001</v>
      </c>
      <c r="J20" s="33">
        <v>58</v>
      </c>
      <c r="K20" s="26">
        <v>1.2926</v>
      </c>
      <c r="L20" s="33">
        <v>3781</v>
      </c>
      <c r="M20" s="26">
        <v>84.265699999999995</v>
      </c>
      <c r="N20" s="33">
        <v>19</v>
      </c>
      <c r="O20" s="26">
        <v>0.4234</v>
      </c>
      <c r="P20" s="28">
        <v>178</v>
      </c>
      <c r="Q20" s="29">
        <v>3.9670200000000002</v>
      </c>
      <c r="R20" s="34">
        <v>244</v>
      </c>
      <c r="S20" s="29">
        <v>5.4379</v>
      </c>
      <c r="T20" s="25">
        <v>133</v>
      </c>
      <c r="U20" s="30">
        <v>2.9641000000000002</v>
      </c>
      <c r="V20" s="31">
        <v>128</v>
      </c>
      <c r="W20" s="32">
        <v>100</v>
      </c>
    </row>
    <row r="21" spans="1:23" s="22" customFormat="1" ht="15" customHeight="1" x14ac:dyDescent="0.2">
      <c r="A21" s="21" t="s">
        <v>19</v>
      </c>
      <c r="B21" s="69" t="s">
        <v>33</v>
      </c>
      <c r="C21" s="58">
        <v>19228</v>
      </c>
      <c r="D21" s="71">
        <v>40</v>
      </c>
      <c r="E21" s="60">
        <v>0.20799999999999999</v>
      </c>
      <c r="F21" s="61">
        <v>1392</v>
      </c>
      <c r="G21" s="60">
        <v>7.2393999999999998</v>
      </c>
      <c r="H21" s="62">
        <v>3627</v>
      </c>
      <c r="I21" s="60">
        <v>18.863099999999999</v>
      </c>
      <c r="J21" s="61">
        <v>1990</v>
      </c>
      <c r="K21" s="60">
        <v>10.349490326607</v>
      </c>
      <c r="L21" s="61">
        <v>11520</v>
      </c>
      <c r="M21" s="60">
        <v>59.912599999999998</v>
      </c>
      <c r="N21" s="61">
        <v>21</v>
      </c>
      <c r="O21" s="60">
        <v>0.10921572706469999</v>
      </c>
      <c r="P21" s="70">
        <v>638</v>
      </c>
      <c r="Q21" s="64">
        <v>3.3180800000000001</v>
      </c>
      <c r="R21" s="59">
        <v>1041</v>
      </c>
      <c r="S21" s="64">
        <v>5.4139999999999997</v>
      </c>
      <c r="T21" s="71">
        <v>428</v>
      </c>
      <c r="U21" s="66">
        <v>2.2259000000000002</v>
      </c>
      <c r="V21" s="67">
        <v>836</v>
      </c>
      <c r="W21" s="68">
        <v>99.88</v>
      </c>
    </row>
    <row r="22" spans="1:23" s="22" customFormat="1" ht="15" customHeight="1" x14ac:dyDescent="0.2">
      <c r="A22" s="21" t="s">
        <v>19</v>
      </c>
      <c r="B22" s="23" t="s">
        <v>34</v>
      </c>
      <c r="C22" s="24">
        <v>9238</v>
      </c>
      <c r="D22" s="25">
        <v>12</v>
      </c>
      <c r="E22" s="26">
        <v>0.12989999999999999</v>
      </c>
      <c r="F22" s="33">
        <v>237</v>
      </c>
      <c r="G22" s="26">
        <v>2.5655000000000001</v>
      </c>
      <c r="H22" s="33">
        <v>684</v>
      </c>
      <c r="I22" s="26">
        <v>7.4042000000000003</v>
      </c>
      <c r="J22" s="27">
        <v>578</v>
      </c>
      <c r="K22" s="26">
        <v>6.2567655336653001</v>
      </c>
      <c r="L22" s="27">
        <v>7351</v>
      </c>
      <c r="M22" s="26">
        <v>79.573499999999996</v>
      </c>
      <c r="N22" s="27">
        <v>3</v>
      </c>
      <c r="O22" s="26">
        <v>3.2500000000000001E-2</v>
      </c>
      <c r="P22" s="35">
        <v>373</v>
      </c>
      <c r="Q22" s="29">
        <v>4.0376700000000003</v>
      </c>
      <c r="R22" s="34">
        <v>404</v>
      </c>
      <c r="S22" s="29">
        <v>4.3731999999999998</v>
      </c>
      <c r="T22" s="34">
        <v>297</v>
      </c>
      <c r="U22" s="30">
        <v>3.2149999999999999</v>
      </c>
      <c r="V22" s="31">
        <v>407</v>
      </c>
      <c r="W22" s="32">
        <v>100</v>
      </c>
    </row>
    <row r="23" spans="1:23" s="22" customFormat="1" ht="15" customHeight="1" x14ac:dyDescent="0.2">
      <c r="A23" s="21" t="s">
        <v>19</v>
      </c>
      <c r="B23" s="69" t="s">
        <v>35</v>
      </c>
      <c r="C23" s="58">
        <v>4313</v>
      </c>
      <c r="D23" s="59">
        <v>5</v>
      </c>
      <c r="E23" s="60">
        <v>0.11592858798980001</v>
      </c>
      <c r="F23" s="61">
        <v>120</v>
      </c>
      <c r="G23" s="60">
        <v>2.7823000000000002</v>
      </c>
      <c r="H23" s="61">
        <v>227</v>
      </c>
      <c r="I23" s="60">
        <v>5.2632000000000003</v>
      </c>
      <c r="J23" s="61">
        <v>97</v>
      </c>
      <c r="K23" s="60">
        <v>2.2490000000000001</v>
      </c>
      <c r="L23" s="61">
        <v>3772</v>
      </c>
      <c r="M23" s="60">
        <v>87.456500000000005</v>
      </c>
      <c r="N23" s="61">
        <v>3</v>
      </c>
      <c r="O23" s="60">
        <v>6.9599999999999995E-2</v>
      </c>
      <c r="P23" s="70">
        <v>89</v>
      </c>
      <c r="Q23" s="64">
        <v>2.0635300000000001</v>
      </c>
      <c r="R23" s="71">
        <v>123</v>
      </c>
      <c r="S23" s="64">
        <v>2.8517999999999999</v>
      </c>
      <c r="T23" s="59">
        <v>30</v>
      </c>
      <c r="U23" s="66">
        <v>0.6956</v>
      </c>
      <c r="V23" s="67">
        <v>286</v>
      </c>
      <c r="W23" s="68">
        <v>100</v>
      </c>
    </row>
    <row r="24" spans="1:23" s="22" customFormat="1" ht="15" customHeight="1" x14ac:dyDescent="0.2">
      <c r="A24" s="21" t="s">
        <v>19</v>
      </c>
      <c r="B24" s="23" t="s">
        <v>36</v>
      </c>
      <c r="C24" s="24">
        <v>4882</v>
      </c>
      <c r="D24" s="34">
        <v>36</v>
      </c>
      <c r="E24" s="26">
        <v>0.73740000000000006</v>
      </c>
      <c r="F24" s="27">
        <v>225</v>
      </c>
      <c r="G24" s="26">
        <v>4.6087999999999996</v>
      </c>
      <c r="H24" s="33">
        <v>821</v>
      </c>
      <c r="I24" s="26">
        <v>16.8169</v>
      </c>
      <c r="J24" s="27">
        <v>387</v>
      </c>
      <c r="K24" s="26">
        <v>7.9271000000000003</v>
      </c>
      <c r="L24" s="27">
        <v>3246</v>
      </c>
      <c r="M24" s="26">
        <v>66.489099999999993</v>
      </c>
      <c r="N24" s="27">
        <v>4</v>
      </c>
      <c r="O24" s="26">
        <v>8.1900000000000001E-2</v>
      </c>
      <c r="P24" s="35">
        <v>163</v>
      </c>
      <c r="Q24" s="29">
        <v>3.3388</v>
      </c>
      <c r="R24" s="34">
        <v>246</v>
      </c>
      <c r="S24" s="29">
        <v>5.0388999999999999</v>
      </c>
      <c r="T24" s="25">
        <v>575</v>
      </c>
      <c r="U24" s="30">
        <v>11.778</v>
      </c>
      <c r="V24" s="31">
        <v>251</v>
      </c>
      <c r="W24" s="32">
        <v>100</v>
      </c>
    </row>
    <row r="25" spans="1:23" s="22" customFormat="1" ht="15" customHeight="1" x14ac:dyDescent="0.2">
      <c r="A25" s="21" t="s">
        <v>19</v>
      </c>
      <c r="B25" s="69" t="s">
        <v>37</v>
      </c>
      <c r="C25" s="72">
        <v>4781</v>
      </c>
      <c r="D25" s="59">
        <v>6</v>
      </c>
      <c r="E25" s="60">
        <v>0.1255</v>
      </c>
      <c r="F25" s="61">
        <v>111</v>
      </c>
      <c r="G25" s="60">
        <v>2.3216999999999999</v>
      </c>
      <c r="H25" s="61">
        <v>219</v>
      </c>
      <c r="I25" s="60">
        <v>4.5805999999999996</v>
      </c>
      <c r="J25" s="61">
        <v>251</v>
      </c>
      <c r="K25" s="60">
        <v>5.2499000000000002</v>
      </c>
      <c r="L25" s="62">
        <v>4073</v>
      </c>
      <c r="M25" s="60">
        <v>85.191400000000002</v>
      </c>
      <c r="N25" s="61">
        <v>3</v>
      </c>
      <c r="O25" s="60">
        <v>6.2700000000000006E-2</v>
      </c>
      <c r="P25" s="70">
        <v>118</v>
      </c>
      <c r="Q25" s="64">
        <v>2.4681000000000002</v>
      </c>
      <c r="R25" s="59">
        <v>105</v>
      </c>
      <c r="S25" s="64">
        <v>2.1962000000000002</v>
      </c>
      <c r="T25" s="59">
        <v>25</v>
      </c>
      <c r="U25" s="66">
        <v>0.52290000000000003</v>
      </c>
      <c r="V25" s="67">
        <v>232</v>
      </c>
      <c r="W25" s="68">
        <v>100</v>
      </c>
    </row>
    <row r="26" spans="1:23" s="22" customFormat="1" ht="15" customHeight="1" x14ac:dyDescent="0.2">
      <c r="A26" s="21" t="s">
        <v>19</v>
      </c>
      <c r="B26" s="23" t="s">
        <v>38</v>
      </c>
      <c r="C26" s="24">
        <v>3070</v>
      </c>
      <c r="D26" s="25">
        <v>21</v>
      </c>
      <c r="E26" s="26">
        <v>0.68400000000000005</v>
      </c>
      <c r="F26" s="33">
        <v>141</v>
      </c>
      <c r="G26" s="26">
        <v>4.5928338762215004</v>
      </c>
      <c r="H26" s="33">
        <v>111</v>
      </c>
      <c r="I26" s="26">
        <v>3.6156351791531001</v>
      </c>
      <c r="J26" s="27">
        <v>887</v>
      </c>
      <c r="K26" s="26">
        <v>28.892499999999998</v>
      </c>
      <c r="L26" s="27">
        <v>1854</v>
      </c>
      <c r="M26" s="26">
        <v>60.390900000000002</v>
      </c>
      <c r="N26" s="33">
        <v>6</v>
      </c>
      <c r="O26" s="26">
        <v>0.19539999999999999</v>
      </c>
      <c r="P26" s="35">
        <v>50</v>
      </c>
      <c r="Q26" s="29">
        <v>1.62866</v>
      </c>
      <c r="R26" s="25">
        <v>91</v>
      </c>
      <c r="S26" s="29">
        <v>2.9641999999999999</v>
      </c>
      <c r="T26" s="25">
        <v>8</v>
      </c>
      <c r="U26" s="30">
        <v>0.2606</v>
      </c>
      <c r="V26" s="31">
        <v>214</v>
      </c>
      <c r="W26" s="32">
        <v>100</v>
      </c>
    </row>
    <row r="27" spans="1:23" s="22" customFormat="1" ht="15" customHeight="1" x14ac:dyDescent="0.2">
      <c r="A27" s="21" t="s">
        <v>19</v>
      </c>
      <c r="B27" s="69" t="s">
        <v>39</v>
      </c>
      <c r="C27" s="72">
        <v>1394</v>
      </c>
      <c r="D27" s="71">
        <v>0</v>
      </c>
      <c r="E27" s="60">
        <v>0</v>
      </c>
      <c r="F27" s="61">
        <v>36</v>
      </c>
      <c r="G27" s="60">
        <v>2.5825</v>
      </c>
      <c r="H27" s="61">
        <v>25</v>
      </c>
      <c r="I27" s="60">
        <v>1.7934000000000001</v>
      </c>
      <c r="J27" s="61">
        <v>38</v>
      </c>
      <c r="K27" s="60">
        <v>2.726</v>
      </c>
      <c r="L27" s="62">
        <v>1269</v>
      </c>
      <c r="M27" s="60">
        <v>91.033000000000001</v>
      </c>
      <c r="N27" s="61">
        <v>2</v>
      </c>
      <c r="O27" s="60">
        <v>0.14349999999999999</v>
      </c>
      <c r="P27" s="70">
        <v>24</v>
      </c>
      <c r="Q27" s="64">
        <v>1.72166</v>
      </c>
      <c r="R27" s="71">
        <v>79</v>
      </c>
      <c r="S27" s="64">
        <v>5.6670999999999996</v>
      </c>
      <c r="T27" s="59">
        <v>28</v>
      </c>
      <c r="U27" s="66">
        <v>2.0085999999999999</v>
      </c>
      <c r="V27" s="67">
        <v>129</v>
      </c>
      <c r="W27" s="68">
        <v>100</v>
      </c>
    </row>
    <row r="28" spans="1:23" s="22" customFormat="1" ht="15" customHeight="1" x14ac:dyDescent="0.2">
      <c r="A28" s="21" t="s">
        <v>19</v>
      </c>
      <c r="B28" s="23" t="s">
        <v>40</v>
      </c>
      <c r="C28" s="36">
        <v>9160</v>
      </c>
      <c r="D28" s="34">
        <v>20</v>
      </c>
      <c r="E28" s="26">
        <v>0.21829999999999999</v>
      </c>
      <c r="F28" s="27">
        <v>765</v>
      </c>
      <c r="G28" s="26">
        <v>8.3514999999999997</v>
      </c>
      <c r="H28" s="27">
        <v>1123</v>
      </c>
      <c r="I28" s="26">
        <v>12.2598</v>
      </c>
      <c r="J28" s="27">
        <v>2043</v>
      </c>
      <c r="K28" s="26">
        <v>22.3035</v>
      </c>
      <c r="L28" s="33">
        <v>4766</v>
      </c>
      <c r="M28" s="26">
        <v>52.0306</v>
      </c>
      <c r="N28" s="27">
        <v>11</v>
      </c>
      <c r="O28" s="26">
        <v>0.1201</v>
      </c>
      <c r="P28" s="28">
        <v>432</v>
      </c>
      <c r="Q28" s="29">
        <v>4.7161600000000004</v>
      </c>
      <c r="R28" s="25">
        <v>390</v>
      </c>
      <c r="S28" s="29">
        <v>4.2576000000000001</v>
      </c>
      <c r="T28" s="34">
        <v>173</v>
      </c>
      <c r="U28" s="30">
        <v>1.8886000000000001</v>
      </c>
      <c r="V28" s="31">
        <v>245</v>
      </c>
      <c r="W28" s="32">
        <v>100</v>
      </c>
    </row>
    <row r="29" spans="1:23" s="22" customFormat="1" ht="15" customHeight="1" x14ac:dyDescent="0.2">
      <c r="A29" s="21" t="s">
        <v>19</v>
      </c>
      <c r="B29" s="69" t="s">
        <v>41</v>
      </c>
      <c r="C29" s="58">
        <v>11447</v>
      </c>
      <c r="D29" s="59">
        <v>20</v>
      </c>
      <c r="E29" s="60">
        <v>0.17469999999999999</v>
      </c>
      <c r="F29" s="61">
        <v>907</v>
      </c>
      <c r="G29" s="60">
        <v>7.9234999999999998</v>
      </c>
      <c r="H29" s="62">
        <v>1381</v>
      </c>
      <c r="I29" s="60">
        <v>12.064299999999999</v>
      </c>
      <c r="J29" s="61">
        <v>1131</v>
      </c>
      <c r="K29" s="60">
        <v>9.8803000000000001</v>
      </c>
      <c r="L29" s="62">
        <v>7662</v>
      </c>
      <c r="M29" s="60">
        <v>66.934600000000003</v>
      </c>
      <c r="N29" s="61">
        <v>9</v>
      </c>
      <c r="O29" s="60">
        <v>7.8600000000000003E-2</v>
      </c>
      <c r="P29" s="70">
        <v>337</v>
      </c>
      <c r="Q29" s="64">
        <v>2.944</v>
      </c>
      <c r="R29" s="59">
        <v>1559</v>
      </c>
      <c r="S29" s="64">
        <v>13.619300000000001</v>
      </c>
      <c r="T29" s="59">
        <v>525</v>
      </c>
      <c r="U29" s="66">
        <v>4.5864000000000003</v>
      </c>
      <c r="V29" s="67">
        <v>310</v>
      </c>
      <c r="W29" s="68">
        <v>99.677000000000007</v>
      </c>
    </row>
    <row r="30" spans="1:23" s="22" customFormat="1" ht="15" customHeight="1" x14ac:dyDescent="0.2">
      <c r="A30" s="21" t="s">
        <v>19</v>
      </c>
      <c r="B30" s="23" t="s">
        <v>42</v>
      </c>
      <c r="C30" s="24">
        <v>14755</v>
      </c>
      <c r="D30" s="34">
        <v>66</v>
      </c>
      <c r="E30" s="26">
        <v>0.44729999999999998</v>
      </c>
      <c r="F30" s="33">
        <v>662</v>
      </c>
      <c r="G30" s="26">
        <v>4.4866000000000001</v>
      </c>
      <c r="H30" s="27">
        <v>707</v>
      </c>
      <c r="I30" s="26">
        <v>4.7915999999999999</v>
      </c>
      <c r="J30" s="27">
        <v>1971</v>
      </c>
      <c r="K30" s="26">
        <v>13.3582</v>
      </c>
      <c r="L30" s="27">
        <v>10962</v>
      </c>
      <c r="M30" s="26">
        <v>74.293499999999995</v>
      </c>
      <c r="N30" s="27">
        <v>8</v>
      </c>
      <c r="O30" s="26">
        <v>5.4199999999999998E-2</v>
      </c>
      <c r="P30" s="28">
        <v>379</v>
      </c>
      <c r="Q30" s="29">
        <v>2.5686200000000001</v>
      </c>
      <c r="R30" s="25">
        <v>742</v>
      </c>
      <c r="S30" s="29">
        <v>5.0288000000000004</v>
      </c>
      <c r="T30" s="34">
        <v>361</v>
      </c>
      <c r="U30" s="30">
        <v>2.4466000000000001</v>
      </c>
      <c r="V30" s="31">
        <v>654</v>
      </c>
      <c r="W30" s="32">
        <v>100</v>
      </c>
    </row>
    <row r="31" spans="1:23" s="22" customFormat="1" ht="15" customHeight="1" x14ac:dyDescent="0.2">
      <c r="A31" s="21" t="s">
        <v>19</v>
      </c>
      <c r="B31" s="69" t="s">
        <v>43</v>
      </c>
      <c r="C31" s="72">
        <v>17448</v>
      </c>
      <c r="D31" s="59">
        <v>293</v>
      </c>
      <c r="E31" s="60">
        <v>1.6793</v>
      </c>
      <c r="F31" s="62">
        <v>1192</v>
      </c>
      <c r="G31" s="60">
        <v>6.8317285648785004</v>
      </c>
      <c r="H31" s="61">
        <v>1391</v>
      </c>
      <c r="I31" s="60">
        <v>7.9722999999999997</v>
      </c>
      <c r="J31" s="62">
        <v>1590</v>
      </c>
      <c r="K31" s="60">
        <v>9.1128</v>
      </c>
      <c r="L31" s="61">
        <v>12531</v>
      </c>
      <c r="M31" s="60">
        <v>71.819100000000006</v>
      </c>
      <c r="N31" s="61">
        <v>13</v>
      </c>
      <c r="O31" s="60">
        <v>7.4499999999999997E-2</v>
      </c>
      <c r="P31" s="63">
        <v>438</v>
      </c>
      <c r="Q31" s="64">
        <v>2.5103200000000001</v>
      </c>
      <c r="R31" s="59">
        <v>2229</v>
      </c>
      <c r="S31" s="64">
        <v>12.7751</v>
      </c>
      <c r="T31" s="71">
        <v>1144</v>
      </c>
      <c r="U31" s="66">
        <v>6.5566000000000004</v>
      </c>
      <c r="V31" s="67">
        <v>458</v>
      </c>
      <c r="W31" s="68">
        <v>100</v>
      </c>
    </row>
    <row r="32" spans="1:23" s="22" customFormat="1" ht="15" customHeight="1" x14ac:dyDescent="0.2">
      <c r="A32" s="21" t="s">
        <v>19</v>
      </c>
      <c r="B32" s="23" t="s">
        <v>44</v>
      </c>
      <c r="C32" s="24">
        <v>1197</v>
      </c>
      <c r="D32" s="25">
        <v>2</v>
      </c>
      <c r="E32" s="26">
        <v>0.1671</v>
      </c>
      <c r="F32" s="27">
        <v>38</v>
      </c>
      <c r="G32" s="26">
        <v>3.1745999999999999</v>
      </c>
      <c r="H32" s="27">
        <v>29</v>
      </c>
      <c r="I32" s="26">
        <v>2.4226999999999999</v>
      </c>
      <c r="J32" s="27">
        <v>493</v>
      </c>
      <c r="K32" s="26">
        <v>41.186300000000003</v>
      </c>
      <c r="L32" s="33">
        <v>627</v>
      </c>
      <c r="M32" s="26">
        <v>52.381</v>
      </c>
      <c r="N32" s="33">
        <v>1</v>
      </c>
      <c r="O32" s="26">
        <v>8.3500000000000005E-2</v>
      </c>
      <c r="P32" s="35">
        <v>7</v>
      </c>
      <c r="Q32" s="29">
        <v>0.58479999999999999</v>
      </c>
      <c r="R32" s="34">
        <v>18</v>
      </c>
      <c r="S32" s="29">
        <v>1.5038</v>
      </c>
      <c r="T32" s="25">
        <v>13</v>
      </c>
      <c r="U32" s="30">
        <v>1.0860000000000001</v>
      </c>
      <c r="V32" s="31">
        <v>78</v>
      </c>
      <c r="W32" s="32">
        <v>100</v>
      </c>
    </row>
    <row r="33" spans="1:23" s="22" customFormat="1" ht="15" customHeight="1" x14ac:dyDescent="0.2">
      <c r="A33" s="21" t="s">
        <v>19</v>
      </c>
      <c r="B33" s="69" t="s">
        <v>45</v>
      </c>
      <c r="C33" s="58">
        <v>7796</v>
      </c>
      <c r="D33" s="71">
        <v>17</v>
      </c>
      <c r="E33" s="60">
        <v>0.21809999999999999</v>
      </c>
      <c r="F33" s="61">
        <v>248</v>
      </c>
      <c r="G33" s="60">
        <v>3.1810999999999998</v>
      </c>
      <c r="H33" s="62">
        <v>415</v>
      </c>
      <c r="I33" s="60">
        <v>5.3231999999999999</v>
      </c>
      <c r="J33" s="61">
        <v>818</v>
      </c>
      <c r="K33" s="60">
        <v>10.492599999999999</v>
      </c>
      <c r="L33" s="61">
        <v>6094</v>
      </c>
      <c r="M33" s="60">
        <v>78.168300000000002</v>
      </c>
      <c r="N33" s="62">
        <v>11</v>
      </c>
      <c r="O33" s="60">
        <v>0.1411</v>
      </c>
      <c r="P33" s="70">
        <v>193</v>
      </c>
      <c r="Q33" s="64">
        <v>2.4756300000000002</v>
      </c>
      <c r="R33" s="71">
        <v>233</v>
      </c>
      <c r="S33" s="64">
        <v>2.9887000000000001</v>
      </c>
      <c r="T33" s="71">
        <v>134</v>
      </c>
      <c r="U33" s="66">
        <v>1.7188301693176</v>
      </c>
      <c r="V33" s="67">
        <v>426</v>
      </c>
      <c r="W33" s="68">
        <v>100</v>
      </c>
    </row>
    <row r="34" spans="1:23" s="22" customFormat="1" ht="15" customHeight="1" x14ac:dyDescent="0.2">
      <c r="A34" s="21" t="s">
        <v>19</v>
      </c>
      <c r="B34" s="23" t="s">
        <v>46</v>
      </c>
      <c r="C34" s="36">
        <v>1279</v>
      </c>
      <c r="D34" s="25">
        <v>79</v>
      </c>
      <c r="E34" s="26">
        <v>6.1767000000000003</v>
      </c>
      <c r="F34" s="27">
        <v>14</v>
      </c>
      <c r="G34" s="26">
        <v>1.0946</v>
      </c>
      <c r="H34" s="33">
        <v>35</v>
      </c>
      <c r="I34" s="26">
        <v>2.7364999999999999</v>
      </c>
      <c r="J34" s="27">
        <v>5</v>
      </c>
      <c r="K34" s="26">
        <v>0.39090000000000003</v>
      </c>
      <c r="L34" s="33">
        <v>1118</v>
      </c>
      <c r="M34" s="26">
        <v>87.412000000000006</v>
      </c>
      <c r="N34" s="33">
        <v>1</v>
      </c>
      <c r="O34" s="26">
        <v>7.8200000000000006E-2</v>
      </c>
      <c r="P34" s="28">
        <v>27</v>
      </c>
      <c r="Q34" s="29">
        <v>2.1110199999999999</v>
      </c>
      <c r="R34" s="34">
        <v>31</v>
      </c>
      <c r="S34" s="29">
        <v>2.4238</v>
      </c>
      <c r="T34" s="34">
        <v>5</v>
      </c>
      <c r="U34" s="30">
        <v>0.39090000000000003</v>
      </c>
      <c r="V34" s="31">
        <v>121</v>
      </c>
      <c r="W34" s="32">
        <v>100</v>
      </c>
    </row>
    <row r="35" spans="1:23" s="22" customFormat="1" ht="15" customHeight="1" x14ac:dyDescent="0.2">
      <c r="A35" s="21" t="s">
        <v>19</v>
      </c>
      <c r="B35" s="69" t="s">
        <v>47</v>
      </c>
      <c r="C35" s="72">
        <v>3613</v>
      </c>
      <c r="D35" s="71">
        <v>11</v>
      </c>
      <c r="E35" s="60">
        <v>0.30449999999999999</v>
      </c>
      <c r="F35" s="61">
        <v>98</v>
      </c>
      <c r="G35" s="60">
        <v>2.7124273456961001</v>
      </c>
      <c r="H35" s="62">
        <v>405</v>
      </c>
      <c r="I35" s="60">
        <v>11.209521173540001</v>
      </c>
      <c r="J35" s="61">
        <v>118</v>
      </c>
      <c r="K35" s="60">
        <v>3.266</v>
      </c>
      <c r="L35" s="62">
        <v>2880</v>
      </c>
      <c r="M35" s="60">
        <v>79.712199999999996</v>
      </c>
      <c r="N35" s="61">
        <v>2</v>
      </c>
      <c r="O35" s="60">
        <v>5.5399999999999998E-2</v>
      </c>
      <c r="P35" s="70">
        <v>99</v>
      </c>
      <c r="Q35" s="64">
        <v>2.74011</v>
      </c>
      <c r="R35" s="71">
        <v>134</v>
      </c>
      <c r="S35" s="64">
        <v>3.7088000000000001</v>
      </c>
      <c r="T35" s="71">
        <v>21</v>
      </c>
      <c r="U35" s="66">
        <v>0.58120000000000005</v>
      </c>
      <c r="V35" s="67">
        <v>206</v>
      </c>
      <c r="W35" s="68">
        <v>100</v>
      </c>
    </row>
    <row r="36" spans="1:23" s="22" customFormat="1" ht="15" customHeight="1" x14ac:dyDescent="0.2">
      <c r="A36" s="21" t="s">
        <v>19</v>
      </c>
      <c r="B36" s="23" t="s">
        <v>48</v>
      </c>
      <c r="C36" s="36">
        <v>3461</v>
      </c>
      <c r="D36" s="34">
        <v>21</v>
      </c>
      <c r="E36" s="26">
        <v>0.60680000000000001</v>
      </c>
      <c r="F36" s="27">
        <v>388</v>
      </c>
      <c r="G36" s="26">
        <v>11.210599999999999</v>
      </c>
      <c r="H36" s="27">
        <v>1027</v>
      </c>
      <c r="I36" s="26">
        <v>29.673500000000001</v>
      </c>
      <c r="J36" s="33">
        <v>163</v>
      </c>
      <c r="K36" s="26">
        <v>4.7096</v>
      </c>
      <c r="L36" s="33">
        <v>1619</v>
      </c>
      <c r="M36" s="26">
        <v>46.778399999999998</v>
      </c>
      <c r="N36" s="27">
        <v>45</v>
      </c>
      <c r="O36" s="26">
        <v>1.3002</v>
      </c>
      <c r="P36" s="35">
        <v>198</v>
      </c>
      <c r="Q36" s="29">
        <v>5.7208899999999998</v>
      </c>
      <c r="R36" s="34">
        <v>58</v>
      </c>
      <c r="S36" s="29">
        <v>1.6758</v>
      </c>
      <c r="T36" s="25">
        <v>73</v>
      </c>
      <c r="U36" s="30">
        <v>2.1092</v>
      </c>
      <c r="V36" s="31">
        <v>119</v>
      </c>
      <c r="W36" s="32">
        <v>100</v>
      </c>
    </row>
    <row r="37" spans="1:23" s="22" customFormat="1" ht="15" customHeight="1" x14ac:dyDescent="0.2">
      <c r="A37" s="21" t="s">
        <v>19</v>
      </c>
      <c r="B37" s="69" t="s">
        <v>49</v>
      </c>
      <c r="C37" s="58">
        <v>1552</v>
      </c>
      <c r="D37" s="59">
        <v>4</v>
      </c>
      <c r="E37" s="60">
        <v>0.25769999999999998</v>
      </c>
      <c r="F37" s="61">
        <v>44</v>
      </c>
      <c r="G37" s="60">
        <v>2.8351000000000002</v>
      </c>
      <c r="H37" s="61">
        <v>29</v>
      </c>
      <c r="I37" s="60">
        <v>1.8686</v>
      </c>
      <c r="J37" s="61">
        <v>7</v>
      </c>
      <c r="K37" s="60">
        <v>0.45100000000000001</v>
      </c>
      <c r="L37" s="61">
        <v>1446</v>
      </c>
      <c r="M37" s="60">
        <v>93.170100000000005</v>
      </c>
      <c r="N37" s="62">
        <v>3</v>
      </c>
      <c r="O37" s="60">
        <v>0.1933</v>
      </c>
      <c r="P37" s="70">
        <v>19</v>
      </c>
      <c r="Q37" s="64">
        <v>1.2242299999999999</v>
      </c>
      <c r="R37" s="71">
        <v>40</v>
      </c>
      <c r="S37" s="64">
        <v>2.5773000000000001</v>
      </c>
      <c r="T37" s="59">
        <v>2</v>
      </c>
      <c r="U37" s="66">
        <v>0.12889999999999999</v>
      </c>
      <c r="V37" s="67">
        <v>88</v>
      </c>
      <c r="W37" s="68">
        <v>100</v>
      </c>
    </row>
    <row r="38" spans="1:23" s="22" customFormat="1" ht="15" customHeight="1" x14ac:dyDescent="0.2">
      <c r="A38" s="21" t="s">
        <v>19</v>
      </c>
      <c r="B38" s="23" t="s">
        <v>50</v>
      </c>
      <c r="C38" s="24">
        <v>15577</v>
      </c>
      <c r="D38" s="25">
        <v>16</v>
      </c>
      <c r="E38" s="26">
        <v>0.1027</v>
      </c>
      <c r="F38" s="27">
        <v>2442</v>
      </c>
      <c r="G38" s="26">
        <v>15.677</v>
      </c>
      <c r="H38" s="27">
        <v>2507</v>
      </c>
      <c r="I38" s="26">
        <v>16.094200000000001</v>
      </c>
      <c r="J38" s="27">
        <v>1269</v>
      </c>
      <c r="K38" s="26">
        <v>8.1465999999999994</v>
      </c>
      <c r="L38" s="27">
        <v>9071</v>
      </c>
      <c r="M38" s="26">
        <v>58.2333</v>
      </c>
      <c r="N38" s="27">
        <v>48</v>
      </c>
      <c r="O38" s="26">
        <v>0.30809999999999998</v>
      </c>
      <c r="P38" s="28">
        <v>224</v>
      </c>
      <c r="Q38" s="29">
        <v>1.4380200000000001</v>
      </c>
      <c r="R38" s="34">
        <v>882</v>
      </c>
      <c r="S38" s="29">
        <v>5.6622000000000003</v>
      </c>
      <c r="T38" s="25">
        <v>165</v>
      </c>
      <c r="U38" s="30">
        <v>1.0592999999999999</v>
      </c>
      <c r="V38" s="31">
        <v>583</v>
      </c>
      <c r="W38" s="32">
        <v>100</v>
      </c>
    </row>
    <row r="39" spans="1:23" s="22" customFormat="1" ht="15" customHeight="1" x14ac:dyDescent="0.2">
      <c r="A39" s="21" t="s">
        <v>19</v>
      </c>
      <c r="B39" s="69" t="s">
        <v>51</v>
      </c>
      <c r="C39" s="58">
        <v>2340</v>
      </c>
      <c r="D39" s="71">
        <v>149</v>
      </c>
      <c r="E39" s="60">
        <v>6.3674999999999997</v>
      </c>
      <c r="F39" s="61">
        <v>57</v>
      </c>
      <c r="G39" s="60">
        <v>2.4359000000000002</v>
      </c>
      <c r="H39" s="62">
        <v>1199</v>
      </c>
      <c r="I39" s="60">
        <v>51.2393</v>
      </c>
      <c r="J39" s="61">
        <v>37</v>
      </c>
      <c r="K39" s="60">
        <v>1.5811999999999999</v>
      </c>
      <c r="L39" s="62">
        <v>852</v>
      </c>
      <c r="M39" s="60">
        <v>36.410299999999999</v>
      </c>
      <c r="N39" s="61">
        <v>1</v>
      </c>
      <c r="O39" s="60">
        <v>4.2700000000000002E-2</v>
      </c>
      <c r="P39" s="70">
        <v>45</v>
      </c>
      <c r="Q39" s="64">
        <v>1.9230799999999999</v>
      </c>
      <c r="R39" s="59">
        <v>95</v>
      </c>
      <c r="S39" s="64">
        <v>4.0598000000000001</v>
      </c>
      <c r="T39" s="59">
        <v>125</v>
      </c>
      <c r="U39" s="66">
        <v>5.3418999999999999</v>
      </c>
      <c r="V39" s="67">
        <v>132</v>
      </c>
      <c r="W39" s="68">
        <v>100</v>
      </c>
    </row>
    <row r="40" spans="1:23" s="22" customFormat="1" ht="15" customHeight="1" x14ac:dyDescent="0.2">
      <c r="A40" s="21" t="s">
        <v>19</v>
      </c>
      <c r="B40" s="23" t="s">
        <v>52</v>
      </c>
      <c r="C40" s="36">
        <v>24071</v>
      </c>
      <c r="D40" s="25">
        <v>89</v>
      </c>
      <c r="E40" s="26">
        <v>0.36969999999999997</v>
      </c>
      <c r="F40" s="27">
        <v>3731</v>
      </c>
      <c r="G40" s="26">
        <v>15.5</v>
      </c>
      <c r="H40" s="27">
        <v>3663</v>
      </c>
      <c r="I40" s="26">
        <v>15.217499999999999</v>
      </c>
      <c r="J40" s="33">
        <v>2635</v>
      </c>
      <c r="K40" s="26">
        <v>10.9468</v>
      </c>
      <c r="L40" s="33">
        <v>13613</v>
      </c>
      <c r="M40" s="26">
        <v>56.5535</v>
      </c>
      <c r="N40" s="27">
        <v>65</v>
      </c>
      <c r="O40" s="26">
        <v>0.27</v>
      </c>
      <c r="P40" s="28">
        <v>275</v>
      </c>
      <c r="Q40" s="29">
        <v>1.1424535748411</v>
      </c>
      <c r="R40" s="34">
        <v>1261</v>
      </c>
      <c r="S40" s="29">
        <v>5.2386689377259001</v>
      </c>
      <c r="T40" s="25">
        <v>323</v>
      </c>
      <c r="U40" s="30">
        <v>1.3419000000000001</v>
      </c>
      <c r="V40" s="31">
        <v>989</v>
      </c>
      <c r="W40" s="32">
        <v>100</v>
      </c>
    </row>
    <row r="41" spans="1:23" s="22" customFormat="1" ht="15" customHeight="1" x14ac:dyDescent="0.2">
      <c r="A41" s="21" t="s">
        <v>19</v>
      </c>
      <c r="B41" s="69" t="s">
        <v>53</v>
      </c>
      <c r="C41" s="58">
        <v>13080</v>
      </c>
      <c r="D41" s="71">
        <v>91</v>
      </c>
      <c r="E41" s="60">
        <v>0.69569999999999999</v>
      </c>
      <c r="F41" s="61">
        <v>664</v>
      </c>
      <c r="G41" s="60">
        <v>5.0765000000000002</v>
      </c>
      <c r="H41" s="61">
        <v>1358</v>
      </c>
      <c r="I41" s="60">
        <v>10.382300000000001</v>
      </c>
      <c r="J41" s="61">
        <v>1684</v>
      </c>
      <c r="K41" s="60">
        <v>12.874599999999999</v>
      </c>
      <c r="L41" s="62">
        <v>8810</v>
      </c>
      <c r="M41" s="60">
        <v>67.354699999999994</v>
      </c>
      <c r="N41" s="62">
        <v>14</v>
      </c>
      <c r="O41" s="60">
        <v>0.107</v>
      </c>
      <c r="P41" s="63">
        <v>459</v>
      </c>
      <c r="Q41" s="64">
        <v>3.5091700000000001</v>
      </c>
      <c r="R41" s="59">
        <v>244</v>
      </c>
      <c r="S41" s="64">
        <v>1.8653999999999999</v>
      </c>
      <c r="T41" s="71">
        <v>82</v>
      </c>
      <c r="U41" s="66">
        <v>0.62690000000000001</v>
      </c>
      <c r="V41" s="67">
        <v>544</v>
      </c>
      <c r="W41" s="68">
        <v>100</v>
      </c>
    </row>
    <row r="42" spans="1:23" s="22" customFormat="1" ht="15" customHeight="1" x14ac:dyDescent="0.2">
      <c r="A42" s="21" t="s">
        <v>19</v>
      </c>
      <c r="B42" s="23" t="s">
        <v>54</v>
      </c>
      <c r="C42" s="36">
        <v>702</v>
      </c>
      <c r="D42" s="25">
        <v>16</v>
      </c>
      <c r="E42" s="26">
        <v>2.2791999999999999</v>
      </c>
      <c r="F42" s="27">
        <v>11</v>
      </c>
      <c r="G42" s="26">
        <v>1.5669999999999999</v>
      </c>
      <c r="H42" s="27">
        <v>9</v>
      </c>
      <c r="I42" s="26">
        <v>1.2821</v>
      </c>
      <c r="J42" s="33">
        <v>16</v>
      </c>
      <c r="K42" s="26">
        <v>2.2791999999999999</v>
      </c>
      <c r="L42" s="33">
        <v>643</v>
      </c>
      <c r="M42" s="26">
        <v>91.595399999999998</v>
      </c>
      <c r="N42" s="33">
        <v>6</v>
      </c>
      <c r="O42" s="26">
        <v>0.85470000000000002</v>
      </c>
      <c r="P42" s="28">
        <v>1</v>
      </c>
      <c r="Q42" s="29">
        <v>0.14244999999999999</v>
      </c>
      <c r="R42" s="34">
        <v>11</v>
      </c>
      <c r="S42" s="29">
        <v>1.5669999999999999</v>
      </c>
      <c r="T42" s="25">
        <v>0</v>
      </c>
      <c r="U42" s="30">
        <v>0</v>
      </c>
      <c r="V42" s="31">
        <v>68</v>
      </c>
      <c r="W42" s="32">
        <v>100</v>
      </c>
    </row>
    <row r="43" spans="1:23" s="22" customFormat="1" ht="15" customHeight="1" x14ac:dyDescent="0.2">
      <c r="A43" s="21" t="s">
        <v>19</v>
      </c>
      <c r="B43" s="69" t="s">
        <v>55</v>
      </c>
      <c r="C43" s="58">
        <v>14782</v>
      </c>
      <c r="D43" s="59">
        <v>13</v>
      </c>
      <c r="E43" s="60">
        <v>8.7900000000000006E-2</v>
      </c>
      <c r="F43" s="61">
        <v>396</v>
      </c>
      <c r="G43" s="60">
        <v>2.6789000000000001</v>
      </c>
      <c r="H43" s="62">
        <v>412</v>
      </c>
      <c r="I43" s="60">
        <v>2.7871999999999999</v>
      </c>
      <c r="J43" s="61">
        <v>1486</v>
      </c>
      <c r="K43" s="60">
        <v>10.0528</v>
      </c>
      <c r="L43" s="61">
        <v>11946</v>
      </c>
      <c r="M43" s="60">
        <v>80.814499999999995</v>
      </c>
      <c r="N43" s="61">
        <v>5</v>
      </c>
      <c r="O43" s="60">
        <v>3.3799999999999997E-2</v>
      </c>
      <c r="P43" s="63">
        <v>524</v>
      </c>
      <c r="Q43" s="64">
        <v>3.5448499999999998</v>
      </c>
      <c r="R43" s="71">
        <v>785</v>
      </c>
      <c r="S43" s="64">
        <v>5.3105000000000002</v>
      </c>
      <c r="T43" s="71">
        <v>100</v>
      </c>
      <c r="U43" s="66">
        <v>0.67649999999999999</v>
      </c>
      <c r="V43" s="67">
        <v>707</v>
      </c>
      <c r="W43" s="68">
        <v>100</v>
      </c>
    </row>
    <row r="44" spans="1:23" s="22" customFormat="1" ht="15" customHeight="1" x14ac:dyDescent="0.2">
      <c r="A44" s="21" t="s">
        <v>19</v>
      </c>
      <c r="B44" s="23" t="s">
        <v>56</v>
      </c>
      <c r="C44" s="24">
        <v>4908</v>
      </c>
      <c r="D44" s="25">
        <v>660</v>
      </c>
      <c r="E44" s="26">
        <v>13.4474</v>
      </c>
      <c r="F44" s="33">
        <v>179</v>
      </c>
      <c r="G44" s="26">
        <v>3.6471</v>
      </c>
      <c r="H44" s="27">
        <v>617</v>
      </c>
      <c r="I44" s="26">
        <v>12.571300000000001</v>
      </c>
      <c r="J44" s="27">
        <v>290</v>
      </c>
      <c r="K44" s="26">
        <v>5.9086999999999996</v>
      </c>
      <c r="L44" s="27">
        <v>2858</v>
      </c>
      <c r="M44" s="26">
        <v>58.231499999999997</v>
      </c>
      <c r="N44" s="33">
        <v>10</v>
      </c>
      <c r="O44" s="26">
        <v>0.20369999999999999</v>
      </c>
      <c r="P44" s="35">
        <v>294</v>
      </c>
      <c r="Q44" s="29">
        <v>5.9902199999999999</v>
      </c>
      <c r="R44" s="34">
        <v>179</v>
      </c>
      <c r="S44" s="29">
        <v>3.6471</v>
      </c>
      <c r="T44" s="34">
        <v>131</v>
      </c>
      <c r="U44" s="30">
        <v>2.6690999999999998</v>
      </c>
      <c r="V44" s="31">
        <v>328</v>
      </c>
      <c r="W44" s="32">
        <v>100</v>
      </c>
    </row>
    <row r="45" spans="1:23" s="22" customFormat="1" ht="15" customHeight="1" x14ac:dyDescent="0.2">
      <c r="A45" s="21" t="s">
        <v>19</v>
      </c>
      <c r="B45" s="69" t="s">
        <v>57</v>
      </c>
      <c r="C45" s="58">
        <v>3993</v>
      </c>
      <c r="D45" s="71">
        <v>44</v>
      </c>
      <c r="E45" s="60">
        <v>1.1019000000000001</v>
      </c>
      <c r="F45" s="61">
        <v>231</v>
      </c>
      <c r="G45" s="60">
        <v>5.7850999999999999</v>
      </c>
      <c r="H45" s="62">
        <v>542</v>
      </c>
      <c r="I45" s="60">
        <v>13.5738</v>
      </c>
      <c r="J45" s="61">
        <v>72</v>
      </c>
      <c r="K45" s="60">
        <v>1.8031999999999999</v>
      </c>
      <c r="L45" s="62">
        <v>2842</v>
      </c>
      <c r="M45" s="60">
        <v>71.174599999999998</v>
      </c>
      <c r="N45" s="61">
        <v>29</v>
      </c>
      <c r="O45" s="60">
        <v>0.72629999999999995</v>
      </c>
      <c r="P45" s="63">
        <v>233</v>
      </c>
      <c r="Q45" s="64">
        <v>5.83521</v>
      </c>
      <c r="R45" s="59">
        <v>209</v>
      </c>
      <c r="S45" s="64">
        <v>5.2342000000000004</v>
      </c>
      <c r="T45" s="71">
        <v>56</v>
      </c>
      <c r="U45" s="66">
        <v>1.4025000000000001</v>
      </c>
      <c r="V45" s="67">
        <v>257</v>
      </c>
      <c r="W45" s="68">
        <v>100</v>
      </c>
    </row>
    <row r="46" spans="1:23" s="22" customFormat="1" ht="15" customHeight="1" x14ac:dyDescent="0.2">
      <c r="A46" s="21" t="s">
        <v>19</v>
      </c>
      <c r="B46" s="23" t="s">
        <v>58</v>
      </c>
      <c r="C46" s="24">
        <v>19536</v>
      </c>
      <c r="D46" s="25">
        <v>19</v>
      </c>
      <c r="E46" s="26">
        <v>9.7299999999999998E-2</v>
      </c>
      <c r="F46" s="27">
        <v>648</v>
      </c>
      <c r="G46" s="26">
        <v>3.3170000000000002</v>
      </c>
      <c r="H46" s="27">
        <v>917</v>
      </c>
      <c r="I46" s="26">
        <v>4.6939000000000002</v>
      </c>
      <c r="J46" s="27">
        <v>1107</v>
      </c>
      <c r="K46" s="26">
        <v>5.6665000000000001</v>
      </c>
      <c r="L46" s="33">
        <v>16478</v>
      </c>
      <c r="M46" s="26">
        <v>84.346800000000002</v>
      </c>
      <c r="N46" s="33">
        <v>12</v>
      </c>
      <c r="O46" s="26">
        <v>6.1400000000000003E-2</v>
      </c>
      <c r="P46" s="35">
        <v>355</v>
      </c>
      <c r="Q46" s="29">
        <v>1.8171600000000001</v>
      </c>
      <c r="R46" s="25">
        <v>1547</v>
      </c>
      <c r="S46" s="29">
        <v>7.9187000000000003</v>
      </c>
      <c r="T46" s="25">
        <v>79</v>
      </c>
      <c r="U46" s="30">
        <v>0.40439999999999998</v>
      </c>
      <c r="V46" s="31">
        <v>629</v>
      </c>
      <c r="W46" s="32">
        <v>100</v>
      </c>
    </row>
    <row r="47" spans="1:23" s="22" customFormat="1" ht="15" customHeight="1" x14ac:dyDescent="0.2">
      <c r="A47" s="21" t="s">
        <v>19</v>
      </c>
      <c r="B47" s="69" t="s">
        <v>59</v>
      </c>
      <c r="C47" s="72">
        <v>1170</v>
      </c>
      <c r="D47" s="59">
        <v>4</v>
      </c>
      <c r="E47" s="60">
        <v>0.34189999999999998</v>
      </c>
      <c r="F47" s="62">
        <v>29</v>
      </c>
      <c r="G47" s="60">
        <v>2.4786000000000001</v>
      </c>
      <c r="H47" s="62">
        <v>169</v>
      </c>
      <c r="I47" s="60">
        <v>14.4444</v>
      </c>
      <c r="J47" s="62">
        <v>76</v>
      </c>
      <c r="K47" s="60">
        <v>6.4957264957265002</v>
      </c>
      <c r="L47" s="62">
        <v>856</v>
      </c>
      <c r="M47" s="60">
        <v>73.162400000000005</v>
      </c>
      <c r="N47" s="61">
        <v>3</v>
      </c>
      <c r="O47" s="60">
        <v>0.25640000000000002</v>
      </c>
      <c r="P47" s="63">
        <v>33</v>
      </c>
      <c r="Q47" s="64">
        <v>2.8205100000000001</v>
      </c>
      <c r="R47" s="71">
        <v>24</v>
      </c>
      <c r="S47" s="64">
        <v>2.0512999999999999</v>
      </c>
      <c r="T47" s="59">
        <v>17</v>
      </c>
      <c r="U47" s="66">
        <v>1.4530000000000001</v>
      </c>
      <c r="V47" s="67">
        <v>45</v>
      </c>
      <c r="W47" s="68">
        <v>100</v>
      </c>
    </row>
    <row r="48" spans="1:23" s="22" customFormat="1" ht="15" customHeight="1" x14ac:dyDescent="0.2">
      <c r="A48" s="21" t="s">
        <v>19</v>
      </c>
      <c r="B48" s="23" t="s">
        <v>60</v>
      </c>
      <c r="C48" s="24">
        <v>6814</v>
      </c>
      <c r="D48" s="34">
        <v>15</v>
      </c>
      <c r="E48" s="26">
        <v>0.22009999999999999</v>
      </c>
      <c r="F48" s="27">
        <v>162</v>
      </c>
      <c r="G48" s="26">
        <v>2.3774999999999999</v>
      </c>
      <c r="H48" s="33">
        <v>431</v>
      </c>
      <c r="I48" s="26">
        <v>6.3251999999999997</v>
      </c>
      <c r="J48" s="27">
        <v>1152</v>
      </c>
      <c r="K48" s="26">
        <v>16.906400000000001</v>
      </c>
      <c r="L48" s="27">
        <v>4854</v>
      </c>
      <c r="M48" s="26">
        <v>71.235699999999994</v>
      </c>
      <c r="N48" s="33">
        <v>9</v>
      </c>
      <c r="O48" s="26">
        <v>0.1321</v>
      </c>
      <c r="P48" s="35">
        <v>191</v>
      </c>
      <c r="Q48" s="29">
        <v>2.8030499999999998</v>
      </c>
      <c r="R48" s="34">
        <v>81</v>
      </c>
      <c r="S48" s="29">
        <v>1.1887000000000001</v>
      </c>
      <c r="T48" s="34">
        <v>297</v>
      </c>
      <c r="U48" s="30">
        <v>4.3586999999999998</v>
      </c>
      <c r="V48" s="31">
        <v>290</v>
      </c>
      <c r="W48" s="32">
        <v>100</v>
      </c>
    </row>
    <row r="49" spans="1:23" s="22" customFormat="1" ht="15" customHeight="1" x14ac:dyDescent="0.2">
      <c r="A49" s="21" t="s">
        <v>19</v>
      </c>
      <c r="B49" s="69" t="s">
        <v>61</v>
      </c>
      <c r="C49" s="72">
        <v>909</v>
      </c>
      <c r="D49" s="59">
        <v>34</v>
      </c>
      <c r="E49" s="60">
        <v>3.7404000000000002</v>
      </c>
      <c r="F49" s="61">
        <v>14</v>
      </c>
      <c r="G49" s="60">
        <v>1.5402</v>
      </c>
      <c r="H49" s="61">
        <v>25</v>
      </c>
      <c r="I49" s="60">
        <v>2.7503000000000002</v>
      </c>
      <c r="J49" s="61">
        <v>4</v>
      </c>
      <c r="K49" s="60">
        <v>0.44</v>
      </c>
      <c r="L49" s="62">
        <v>814</v>
      </c>
      <c r="M49" s="60">
        <v>89.549000000000007</v>
      </c>
      <c r="N49" s="62">
        <v>0</v>
      </c>
      <c r="O49" s="60">
        <v>0</v>
      </c>
      <c r="P49" s="63">
        <v>18</v>
      </c>
      <c r="Q49" s="64">
        <v>1.9802</v>
      </c>
      <c r="R49" s="71">
        <v>12</v>
      </c>
      <c r="S49" s="64">
        <v>1.3201000000000001</v>
      </c>
      <c r="T49" s="71">
        <v>1</v>
      </c>
      <c r="U49" s="66">
        <v>0.11</v>
      </c>
      <c r="V49" s="67">
        <v>76</v>
      </c>
      <c r="W49" s="68">
        <v>100</v>
      </c>
    </row>
    <row r="50" spans="1:23" s="22" customFormat="1" ht="15" customHeight="1" x14ac:dyDescent="0.2">
      <c r="A50" s="21" t="s">
        <v>19</v>
      </c>
      <c r="B50" s="23" t="s">
        <v>62</v>
      </c>
      <c r="C50" s="24">
        <v>4814</v>
      </c>
      <c r="D50" s="25">
        <v>3</v>
      </c>
      <c r="E50" s="26">
        <v>6.2300000000000001E-2</v>
      </c>
      <c r="F50" s="27">
        <v>237</v>
      </c>
      <c r="G50" s="26">
        <v>4.9230999999999998</v>
      </c>
      <c r="H50" s="33">
        <v>313</v>
      </c>
      <c r="I50" s="26">
        <v>6.5019</v>
      </c>
      <c r="J50" s="27">
        <v>674</v>
      </c>
      <c r="K50" s="26">
        <v>14.0008</v>
      </c>
      <c r="L50" s="27">
        <v>3507</v>
      </c>
      <c r="M50" s="26">
        <v>72.849999999999994</v>
      </c>
      <c r="N50" s="33">
        <v>7</v>
      </c>
      <c r="O50" s="26">
        <v>0.1454</v>
      </c>
      <c r="P50" s="35">
        <v>73</v>
      </c>
      <c r="Q50" s="29">
        <v>1.51641</v>
      </c>
      <c r="R50" s="25">
        <v>153</v>
      </c>
      <c r="S50" s="29">
        <v>3.1781999999999999</v>
      </c>
      <c r="T50" s="25">
        <v>105</v>
      </c>
      <c r="U50" s="30">
        <v>2.1810999999999998</v>
      </c>
      <c r="V50" s="31">
        <v>245</v>
      </c>
      <c r="W50" s="32">
        <v>100</v>
      </c>
    </row>
    <row r="51" spans="1:23" s="22" customFormat="1" ht="15" customHeight="1" x14ac:dyDescent="0.2">
      <c r="A51" s="21" t="s">
        <v>19</v>
      </c>
      <c r="B51" s="69" t="s">
        <v>63</v>
      </c>
      <c r="C51" s="58">
        <v>44649</v>
      </c>
      <c r="D51" s="59">
        <v>131</v>
      </c>
      <c r="E51" s="60">
        <v>0.29339999999999999</v>
      </c>
      <c r="F51" s="62">
        <v>3818</v>
      </c>
      <c r="G51" s="60">
        <v>8.5511433626733009</v>
      </c>
      <c r="H51" s="61">
        <v>18901</v>
      </c>
      <c r="I51" s="60">
        <v>42.3324</v>
      </c>
      <c r="J51" s="61">
        <v>3355</v>
      </c>
      <c r="K51" s="60">
        <v>7.5141999999999998</v>
      </c>
      <c r="L51" s="61">
        <v>17338</v>
      </c>
      <c r="M51" s="60">
        <v>38.831800000000001</v>
      </c>
      <c r="N51" s="62">
        <v>53</v>
      </c>
      <c r="O51" s="60">
        <v>0.1187</v>
      </c>
      <c r="P51" s="63">
        <v>1053</v>
      </c>
      <c r="Q51" s="64">
        <v>2.3584000000000001</v>
      </c>
      <c r="R51" s="59">
        <v>646</v>
      </c>
      <c r="S51" s="64">
        <v>1.4468000000000001</v>
      </c>
      <c r="T51" s="59">
        <v>1743</v>
      </c>
      <c r="U51" s="66">
        <v>3.9037999999999999</v>
      </c>
      <c r="V51" s="67">
        <v>1543</v>
      </c>
      <c r="W51" s="68">
        <v>100</v>
      </c>
    </row>
    <row r="52" spans="1:23" s="22" customFormat="1" ht="15" customHeight="1" x14ac:dyDescent="0.2">
      <c r="A52" s="21" t="s">
        <v>19</v>
      </c>
      <c r="B52" s="23" t="s">
        <v>64</v>
      </c>
      <c r="C52" s="24">
        <v>6230</v>
      </c>
      <c r="D52" s="34">
        <v>106</v>
      </c>
      <c r="E52" s="26">
        <v>1.7014</v>
      </c>
      <c r="F52" s="27">
        <v>107</v>
      </c>
      <c r="G52" s="26">
        <v>1.7175</v>
      </c>
      <c r="H52" s="33">
        <v>862</v>
      </c>
      <c r="I52" s="26">
        <v>13.8363</v>
      </c>
      <c r="J52" s="33">
        <v>68</v>
      </c>
      <c r="K52" s="26">
        <v>1.0914999999999999</v>
      </c>
      <c r="L52" s="27">
        <v>4861</v>
      </c>
      <c r="M52" s="26">
        <v>78.025700000000001</v>
      </c>
      <c r="N52" s="33">
        <v>71</v>
      </c>
      <c r="O52" s="26">
        <v>1.1395999999999999</v>
      </c>
      <c r="P52" s="28">
        <v>155</v>
      </c>
      <c r="Q52" s="29">
        <v>2.4879600000000002</v>
      </c>
      <c r="R52" s="25">
        <v>484</v>
      </c>
      <c r="S52" s="29">
        <v>7.7689000000000004</v>
      </c>
      <c r="T52" s="25">
        <v>313</v>
      </c>
      <c r="U52" s="30">
        <v>5.0240999999999998</v>
      </c>
      <c r="V52" s="31">
        <v>131</v>
      </c>
      <c r="W52" s="32">
        <v>100</v>
      </c>
    </row>
    <row r="53" spans="1:23" s="22" customFormat="1" ht="15" customHeight="1" x14ac:dyDescent="0.2">
      <c r="A53" s="21" t="s">
        <v>19</v>
      </c>
      <c r="B53" s="69" t="s">
        <v>65</v>
      </c>
      <c r="C53" s="72">
        <v>631</v>
      </c>
      <c r="D53" s="71">
        <v>3</v>
      </c>
      <c r="E53" s="60">
        <v>0.47539999999999999</v>
      </c>
      <c r="F53" s="61">
        <v>17</v>
      </c>
      <c r="G53" s="60">
        <v>2.6941000000000002</v>
      </c>
      <c r="H53" s="62">
        <v>7</v>
      </c>
      <c r="I53" s="60">
        <v>1.1093999999999999</v>
      </c>
      <c r="J53" s="61">
        <v>10</v>
      </c>
      <c r="K53" s="60">
        <v>1.5848</v>
      </c>
      <c r="L53" s="62">
        <v>584</v>
      </c>
      <c r="M53" s="60">
        <v>92.551500000000004</v>
      </c>
      <c r="N53" s="62">
        <v>1</v>
      </c>
      <c r="O53" s="60">
        <v>0.1585</v>
      </c>
      <c r="P53" s="63">
        <v>9</v>
      </c>
      <c r="Q53" s="64">
        <v>1.42631</v>
      </c>
      <c r="R53" s="71">
        <v>35</v>
      </c>
      <c r="S53" s="64">
        <v>5.5468000000000002</v>
      </c>
      <c r="T53" s="59">
        <v>7</v>
      </c>
      <c r="U53" s="66">
        <v>1.1093999999999999</v>
      </c>
      <c r="V53" s="67">
        <v>69</v>
      </c>
      <c r="W53" s="68">
        <v>100</v>
      </c>
    </row>
    <row r="54" spans="1:23" s="22" customFormat="1" ht="15" customHeight="1" x14ac:dyDescent="0.2">
      <c r="A54" s="21" t="s">
        <v>19</v>
      </c>
      <c r="B54" s="23" t="s">
        <v>66</v>
      </c>
      <c r="C54" s="24">
        <v>17636</v>
      </c>
      <c r="D54" s="34">
        <v>45</v>
      </c>
      <c r="E54" s="26">
        <v>0.25519999999999998</v>
      </c>
      <c r="F54" s="27">
        <v>1415</v>
      </c>
      <c r="G54" s="37">
        <v>8.0234000000000005</v>
      </c>
      <c r="H54" s="33">
        <v>2122</v>
      </c>
      <c r="I54" s="37">
        <v>12.0322</v>
      </c>
      <c r="J54" s="27">
        <v>2857</v>
      </c>
      <c r="K54" s="26">
        <v>16.1998</v>
      </c>
      <c r="L54" s="27">
        <v>10374</v>
      </c>
      <c r="M54" s="26">
        <v>58.822899999999997</v>
      </c>
      <c r="N54" s="27">
        <v>17</v>
      </c>
      <c r="O54" s="26">
        <v>9.64E-2</v>
      </c>
      <c r="P54" s="35">
        <v>806</v>
      </c>
      <c r="Q54" s="29">
        <v>4.5701999999999998</v>
      </c>
      <c r="R54" s="25">
        <v>1242</v>
      </c>
      <c r="S54" s="29">
        <v>7.0423999999999998</v>
      </c>
      <c r="T54" s="34">
        <v>512</v>
      </c>
      <c r="U54" s="30">
        <v>2.9032</v>
      </c>
      <c r="V54" s="31">
        <v>383</v>
      </c>
      <c r="W54" s="32">
        <v>100</v>
      </c>
    </row>
    <row r="55" spans="1:23" s="22" customFormat="1" ht="15" customHeight="1" x14ac:dyDescent="0.2">
      <c r="A55" s="21" t="s">
        <v>19</v>
      </c>
      <c r="B55" s="69" t="s">
        <v>67</v>
      </c>
      <c r="C55" s="58">
        <v>10435</v>
      </c>
      <c r="D55" s="59">
        <v>79</v>
      </c>
      <c r="E55" s="60">
        <v>0.7571</v>
      </c>
      <c r="F55" s="61">
        <v>1040</v>
      </c>
      <c r="G55" s="60">
        <v>9.9664590321035007</v>
      </c>
      <c r="H55" s="62">
        <v>1702</v>
      </c>
      <c r="I55" s="60">
        <v>16.310500000000001</v>
      </c>
      <c r="J55" s="62">
        <v>412</v>
      </c>
      <c r="K55" s="60">
        <v>3.9483000000000001</v>
      </c>
      <c r="L55" s="61">
        <v>6451</v>
      </c>
      <c r="M55" s="60">
        <v>61.820799999999998</v>
      </c>
      <c r="N55" s="61">
        <v>76</v>
      </c>
      <c r="O55" s="60">
        <v>0.72829999999999995</v>
      </c>
      <c r="P55" s="70">
        <v>675</v>
      </c>
      <c r="Q55" s="64">
        <v>6.4686199999999996</v>
      </c>
      <c r="R55" s="59">
        <v>368</v>
      </c>
      <c r="S55" s="64">
        <v>3.5266000000000002</v>
      </c>
      <c r="T55" s="71">
        <v>355</v>
      </c>
      <c r="U55" s="66">
        <v>3.4020000000000001</v>
      </c>
      <c r="V55" s="67">
        <v>389</v>
      </c>
      <c r="W55" s="68">
        <v>100</v>
      </c>
    </row>
    <row r="56" spans="1:23" s="22" customFormat="1" ht="15" customHeight="1" x14ac:dyDescent="0.2">
      <c r="A56" s="21" t="s">
        <v>19</v>
      </c>
      <c r="B56" s="23" t="s">
        <v>68</v>
      </c>
      <c r="C56" s="24">
        <v>796</v>
      </c>
      <c r="D56" s="25">
        <v>1</v>
      </c>
      <c r="E56" s="26">
        <v>0.12559999999999999</v>
      </c>
      <c r="F56" s="27">
        <v>28</v>
      </c>
      <c r="G56" s="26">
        <v>3.5175999999999998</v>
      </c>
      <c r="H56" s="27">
        <v>12</v>
      </c>
      <c r="I56" s="26">
        <v>1.5075000000000001</v>
      </c>
      <c r="J56" s="33">
        <v>64</v>
      </c>
      <c r="K56" s="26">
        <v>8.0402000000000005</v>
      </c>
      <c r="L56" s="27">
        <v>678</v>
      </c>
      <c r="M56" s="26">
        <v>85.175899999999999</v>
      </c>
      <c r="N56" s="33">
        <v>1</v>
      </c>
      <c r="O56" s="26">
        <v>0.12559999999999999</v>
      </c>
      <c r="P56" s="28">
        <v>12</v>
      </c>
      <c r="Q56" s="29">
        <v>1.5075400000000001</v>
      </c>
      <c r="R56" s="34">
        <v>10</v>
      </c>
      <c r="S56" s="29">
        <v>1.2563</v>
      </c>
      <c r="T56" s="34">
        <v>20</v>
      </c>
      <c r="U56" s="30">
        <v>2.5125999999999999</v>
      </c>
      <c r="V56" s="31">
        <v>52</v>
      </c>
      <c r="W56" s="32">
        <v>100</v>
      </c>
    </row>
    <row r="57" spans="1:23" s="22" customFormat="1" ht="15" customHeight="1" x14ac:dyDescent="0.2">
      <c r="A57" s="21" t="s">
        <v>19</v>
      </c>
      <c r="B57" s="69" t="s">
        <v>69</v>
      </c>
      <c r="C57" s="58">
        <v>6335</v>
      </c>
      <c r="D57" s="59">
        <v>36</v>
      </c>
      <c r="E57" s="60">
        <v>0.56830000000000003</v>
      </c>
      <c r="F57" s="62">
        <v>197</v>
      </c>
      <c r="G57" s="60">
        <v>3.1097000000000001</v>
      </c>
      <c r="H57" s="61">
        <v>390</v>
      </c>
      <c r="I57" s="60">
        <v>6.1562999999999999</v>
      </c>
      <c r="J57" s="61">
        <v>132</v>
      </c>
      <c r="K57" s="60">
        <v>2.0836999999999999</v>
      </c>
      <c r="L57" s="61">
        <v>5474</v>
      </c>
      <c r="M57" s="60">
        <v>86.408799999999999</v>
      </c>
      <c r="N57" s="61">
        <v>5</v>
      </c>
      <c r="O57" s="60">
        <v>7.8899999999999998E-2</v>
      </c>
      <c r="P57" s="70">
        <v>101</v>
      </c>
      <c r="Q57" s="64">
        <v>1.59432</v>
      </c>
      <c r="R57" s="71">
        <v>183</v>
      </c>
      <c r="S57" s="64">
        <v>2.8887134964482999</v>
      </c>
      <c r="T57" s="71">
        <v>65</v>
      </c>
      <c r="U57" s="66">
        <v>1.026</v>
      </c>
      <c r="V57" s="67">
        <v>408</v>
      </c>
      <c r="W57" s="68">
        <v>100</v>
      </c>
    </row>
    <row r="58" spans="1:23" s="22" customFormat="1" ht="15" customHeight="1" thickBot="1" x14ac:dyDescent="0.25">
      <c r="A58" s="21" t="s">
        <v>19</v>
      </c>
      <c r="B58" s="38" t="s">
        <v>70</v>
      </c>
      <c r="C58" s="73">
        <v>671</v>
      </c>
      <c r="D58" s="74">
        <v>9</v>
      </c>
      <c r="E58" s="40">
        <v>1.3412999999999999</v>
      </c>
      <c r="F58" s="41">
        <v>7</v>
      </c>
      <c r="G58" s="40">
        <v>1.0431999999999999</v>
      </c>
      <c r="H58" s="42">
        <v>58</v>
      </c>
      <c r="I58" s="40">
        <v>8.6438000000000006</v>
      </c>
      <c r="J58" s="41">
        <v>6</v>
      </c>
      <c r="K58" s="40">
        <v>0.89419999999999999</v>
      </c>
      <c r="L58" s="41">
        <v>583</v>
      </c>
      <c r="M58" s="40">
        <v>86.885199999999998</v>
      </c>
      <c r="N58" s="41">
        <v>0</v>
      </c>
      <c r="O58" s="40">
        <v>0</v>
      </c>
      <c r="P58" s="43">
        <v>8</v>
      </c>
      <c r="Q58" s="44">
        <v>1.19225</v>
      </c>
      <c r="R58" s="39">
        <v>17</v>
      </c>
      <c r="S58" s="44">
        <v>2.5335000000000001</v>
      </c>
      <c r="T58" s="39">
        <v>1</v>
      </c>
      <c r="U58" s="45">
        <v>0.14899999999999999</v>
      </c>
      <c r="V58" s="46">
        <v>55</v>
      </c>
      <c r="W58" s="47">
        <v>100</v>
      </c>
    </row>
    <row r="59" spans="1:23" s="49" customFormat="1" ht="15" customHeight="1" x14ac:dyDescent="0.2">
      <c r="A59" s="51"/>
      <c r="B59" s="55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53"/>
      <c r="U59" s="54"/>
      <c r="V59" s="48"/>
      <c r="W59" s="48"/>
    </row>
    <row r="60" spans="1:23" s="49" customFormat="1" ht="15" customHeight="1" x14ac:dyDescent="0.2">
      <c r="A60" s="51"/>
      <c r="B60" s="52" t="str">
        <f>CONCATENATE("NOTE: Table reads (for US Totals):  Of all ",IF(ISTEXT(C7),LEFT(C7,3),TEXT(C7,"#,##0"))," public school 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435,047 public school male students enrolled in Algebra I in Grade 8, 3,010 (0.7%) were American Indian or Alaska Native, and 21,038 (4.8%) were students with disabilities served under the Individuals with Disabilities Education Act (IDEA).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53"/>
      <c r="W60" s="54"/>
    </row>
    <row r="61" spans="1:23" s="49" customFormat="1" ht="14.1" customHeight="1" x14ac:dyDescent="0.2">
      <c r="B61" s="75" t="s">
        <v>73</v>
      </c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</row>
    <row r="62" spans="1:23" s="49" customFormat="1" ht="15" customHeight="1" x14ac:dyDescent="0.2">
      <c r="A62" s="51"/>
      <c r="B62" s="75" t="s">
        <v>72</v>
      </c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</row>
    <row r="63" spans="1:23" s="49" customFormat="1" ht="15" customHeight="1" x14ac:dyDescent="0.2">
      <c r="A63" s="51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53"/>
      <c r="U63" s="54"/>
      <c r="V63" s="48"/>
      <c r="W63" s="48"/>
    </row>
    <row r="64" spans="1:23" s="49" customFormat="1" ht="15" customHeight="1" x14ac:dyDescent="0.2">
      <c r="A64" s="51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53"/>
      <c r="U64" s="54"/>
      <c r="V64" s="48"/>
      <c r="W64" s="48"/>
    </row>
  </sheetData>
  <sortState ref="B8:W58">
    <sortCondition ref="B8:B58"/>
  </sortState>
  <mergeCells count="16">
    <mergeCell ref="B61:W61"/>
    <mergeCell ref="B62:W62"/>
    <mergeCell ref="B4:B5"/>
    <mergeCell ref="R4:S5"/>
    <mergeCell ref="T4:U5"/>
    <mergeCell ref="V4:V5"/>
    <mergeCell ref="C4:C5"/>
    <mergeCell ref="W4:W5"/>
    <mergeCell ref="N5:O5"/>
    <mergeCell ref="P5:Q5"/>
    <mergeCell ref="D4:Q4"/>
    <mergeCell ref="D5:E5"/>
    <mergeCell ref="F5:G5"/>
    <mergeCell ref="H5:I5"/>
    <mergeCell ref="J5:K5"/>
    <mergeCell ref="L5:M5"/>
  </mergeCells>
  <phoneticPr fontId="20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64"/>
  <sheetViews>
    <sheetView showGridLines="0" zoomScale="80" zoomScaleNormal="80" workbookViewId="0"/>
  </sheetViews>
  <sheetFormatPr defaultColWidth="12.1640625" defaultRowHeight="15" customHeight="1" x14ac:dyDescent="0.2"/>
  <cols>
    <col min="1" max="1" width="3.33203125" style="10" customWidth="1"/>
    <col min="2" max="2" width="21.832031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56" t="str">
        <f>CONCATENATE("Number and percentage of public school female students ",A7, ", by race/ethnicity, disability status, and English proficiency, by state: School Year 2015-16")</f>
        <v>Number and percentage of public school female students enrolled in Algebra I in Grade 8, by race/ethnicity, disability status, and English proficiency, by state: School Year 2015-16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76" t="s">
        <v>0</v>
      </c>
      <c r="C4" s="78" t="s">
        <v>1</v>
      </c>
      <c r="D4" s="80" t="s">
        <v>2</v>
      </c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2"/>
      <c r="R4" s="83" t="s">
        <v>3</v>
      </c>
      <c r="S4" s="84"/>
      <c r="T4" s="83" t="s">
        <v>4</v>
      </c>
      <c r="U4" s="84"/>
      <c r="V4" s="87" t="s">
        <v>5</v>
      </c>
      <c r="W4" s="89" t="s">
        <v>6</v>
      </c>
    </row>
    <row r="5" spans="1:23" s="12" customFormat="1" ht="24.95" customHeight="1" x14ac:dyDescent="0.2">
      <c r="A5" s="11"/>
      <c r="B5" s="77"/>
      <c r="C5" s="79"/>
      <c r="D5" s="91" t="s">
        <v>7</v>
      </c>
      <c r="E5" s="92"/>
      <c r="F5" s="93" t="s">
        <v>8</v>
      </c>
      <c r="G5" s="92"/>
      <c r="H5" s="94" t="s">
        <v>9</v>
      </c>
      <c r="I5" s="92"/>
      <c r="J5" s="94" t="s">
        <v>10</v>
      </c>
      <c r="K5" s="92"/>
      <c r="L5" s="94" t="s">
        <v>11</v>
      </c>
      <c r="M5" s="92"/>
      <c r="N5" s="94" t="s">
        <v>12</v>
      </c>
      <c r="O5" s="92"/>
      <c r="P5" s="94" t="s">
        <v>13</v>
      </c>
      <c r="Q5" s="95"/>
      <c r="R5" s="85"/>
      <c r="S5" s="86"/>
      <c r="T5" s="85"/>
      <c r="U5" s="86"/>
      <c r="V5" s="88"/>
      <c r="W5" s="90"/>
    </row>
    <row r="6" spans="1:23" s="12" customFormat="1" ht="15" customHeight="1" thickBot="1" x14ac:dyDescent="0.25">
      <c r="A6" s="11"/>
      <c r="B6" s="13"/>
      <c r="C6" s="50"/>
      <c r="D6" s="14" t="s">
        <v>14</v>
      </c>
      <c r="E6" s="15" t="s">
        <v>15</v>
      </c>
      <c r="F6" s="16" t="s">
        <v>14</v>
      </c>
      <c r="G6" s="15" t="s">
        <v>15</v>
      </c>
      <c r="H6" s="16" t="s">
        <v>14</v>
      </c>
      <c r="I6" s="15" t="s">
        <v>15</v>
      </c>
      <c r="J6" s="16" t="s">
        <v>14</v>
      </c>
      <c r="K6" s="15" t="s">
        <v>15</v>
      </c>
      <c r="L6" s="16" t="s">
        <v>14</v>
      </c>
      <c r="M6" s="15" t="s">
        <v>15</v>
      </c>
      <c r="N6" s="16" t="s">
        <v>14</v>
      </c>
      <c r="O6" s="15" t="s">
        <v>15</v>
      </c>
      <c r="P6" s="16" t="s">
        <v>14</v>
      </c>
      <c r="Q6" s="17" t="s">
        <v>15</v>
      </c>
      <c r="R6" s="14" t="s">
        <v>14</v>
      </c>
      <c r="S6" s="18" t="s">
        <v>16</v>
      </c>
      <c r="T6" s="16" t="s">
        <v>14</v>
      </c>
      <c r="U6" s="18" t="s">
        <v>16</v>
      </c>
      <c r="V6" s="19"/>
      <c r="W6" s="20"/>
    </row>
    <row r="7" spans="1:23" s="22" customFormat="1" ht="15" customHeight="1" x14ac:dyDescent="0.2">
      <c r="A7" s="21" t="str">
        <f>Total!A7</f>
        <v>enrolled in Algebra I in Grade 8</v>
      </c>
      <c r="B7" s="57" t="s">
        <v>18</v>
      </c>
      <c r="C7" s="58">
        <v>466841</v>
      </c>
      <c r="D7" s="59">
        <v>3324</v>
      </c>
      <c r="E7" s="60">
        <v>0.71199999999999997</v>
      </c>
      <c r="F7" s="61">
        <v>37189</v>
      </c>
      <c r="G7" s="60">
        <v>7.9661</v>
      </c>
      <c r="H7" s="61">
        <v>86018</v>
      </c>
      <c r="I7" s="60">
        <v>18.4255</v>
      </c>
      <c r="J7" s="61">
        <v>51579</v>
      </c>
      <c r="K7" s="60">
        <v>11.048500000000001</v>
      </c>
      <c r="L7" s="61">
        <v>273043</v>
      </c>
      <c r="M7" s="60">
        <v>58.487365077188997</v>
      </c>
      <c r="N7" s="62">
        <v>1414</v>
      </c>
      <c r="O7" s="60">
        <v>0.30288685012670002</v>
      </c>
      <c r="P7" s="63">
        <v>14274</v>
      </c>
      <c r="Q7" s="64">
        <v>3.0575999999999999</v>
      </c>
      <c r="R7" s="65">
        <v>9979</v>
      </c>
      <c r="S7" s="64">
        <v>2.1375600000000001</v>
      </c>
      <c r="T7" s="65">
        <v>11693</v>
      </c>
      <c r="U7" s="66">
        <v>2.5047000000000001</v>
      </c>
      <c r="V7" s="67">
        <v>17368</v>
      </c>
      <c r="W7" s="68">
        <v>99.988</v>
      </c>
    </row>
    <row r="8" spans="1:23" s="22" customFormat="1" ht="15" customHeight="1" x14ac:dyDescent="0.2">
      <c r="A8" s="21" t="s">
        <v>19</v>
      </c>
      <c r="B8" s="23" t="s">
        <v>20</v>
      </c>
      <c r="C8" s="24">
        <v>6851</v>
      </c>
      <c r="D8" s="25">
        <v>64</v>
      </c>
      <c r="E8" s="26">
        <v>0.93420000000000003</v>
      </c>
      <c r="F8" s="27">
        <v>194</v>
      </c>
      <c r="G8" s="26">
        <v>2.8317000000000001</v>
      </c>
      <c r="H8" s="33">
        <v>233</v>
      </c>
      <c r="I8" s="26">
        <v>3.4009633630126999</v>
      </c>
      <c r="J8" s="27">
        <v>1747</v>
      </c>
      <c r="K8" s="26">
        <v>25.4999</v>
      </c>
      <c r="L8" s="27">
        <v>4512</v>
      </c>
      <c r="M8" s="26">
        <v>65.858999999999995</v>
      </c>
      <c r="N8" s="27">
        <v>9</v>
      </c>
      <c r="O8" s="26">
        <v>0.13139999999999999</v>
      </c>
      <c r="P8" s="35">
        <v>92</v>
      </c>
      <c r="Q8" s="29">
        <v>1.3428696540650999</v>
      </c>
      <c r="R8" s="25">
        <v>80</v>
      </c>
      <c r="S8" s="29">
        <v>1.1677127426653</v>
      </c>
      <c r="T8" s="34">
        <v>71</v>
      </c>
      <c r="U8" s="30">
        <v>1.0363</v>
      </c>
      <c r="V8" s="31">
        <v>282</v>
      </c>
      <c r="W8" s="32">
        <v>100</v>
      </c>
    </row>
    <row r="9" spans="1:23" s="22" customFormat="1" ht="15" customHeight="1" x14ac:dyDescent="0.2">
      <c r="A9" s="21" t="s">
        <v>19</v>
      </c>
      <c r="B9" s="69" t="s">
        <v>21</v>
      </c>
      <c r="C9" s="58">
        <v>1148</v>
      </c>
      <c r="D9" s="59">
        <v>150</v>
      </c>
      <c r="E9" s="60">
        <v>13.0662</v>
      </c>
      <c r="F9" s="61">
        <v>106</v>
      </c>
      <c r="G9" s="60">
        <v>9.2333999999999996</v>
      </c>
      <c r="H9" s="61">
        <v>58</v>
      </c>
      <c r="I9" s="60">
        <v>5.0522999999999998</v>
      </c>
      <c r="J9" s="62">
        <v>32</v>
      </c>
      <c r="K9" s="60">
        <v>2.7875000000000001</v>
      </c>
      <c r="L9" s="62">
        <v>638</v>
      </c>
      <c r="M9" s="60">
        <v>55.5749</v>
      </c>
      <c r="N9" s="61">
        <v>29</v>
      </c>
      <c r="O9" s="60">
        <v>2.5261</v>
      </c>
      <c r="P9" s="70">
        <v>135</v>
      </c>
      <c r="Q9" s="64">
        <v>11.759600000000001</v>
      </c>
      <c r="R9" s="71">
        <v>20</v>
      </c>
      <c r="S9" s="64">
        <v>1.7421599999999999</v>
      </c>
      <c r="T9" s="71">
        <v>49</v>
      </c>
      <c r="U9" s="66">
        <v>4.2683</v>
      </c>
      <c r="V9" s="67">
        <v>104</v>
      </c>
      <c r="W9" s="68">
        <v>100</v>
      </c>
    </row>
    <row r="10" spans="1:23" s="22" customFormat="1" ht="15" customHeight="1" x14ac:dyDescent="0.2">
      <c r="A10" s="21" t="s">
        <v>19</v>
      </c>
      <c r="B10" s="23" t="s">
        <v>22</v>
      </c>
      <c r="C10" s="24">
        <v>7114</v>
      </c>
      <c r="D10" s="34">
        <v>238</v>
      </c>
      <c r="E10" s="26">
        <v>3.3454999999999999</v>
      </c>
      <c r="F10" s="27">
        <v>346</v>
      </c>
      <c r="G10" s="26">
        <v>4.8635999999999999</v>
      </c>
      <c r="H10" s="33">
        <v>2407</v>
      </c>
      <c r="I10" s="26">
        <v>33.834699999999998</v>
      </c>
      <c r="J10" s="27">
        <v>250</v>
      </c>
      <c r="K10" s="26">
        <v>3.5142000000000002</v>
      </c>
      <c r="L10" s="33">
        <v>3729</v>
      </c>
      <c r="M10" s="26">
        <v>52.4178</v>
      </c>
      <c r="N10" s="33">
        <v>13</v>
      </c>
      <c r="O10" s="26">
        <v>0.1827</v>
      </c>
      <c r="P10" s="28">
        <v>131</v>
      </c>
      <c r="Q10" s="29">
        <v>1.8413999999999999</v>
      </c>
      <c r="R10" s="34">
        <v>72</v>
      </c>
      <c r="S10" s="29">
        <v>1.0120899999999999</v>
      </c>
      <c r="T10" s="34">
        <v>49</v>
      </c>
      <c r="U10" s="30">
        <v>0.68879999999999997</v>
      </c>
      <c r="V10" s="31">
        <v>343</v>
      </c>
      <c r="W10" s="32">
        <v>100</v>
      </c>
    </row>
    <row r="11" spans="1:23" s="22" customFormat="1" ht="15" customHeight="1" x14ac:dyDescent="0.2">
      <c r="A11" s="21" t="s">
        <v>19</v>
      </c>
      <c r="B11" s="69" t="s">
        <v>23</v>
      </c>
      <c r="C11" s="58">
        <v>3679</v>
      </c>
      <c r="D11" s="59">
        <v>14</v>
      </c>
      <c r="E11" s="60">
        <v>0.3805</v>
      </c>
      <c r="F11" s="62">
        <v>98</v>
      </c>
      <c r="G11" s="60">
        <v>2.6638000000000002</v>
      </c>
      <c r="H11" s="61">
        <v>269</v>
      </c>
      <c r="I11" s="60">
        <v>7.3117999999999999</v>
      </c>
      <c r="J11" s="61">
        <v>580</v>
      </c>
      <c r="K11" s="60">
        <v>15.7652</v>
      </c>
      <c r="L11" s="61">
        <v>2643</v>
      </c>
      <c r="M11" s="60">
        <v>71.840199999999996</v>
      </c>
      <c r="N11" s="61">
        <v>7</v>
      </c>
      <c r="O11" s="60">
        <v>0.1903</v>
      </c>
      <c r="P11" s="70">
        <v>68</v>
      </c>
      <c r="Q11" s="64">
        <v>1.8483000000000001</v>
      </c>
      <c r="R11" s="71">
        <v>26</v>
      </c>
      <c r="S11" s="64">
        <v>0.70670999999999995</v>
      </c>
      <c r="T11" s="59">
        <v>92</v>
      </c>
      <c r="U11" s="66">
        <v>2.5007000000000001</v>
      </c>
      <c r="V11" s="67">
        <v>186</v>
      </c>
      <c r="W11" s="68">
        <v>100</v>
      </c>
    </row>
    <row r="12" spans="1:23" s="22" customFormat="1" ht="15" customHeight="1" x14ac:dyDescent="0.2">
      <c r="A12" s="21" t="s">
        <v>19</v>
      </c>
      <c r="B12" s="23" t="s">
        <v>24</v>
      </c>
      <c r="C12" s="24">
        <v>39451</v>
      </c>
      <c r="D12" s="25">
        <v>174</v>
      </c>
      <c r="E12" s="26">
        <v>0.44109999999999999</v>
      </c>
      <c r="F12" s="33">
        <v>8039</v>
      </c>
      <c r="G12" s="26">
        <v>20.377199999999998</v>
      </c>
      <c r="H12" s="27">
        <v>15484</v>
      </c>
      <c r="I12" s="26">
        <v>39.248699999999999</v>
      </c>
      <c r="J12" s="27">
        <v>1753</v>
      </c>
      <c r="K12" s="26">
        <v>4.4435000000000002</v>
      </c>
      <c r="L12" s="27">
        <v>12283</v>
      </c>
      <c r="M12" s="26">
        <v>31.134825479709001</v>
      </c>
      <c r="N12" s="33">
        <v>256</v>
      </c>
      <c r="O12" s="26">
        <v>0.64890000000000003</v>
      </c>
      <c r="P12" s="35">
        <v>1462</v>
      </c>
      <c r="Q12" s="29">
        <v>3.7058629692529999</v>
      </c>
      <c r="R12" s="34">
        <v>854</v>
      </c>
      <c r="S12" s="29">
        <v>2.1647099999999999</v>
      </c>
      <c r="T12" s="25">
        <v>2206</v>
      </c>
      <c r="U12" s="30">
        <v>5.5917000000000003</v>
      </c>
      <c r="V12" s="31">
        <v>1244</v>
      </c>
      <c r="W12" s="32">
        <v>100</v>
      </c>
    </row>
    <row r="13" spans="1:23" s="22" customFormat="1" ht="15" customHeight="1" x14ac:dyDescent="0.2">
      <c r="A13" s="21" t="s">
        <v>19</v>
      </c>
      <c r="B13" s="69" t="s">
        <v>25</v>
      </c>
      <c r="C13" s="58">
        <v>9391</v>
      </c>
      <c r="D13" s="59">
        <v>37</v>
      </c>
      <c r="E13" s="60">
        <v>0.39400000000000002</v>
      </c>
      <c r="F13" s="62">
        <v>417</v>
      </c>
      <c r="G13" s="60">
        <v>4.4404000000000003</v>
      </c>
      <c r="H13" s="61">
        <v>2513</v>
      </c>
      <c r="I13" s="60">
        <v>26.759699999999999</v>
      </c>
      <c r="J13" s="62">
        <v>398</v>
      </c>
      <c r="K13" s="60">
        <v>4.2381000000000002</v>
      </c>
      <c r="L13" s="61">
        <v>5647</v>
      </c>
      <c r="M13" s="60">
        <v>60.131999999999998</v>
      </c>
      <c r="N13" s="61">
        <v>27</v>
      </c>
      <c r="O13" s="60">
        <v>0.28749999999999998</v>
      </c>
      <c r="P13" s="63">
        <v>352</v>
      </c>
      <c r="Q13" s="64">
        <v>3.7483</v>
      </c>
      <c r="R13" s="59">
        <v>211</v>
      </c>
      <c r="S13" s="64">
        <v>2.2468300000000001</v>
      </c>
      <c r="T13" s="71">
        <v>684</v>
      </c>
      <c r="U13" s="66">
        <v>7.2835999999999999</v>
      </c>
      <c r="V13" s="67">
        <v>387</v>
      </c>
      <c r="W13" s="68">
        <v>100</v>
      </c>
    </row>
    <row r="14" spans="1:23" s="22" customFormat="1" ht="15" customHeight="1" x14ac:dyDescent="0.2">
      <c r="A14" s="21" t="s">
        <v>19</v>
      </c>
      <c r="B14" s="23" t="s">
        <v>26</v>
      </c>
      <c r="C14" s="36">
        <v>5953</v>
      </c>
      <c r="D14" s="25">
        <v>11</v>
      </c>
      <c r="E14" s="26">
        <v>0.18479999999999999</v>
      </c>
      <c r="F14" s="27">
        <v>462</v>
      </c>
      <c r="G14" s="26">
        <v>7.7607999999999997</v>
      </c>
      <c r="H14" s="33">
        <v>686</v>
      </c>
      <c r="I14" s="26">
        <v>11.5236</v>
      </c>
      <c r="J14" s="33">
        <v>437</v>
      </c>
      <c r="K14" s="26">
        <v>7.3407999999999998</v>
      </c>
      <c r="L14" s="33">
        <v>4217</v>
      </c>
      <c r="M14" s="26">
        <v>70.838200000000001</v>
      </c>
      <c r="N14" s="27">
        <v>4</v>
      </c>
      <c r="O14" s="26">
        <v>6.7199999999999996E-2</v>
      </c>
      <c r="P14" s="28">
        <v>136</v>
      </c>
      <c r="Q14" s="29">
        <v>2.2846000000000002</v>
      </c>
      <c r="R14" s="34">
        <v>85</v>
      </c>
      <c r="S14" s="29">
        <v>1.4278500000000001</v>
      </c>
      <c r="T14" s="25">
        <v>48</v>
      </c>
      <c r="U14" s="30">
        <v>0.80630000000000002</v>
      </c>
      <c r="V14" s="31">
        <v>218</v>
      </c>
      <c r="W14" s="32">
        <v>100</v>
      </c>
    </row>
    <row r="15" spans="1:23" s="22" customFormat="1" ht="15" customHeight="1" x14ac:dyDescent="0.2">
      <c r="A15" s="21" t="s">
        <v>19</v>
      </c>
      <c r="B15" s="69" t="s">
        <v>27</v>
      </c>
      <c r="C15" s="72">
        <v>1472</v>
      </c>
      <c r="D15" s="59">
        <v>7</v>
      </c>
      <c r="E15" s="60">
        <v>0.47549999999999998</v>
      </c>
      <c r="F15" s="61">
        <v>80</v>
      </c>
      <c r="G15" s="60">
        <v>5.4348000000000001</v>
      </c>
      <c r="H15" s="61">
        <v>181</v>
      </c>
      <c r="I15" s="60">
        <v>12.296200000000001</v>
      </c>
      <c r="J15" s="62">
        <v>290</v>
      </c>
      <c r="K15" s="60">
        <v>19.7011</v>
      </c>
      <c r="L15" s="61">
        <v>883</v>
      </c>
      <c r="M15" s="60">
        <v>59.986400000000003</v>
      </c>
      <c r="N15" s="62">
        <v>1</v>
      </c>
      <c r="O15" s="60">
        <v>6.7934782608700006E-2</v>
      </c>
      <c r="P15" s="63">
        <v>30</v>
      </c>
      <c r="Q15" s="64">
        <v>2.0379999999999998</v>
      </c>
      <c r="R15" s="71">
        <v>25</v>
      </c>
      <c r="S15" s="64">
        <v>1.6983699999999999</v>
      </c>
      <c r="T15" s="59">
        <v>24</v>
      </c>
      <c r="U15" s="66">
        <v>1.6304347826087</v>
      </c>
      <c r="V15" s="67">
        <v>44</v>
      </c>
      <c r="W15" s="68">
        <v>100</v>
      </c>
    </row>
    <row r="16" spans="1:23" s="22" customFormat="1" ht="15" customHeight="1" x14ac:dyDescent="0.2">
      <c r="A16" s="21" t="s">
        <v>19</v>
      </c>
      <c r="B16" s="23" t="s">
        <v>28</v>
      </c>
      <c r="C16" s="36">
        <v>589</v>
      </c>
      <c r="D16" s="34">
        <v>0</v>
      </c>
      <c r="E16" s="26">
        <v>0</v>
      </c>
      <c r="F16" s="33">
        <v>11</v>
      </c>
      <c r="G16" s="26">
        <v>1.8675999999999999</v>
      </c>
      <c r="H16" s="27">
        <v>139</v>
      </c>
      <c r="I16" s="26">
        <v>23.599299999999999</v>
      </c>
      <c r="J16" s="33">
        <v>355</v>
      </c>
      <c r="K16" s="26">
        <v>60.271599999999999</v>
      </c>
      <c r="L16" s="27">
        <v>71</v>
      </c>
      <c r="M16" s="26">
        <v>12.0543</v>
      </c>
      <c r="N16" s="33">
        <v>1</v>
      </c>
      <c r="O16" s="26">
        <v>0.16980000000000001</v>
      </c>
      <c r="P16" s="28">
        <v>12</v>
      </c>
      <c r="Q16" s="29">
        <v>2.0373999999999999</v>
      </c>
      <c r="R16" s="25">
        <v>35</v>
      </c>
      <c r="S16" s="29">
        <v>5.9422800000000002</v>
      </c>
      <c r="T16" s="25">
        <v>45</v>
      </c>
      <c r="U16" s="30">
        <v>7.6401000000000003</v>
      </c>
      <c r="V16" s="31">
        <v>31</v>
      </c>
      <c r="W16" s="32">
        <v>100</v>
      </c>
    </row>
    <row r="17" spans="1:23" s="22" customFormat="1" ht="15" customHeight="1" x14ac:dyDescent="0.2">
      <c r="A17" s="21" t="s">
        <v>19</v>
      </c>
      <c r="B17" s="69" t="s">
        <v>29</v>
      </c>
      <c r="C17" s="58">
        <v>30657</v>
      </c>
      <c r="D17" s="59">
        <v>110</v>
      </c>
      <c r="E17" s="60">
        <v>0.35880000000000001</v>
      </c>
      <c r="F17" s="62">
        <v>1204</v>
      </c>
      <c r="G17" s="60">
        <v>3.9272999999999998</v>
      </c>
      <c r="H17" s="61">
        <v>8694</v>
      </c>
      <c r="I17" s="60">
        <v>28.358899999999998</v>
      </c>
      <c r="J17" s="62">
        <v>5049</v>
      </c>
      <c r="K17" s="60">
        <v>16.4693</v>
      </c>
      <c r="L17" s="62">
        <v>14489</v>
      </c>
      <c r="M17" s="60">
        <v>47.261600000000001</v>
      </c>
      <c r="N17" s="62">
        <v>38</v>
      </c>
      <c r="O17" s="60">
        <v>0.124</v>
      </c>
      <c r="P17" s="70">
        <v>1073</v>
      </c>
      <c r="Q17" s="64">
        <v>3.5</v>
      </c>
      <c r="R17" s="59">
        <v>514</v>
      </c>
      <c r="S17" s="64">
        <v>1.67662</v>
      </c>
      <c r="T17" s="59">
        <v>431</v>
      </c>
      <c r="U17" s="66">
        <v>1.4058999999999999</v>
      </c>
      <c r="V17" s="67">
        <v>991</v>
      </c>
      <c r="W17" s="68">
        <v>100</v>
      </c>
    </row>
    <row r="18" spans="1:23" s="22" customFormat="1" ht="15" customHeight="1" x14ac:dyDescent="0.2">
      <c r="A18" s="21" t="s">
        <v>19</v>
      </c>
      <c r="B18" s="23" t="s">
        <v>30</v>
      </c>
      <c r="C18" s="24">
        <v>12844</v>
      </c>
      <c r="D18" s="34">
        <v>34</v>
      </c>
      <c r="E18" s="26">
        <v>0.26469999999999999</v>
      </c>
      <c r="F18" s="27">
        <v>1141</v>
      </c>
      <c r="G18" s="26">
        <v>8.8834999999999997</v>
      </c>
      <c r="H18" s="27">
        <v>1666</v>
      </c>
      <c r="I18" s="26">
        <v>12.971</v>
      </c>
      <c r="J18" s="27">
        <v>4092</v>
      </c>
      <c r="K18" s="26">
        <v>31.859200000000001</v>
      </c>
      <c r="L18" s="27">
        <v>5402</v>
      </c>
      <c r="M18" s="26">
        <v>42.058500000000002</v>
      </c>
      <c r="N18" s="27">
        <v>20</v>
      </c>
      <c r="O18" s="26">
        <v>0.15570000000000001</v>
      </c>
      <c r="P18" s="28">
        <v>489</v>
      </c>
      <c r="Q18" s="29">
        <v>3.8071999999999999</v>
      </c>
      <c r="R18" s="34">
        <v>282</v>
      </c>
      <c r="S18" s="29">
        <v>2.1955800000000001</v>
      </c>
      <c r="T18" s="25">
        <v>255</v>
      </c>
      <c r="U18" s="30">
        <v>1.9854000000000001</v>
      </c>
      <c r="V18" s="31">
        <v>370</v>
      </c>
      <c r="W18" s="32">
        <v>100</v>
      </c>
    </row>
    <row r="19" spans="1:23" s="22" customFormat="1" ht="15" customHeight="1" x14ac:dyDescent="0.2">
      <c r="A19" s="21" t="s">
        <v>19</v>
      </c>
      <c r="B19" s="69" t="s">
        <v>31</v>
      </c>
      <c r="C19" s="58">
        <v>1640</v>
      </c>
      <c r="D19" s="59">
        <v>8</v>
      </c>
      <c r="E19" s="60">
        <v>0.48780000000000001</v>
      </c>
      <c r="F19" s="61">
        <v>785</v>
      </c>
      <c r="G19" s="60">
        <v>47.865900000000003</v>
      </c>
      <c r="H19" s="61">
        <v>92</v>
      </c>
      <c r="I19" s="60">
        <v>5.6097999999999999</v>
      </c>
      <c r="J19" s="61">
        <v>32</v>
      </c>
      <c r="K19" s="60">
        <v>1.9512</v>
      </c>
      <c r="L19" s="61">
        <v>232</v>
      </c>
      <c r="M19" s="60">
        <v>14.1463</v>
      </c>
      <c r="N19" s="61">
        <v>370</v>
      </c>
      <c r="O19" s="60">
        <v>22.561</v>
      </c>
      <c r="P19" s="63">
        <v>121</v>
      </c>
      <c r="Q19" s="64">
        <v>7.3780000000000001</v>
      </c>
      <c r="R19" s="59">
        <v>6</v>
      </c>
      <c r="S19" s="64">
        <v>0.36585000000000001</v>
      </c>
      <c r="T19" s="59">
        <v>305</v>
      </c>
      <c r="U19" s="66">
        <v>18.5976</v>
      </c>
      <c r="V19" s="67">
        <v>57</v>
      </c>
      <c r="W19" s="68">
        <v>100</v>
      </c>
    </row>
    <row r="20" spans="1:23" s="22" customFormat="1" ht="15" customHeight="1" x14ac:dyDescent="0.2">
      <c r="A20" s="21" t="s">
        <v>19</v>
      </c>
      <c r="B20" s="23" t="s">
        <v>32</v>
      </c>
      <c r="C20" s="36">
        <v>4558</v>
      </c>
      <c r="D20" s="34">
        <v>26</v>
      </c>
      <c r="E20" s="26">
        <v>0.57040000000000002</v>
      </c>
      <c r="F20" s="33">
        <v>93</v>
      </c>
      <c r="G20" s="26">
        <v>2.0404</v>
      </c>
      <c r="H20" s="27">
        <v>442</v>
      </c>
      <c r="I20" s="26">
        <v>9.6972000000000005</v>
      </c>
      <c r="J20" s="33">
        <v>61</v>
      </c>
      <c r="K20" s="26">
        <v>1.3383</v>
      </c>
      <c r="L20" s="33">
        <v>3769</v>
      </c>
      <c r="M20" s="26">
        <v>82.689800000000005</v>
      </c>
      <c r="N20" s="33">
        <v>17</v>
      </c>
      <c r="O20" s="26">
        <v>0.373</v>
      </c>
      <c r="P20" s="28">
        <v>150</v>
      </c>
      <c r="Q20" s="29">
        <v>3.2909000000000002</v>
      </c>
      <c r="R20" s="34">
        <v>148</v>
      </c>
      <c r="S20" s="29">
        <v>3.2470381746379999</v>
      </c>
      <c r="T20" s="25">
        <v>151</v>
      </c>
      <c r="U20" s="30">
        <v>3.3128565160157999</v>
      </c>
      <c r="V20" s="31">
        <v>128</v>
      </c>
      <c r="W20" s="32">
        <v>100</v>
      </c>
    </row>
    <row r="21" spans="1:23" s="22" customFormat="1" ht="15" customHeight="1" x14ac:dyDescent="0.2">
      <c r="A21" s="21" t="s">
        <v>19</v>
      </c>
      <c r="B21" s="69" t="s">
        <v>33</v>
      </c>
      <c r="C21" s="58">
        <v>19646</v>
      </c>
      <c r="D21" s="71">
        <v>41</v>
      </c>
      <c r="E21" s="60">
        <v>0.20869388170620001</v>
      </c>
      <c r="F21" s="61">
        <v>1412</v>
      </c>
      <c r="G21" s="60">
        <v>7.1871999999999998</v>
      </c>
      <c r="H21" s="62">
        <v>3716</v>
      </c>
      <c r="I21" s="60">
        <v>18.9148</v>
      </c>
      <c r="J21" s="61">
        <v>2264</v>
      </c>
      <c r="K21" s="60">
        <v>11.523999999999999</v>
      </c>
      <c r="L21" s="61">
        <v>11558</v>
      </c>
      <c r="M21" s="60">
        <v>58.831299999999999</v>
      </c>
      <c r="N21" s="61">
        <v>26</v>
      </c>
      <c r="O21" s="60">
        <v>0.1323</v>
      </c>
      <c r="P21" s="70">
        <v>629</v>
      </c>
      <c r="Q21" s="64">
        <v>3.2017000000000002</v>
      </c>
      <c r="R21" s="59">
        <v>512</v>
      </c>
      <c r="S21" s="64">
        <v>2.6061299999999998</v>
      </c>
      <c r="T21" s="71">
        <v>324</v>
      </c>
      <c r="U21" s="66">
        <v>1.6492</v>
      </c>
      <c r="V21" s="67">
        <v>836</v>
      </c>
      <c r="W21" s="68">
        <v>99.88</v>
      </c>
    </row>
    <row r="22" spans="1:23" s="22" customFormat="1" ht="15" customHeight="1" x14ac:dyDescent="0.2">
      <c r="A22" s="21" t="s">
        <v>19</v>
      </c>
      <c r="B22" s="23" t="s">
        <v>34</v>
      </c>
      <c r="C22" s="24">
        <v>9905</v>
      </c>
      <c r="D22" s="25">
        <v>19</v>
      </c>
      <c r="E22" s="26">
        <v>0.1918</v>
      </c>
      <c r="F22" s="33">
        <v>312</v>
      </c>
      <c r="G22" s="26">
        <v>3.1499000000000001</v>
      </c>
      <c r="H22" s="33">
        <v>729</v>
      </c>
      <c r="I22" s="26">
        <v>7.3598999999999997</v>
      </c>
      <c r="J22" s="27">
        <v>746</v>
      </c>
      <c r="K22" s="26">
        <v>7.5315000000000003</v>
      </c>
      <c r="L22" s="27">
        <v>7705</v>
      </c>
      <c r="M22" s="26">
        <v>77.788995456839999</v>
      </c>
      <c r="N22" s="27">
        <v>6</v>
      </c>
      <c r="O22" s="26">
        <v>6.0600000000000001E-2</v>
      </c>
      <c r="P22" s="35">
        <v>388</v>
      </c>
      <c r="Q22" s="29">
        <v>3.9171999999999998</v>
      </c>
      <c r="R22" s="34">
        <v>167</v>
      </c>
      <c r="S22" s="29">
        <v>1.6860200000000001</v>
      </c>
      <c r="T22" s="34">
        <v>298</v>
      </c>
      <c r="U22" s="30">
        <v>3.0085999999999999</v>
      </c>
      <c r="V22" s="31">
        <v>407</v>
      </c>
      <c r="W22" s="32">
        <v>100</v>
      </c>
    </row>
    <row r="23" spans="1:23" s="22" customFormat="1" ht="15" customHeight="1" x14ac:dyDescent="0.2">
      <c r="A23" s="21" t="s">
        <v>19</v>
      </c>
      <c r="B23" s="69" t="s">
        <v>35</v>
      </c>
      <c r="C23" s="58">
        <v>4316</v>
      </c>
      <c r="D23" s="59">
        <v>9</v>
      </c>
      <c r="E23" s="60">
        <v>0.20849999999999999</v>
      </c>
      <c r="F23" s="61">
        <v>155</v>
      </c>
      <c r="G23" s="60">
        <v>3.5912999999999999</v>
      </c>
      <c r="H23" s="61">
        <v>198</v>
      </c>
      <c r="I23" s="60">
        <v>4.5876000000000001</v>
      </c>
      <c r="J23" s="61">
        <v>98</v>
      </c>
      <c r="K23" s="60">
        <v>2.2706</v>
      </c>
      <c r="L23" s="61">
        <v>3744</v>
      </c>
      <c r="M23" s="60">
        <v>86.747</v>
      </c>
      <c r="N23" s="61">
        <v>5</v>
      </c>
      <c r="O23" s="60">
        <v>0.1158</v>
      </c>
      <c r="P23" s="70">
        <v>107</v>
      </c>
      <c r="Q23" s="64">
        <v>2.4790999999999999</v>
      </c>
      <c r="R23" s="71">
        <v>45</v>
      </c>
      <c r="S23" s="64">
        <v>1.0426299999999999</v>
      </c>
      <c r="T23" s="59">
        <v>30</v>
      </c>
      <c r="U23" s="66">
        <v>0.69510000000000005</v>
      </c>
      <c r="V23" s="67">
        <v>286</v>
      </c>
      <c r="W23" s="68">
        <v>100</v>
      </c>
    </row>
    <row r="24" spans="1:23" s="22" customFormat="1" ht="15" customHeight="1" x14ac:dyDescent="0.2">
      <c r="A24" s="21" t="s">
        <v>19</v>
      </c>
      <c r="B24" s="23" t="s">
        <v>36</v>
      </c>
      <c r="C24" s="24">
        <v>5161</v>
      </c>
      <c r="D24" s="34">
        <v>49</v>
      </c>
      <c r="E24" s="26">
        <v>0.94942840534780004</v>
      </c>
      <c r="F24" s="27">
        <v>230</v>
      </c>
      <c r="G24" s="26">
        <v>4.4565000000000001</v>
      </c>
      <c r="H24" s="33">
        <v>887</v>
      </c>
      <c r="I24" s="26">
        <v>17.186599999999999</v>
      </c>
      <c r="J24" s="27">
        <v>415</v>
      </c>
      <c r="K24" s="26">
        <v>8.0411000000000001</v>
      </c>
      <c r="L24" s="27">
        <v>3398</v>
      </c>
      <c r="M24" s="26">
        <v>65.84</v>
      </c>
      <c r="N24" s="27">
        <v>4</v>
      </c>
      <c r="O24" s="26">
        <v>7.7499999999999999E-2</v>
      </c>
      <c r="P24" s="35">
        <v>178</v>
      </c>
      <c r="Q24" s="29">
        <v>3.4489000000000001</v>
      </c>
      <c r="R24" s="34">
        <v>143</v>
      </c>
      <c r="S24" s="29">
        <v>2.7707799999999998</v>
      </c>
      <c r="T24" s="25">
        <v>538</v>
      </c>
      <c r="U24" s="30">
        <v>10.424300000000001</v>
      </c>
      <c r="V24" s="31">
        <v>251</v>
      </c>
      <c r="W24" s="32">
        <v>100</v>
      </c>
    </row>
    <row r="25" spans="1:23" s="22" customFormat="1" ht="15" customHeight="1" x14ac:dyDescent="0.2">
      <c r="A25" s="21" t="s">
        <v>19</v>
      </c>
      <c r="B25" s="69" t="s">
        <v>37</v>
      </c>
      <c r="C25" s="72">
        <v>5212</v>
      </c>
      <c r="D25" s="59">
        <v>4</v>
      </c>
      <c r="E25" s="60">
        <v>7.6700000000000004E-2</v>
      </c>
      <c r="F25" s="61">
        <v>143</v>
      </c>
      <c r="G25" s="60">
        <v>2.7437</v>
      </c>
      <c r="H25" s="61">
        <v>203</v>
      </c>
      <c r="I25" s="60">
        <v>3.8948999999999998</v>
      </c>
      <c r="J25" s="61">
        <v>327</v>
      </c>
      <c r="K25" s="60">
        <v>6.274</v>
      </c>
      <c r="L25" s="62">
        <v>4415</v>
      </c>
      <c r="M25" s="60">
        <v>84.708399999999997</v>
      </c>
      <c r="N25" s="61">
        <v>3</v>
      </c>
      <c r="O25" s="60">
        <v>5.7559478127399998E-2</v>
      </c>
      <c r="P25" s="70">
        <v>117</v>
      </c>
      <c r="Q25" s="64">
        <v>2.2448000000000001</v>
      </c>
      <c r="R25" s="59">
        <v>62</v>
      </c>
      <c r="S25" s="64">
        <v>1.18956</v>
      </c>
      <c r="T25" s="59">
        <v>26</v>
      </c>
      <c r="U25" s="66">
        <v>0.49880000000000002</v>
      </c>
      <c r="V25" s="67">
        <v>232</v>
      </c>
      <c r="W25" s="68">
        <v>100</v>
      </c>
    </row>
    <row r="26" spans="1:23" s="22" customFormat="1" ht="15" customHeight="1" x14ac:dyDescent="0.2">
      <c r="A26" s="21" t="s">
        <v>19</v>
      </c>
      <c r="B26" s="23" t="s">
        <v>38</v>
      </c>
      <c r="C26" s="24">
        <v>3602</v>
      </c>
      <c r="D26" s="25">
        <v>17</v>
      </c>
      <c r="E26" s="26">
        <v>0.47199999999999998</v>
      </c>
      <c r="F26" s="33">
        <v>169</v>
      </c>
      <c r="G26" s="26">
        <v>4.6918378678512003</v>
      </c>
      <c r="H26" s="33">
        <v>174</v>
      </c>
      <c r="I26" s="26">
        <v>4.8306496390894003</v>
      </c>
      <c r="J26" s="27">
        <v>1106</v>
      </c>
      <c r="K26" s="26">
        <v>30.705200000000001</v>
      </c>
      <c r="L26" s="27">
        <v>2064</v>
      </c>
      <c r="M26" s="26">
        <v>57.301499999999997</v>
      </c>
      <c r="N26" s="33">
        <v>4</v>
      </c>
      <c r="O26" s="26">
        <v>0.111</v>
      </c>
      <c r="P26" s="35">
        <v>68</v>
      </c>
      <c r="Q26" s="29">
        <v>1.8877999999999999</v>
      </c>
      <c r="R26" s="25">
        <v>41</v>
      </c>
      <c r="S26" s="29">
        <v>1.13826</v>
      </c>
      <c r="T26" s="25">
        <v>8</v>
      </c>
      <c r="U26" s="30">
        <v>0.22209999999999999</v>
      </c>
      <c r="V26" s="31">
        <v>214</v>
      </c>
      <c r="W26" s="32">
        <v>100</v>
      </c>
    </row>
    <row r="27" spans="1:23" s="22" customFormat="1" ht="15" customHeight="1" x14ac:dyDescent="0.2">
      <c r="A27" s="21" t="s">
        <v>19</v>
      </c>
      <c r="B27" s="69" t="s">
        <v>39</v>
      </c>
      <c r="C27" s="72">
        <v>1430</v>
      </c>
      <c r="D27" s="71">
        <v>4</v>
      </c>
      <c r="E27" s="60">
        <v>0.2797</v>
      </c>
      <c r="F27" s="61">
        <v>28</v>
      </c>
      <c r="G27" s="60">
        <v>1.958</v>
      </c>
      <c r="H27" s="61">
        <v>21</v>
      </c>
      <c r="I27" s="60">
        <v>1.4684999999999999</v>
      </c>
      <c r="J27" s="61">
        <v>40</v>
      </c>
      <c r="K27" s="60">
        <v>2.7972027972028002</v>
      </c>
      <c r="L27" s="62">
        <v>1319</v>
      </c>
      <c r="M27" s="60">
        <v>92.237799999999993</v>
      </c>
      <c r="N27" s="61">
        <v>0</v>
      </c>
      <c r="O27" s="60">
        <v>0</v>
      </c>
      <c r="P27" s="70">
        <v>18</v>
      </c>
      <c r="Q27" s="64">
        <v>1.2586999999999999</v>
      </c>
      <c r="R27" s="71">
        <v>34</v>
      </c>
      <c r="S27" s="64">
        <v>2.3776199999999998</v>
      </c>
      <c r="T27" s="59">
        <v>27</v>
      </c>
      <c r="U27" s="66">
        <v>1.8880999999999999</v>
      </c>
      <c r="V27" s="67">
        <v>129</v>
      </c>
      <c r="W27" s="68">
        <v>100</v>
      </c>
    </row>
    <row r="28" spans="1:23" s="22" customFormat="1" ht="15" customHeight="1" x14ac:dyDescent="0.2">
      <c r="A28" s="21" t="s">
        <v>19</v>
      </c>
      <c r="B28" s="23" t="s">
        <v>40</v>
      </c>
      <c r="C28" s="36">
        <v>9947</v>
      </c>
      <c r="D28" s="34">
        <v>23</v>
      </c>
      <c r="E28" s="26">
        <v>0.23119999999999999</v>
      </c>
      <c r="F28" s="27">
        <v>841</v>
      </c>
      <c r="G28" s="26">
        <v>8.4548000000000005</v>
      </c>
      <c r="H28" s="27">
        <v>1209</v>
      </c>
      <c r="I28" s="26">
        <v>12.154400000000001</v>
      </c>
      <c r="J28" s="27">
        <v>2433</v>
      </c>
      <c r="K28" s="26">
        <v>24.459599999999998</v>
      </c>
      <c r="L28" s="33">
        <v>4910</v>
      </c>
      <c r="M28" s="26">
        <v>49.361600000000003</v>
      </c>
      <c r="N28" s="27">
        <v>14</v>
      </c>
      <c r="O28" s="26">
        <v>0.14069999999999999</v>
      </c>
      <c r="P28" s="28">
        <v>517</v>
      </c>
      <c r="Q28" s="29">
        <v>5.1974999999999998</v>
      </c>
      <c r="R28" s="25">
        <v>157</v>
      </c>
      <c r="S28" s="29">
        <v>1.5783653362823</v>
      </c>
      <c r="T28" s="34">
        <v>154</v>
      </c>
      <c r="U28" s="30">
        <v>1.5482</v>
      </c>
      <c r="V28" s="31">
        <v>245</v>
      </c>
      <c r="W28" s="32">
        <v>100</v>
      </c>
    </row>
    <row r="29" spans="1:23" s="22" customFormat="1" ht="15" customHeight="1" x14ac:dyDescent="0.2">
      <c r="A29" s="21" t="s">
        <v>19</v>
      </c>
      <c r="B29" s="69" t="s">
        <v>41</v>
      </c>
      <c r="C29" s="58">
        <v>12220</v>
      </c>
      <c r="D29" s="59">
        <v>25</v>
      </c>
      <c r="E29" s="60">
        <v>0.2046</v>
      </c>
      <c r="F29" s="61">
        <v>1075</v>
      </c>
      <c r="G29" s="60">
        <v>8.7971000000000004</v>
      </c>
      <c r="H29" s="62">
        <v>1535</v>
      </c>
      <c r="I29" s="60">
        <v>12.561400000000001</v>
      </c>
      <c r="J29" s="61">
        <v>1142</v>
      </c>
      <c r="K29" s="60">
        <v>9.3452999999999999</v>
      </c>
      <c r="L29" s="62">
        <v>8096</v>
      </c>
      <c r="M29" s="60">
        <v>66.251999999999995</v>
      </c>
      <c r="N29" s="61">
        <v>11</v>
      </c>
      <c r="O29" s="60">
        <v>0.09</v>
      </c>
      <c r="P29" s="70">
        <v>336</v>
      </c>
      <c r="Q29" s="64">
        <v>2.7496</v>
      </c>
      <c r="R29" s="59">
        <v>796</v>
      </c>
      <c r="S29" s="64">
        <v>6.5139116202945999</v>
      </c>
      <c r="T29" s="59">
        <v>471</v>
      </c>
      <c r="U29" s="66">
        <v>3.8542999999999998</v>
      </c>
      <c r="V29" s="67">
        <v>310</v>
      </c>
      <c r="W29" s="68">
        <v>99.677000000000007</v>
      </c>
    </row>
    <row r="30" spans="1:23" s="22" customFormat="1" ht="15" customHeight="1" x14ac:dyDescent="0.2">
      <c r="A30" s="21" t="s">
        <v>19</v>
      </c>
      <c r="B30" s="23" t="s">
        <v>42</v>
      </c>
      <c r="C30" s="24">
        <v>15687</v>
      </c>
      <c r="D30" s="34">
        <v>91</v>
      </c>
      <c r="E30" s="26">
        <v>0.58009999999999995</v>
      </c>
      <c r="F30" s="33">
        <v>768</v>
      </c>
      <c r="G30" s="26">
        <v>4.8958000000000004</v>
      </c>
      <c r="H30" s="27">
        <v>842</v>
      </c>
      <c r="I30" s="26">
        <v>5.3674999999999997</v>
      </c>
      <c r="J30" s="27">
        <v>2356</v>
      </c>
      <c r="K30" s="26">
        <v>15.018800000000001</v>
      </c>
      <c r="L30" s="27">
        <v>11252</v>
      </c>
      <c r="M30" s="26">
        <v>71.728200000000001</v>
      </c>
      <c r="N30" s="27">
        <v>14</v>
      </c>
      <c r="O30" s="26">
        <v>8.9245872378399996E-2</v>
      </c>
      <c r="P30" s="28">
        <v>364</v>
      </c>
      <c r="Q30" s="29">
        <v>2.3203999999999998</v>
      </c>
      <c r="R30" s="25">
        <v>386</v>
      </c>
      <c r="S30" s="29">
        <v>2.4606400000000002</v>
      </c>
      <c r="T30" s="34">
        <v>357</v>
      </c>
      <c r="U30" s="30">
        <v>2.2757999999999998</v>
      </c>
      <c r="V30" s="31">
        <v>654</v>
      </c>
      <c r="W30" s="32">
        <v>100</v>
      </c>
    </row>
    <row r="31" spans="1:23" s="22" customFormat="1" ht="15" customHeight="1" x14ac:dyDescent="0.2">
      <c r="A31" s="21" t="s">
        <v>19</v>
      </c>
      <c r="B31" s="69" t="s">
        <v>43</v>
      </c>
      <c r="C31" s="72">
        <v>17296</v>
      </c>
      <c r="D31" s="59">
        <v>283</v>
      </c>
      <c r="E31" s="60">
        <v>1.6362000000000001</v>
      </c>
      <c r="F31" s="62">
        <v>1109</v>
      </c>
      <c r="G31" s="60">
        <v>6.4119000000000002</v>
      </c>
      <c r="H31" s="61">
        <v>1367</v>
      </c>
      <c r="I31" s="60">
        <v>7.9036</v>
      </c>
      <c r="J31" s="62">
        <v>1581</v>
      </c>
      <c r="K31" s="60">
        <v>9.1408000000000005</v>
      </c>
      <c r="L31" s="61">
        <v>12488</v>
      </c>
      <c r="M31" s="60">
        <v>72.201700000000002</v>
      </c>
      <c r="N31" s="61">
        <v>11</v>
      </c>
      <c r="O31" s="60">
        <v>6.3600000000000004E-2</v>
      </c>
      <c r="P31" s="63">
        <v>457</v>
      </c>
      <c r="Q31" s="64">
        <v>2.6421999999999999</v>
      </c>
      <c r="R31" s="59">
        <v>1021</v>
      </c>
      <c r="S31" s="64">
        <v>5.9031000000000002</v>
      </c>
      <c r="T31" s="71">
        <v>923</v>
      </c>
      <c r="U31" s="66">
        <v>5.3365</v>
      </c>
      <c r="V31" s="67">
        <v>458</v>
      </c>
      <c r="W31" s="68">
        <v>100</v>
      </c>
    </row>
    <row r="32" spans="1:23" s="22" customFormat="1" ht="15" customHeight="1" x14ac:dyDescent="0.2">
      <c r="A32" s="21" t="s">
        <v>19</v>
      </c>
      <c r="B32" s="23" t="s">
        <v>44</v>
      </c>
      <c r="C32" s="24">
        <v>1654</v>
      </c>
      <c r="D32" s="25">
        <v>2</v>
      </c>
      <c r="E32" s="26">
        <v>0.12089999999999999</v>
      </c>
      <c r="F32" s="27">
        <v>61</v>
      </c>
      <c r="G32" s="26">
        <v>3.6880000000000002</v>
      </c>
      <c r="H32" s="27">
        <v>27</v>
      </c>
      <c r="I32" s="26">
        <v>1.6324000000000001</v>
      </c>
      <c r="J32" s="27">
        <v>786</v>
      </c>
      <c r="K32" s="26">
        <v>47.5212</v>
      </c>
      <c r="L32" s="33">
        <v>772</v>
      </c>
      <c r="M32" s="26">
        <v>46.674700000000001</v>
      </c>
      <c r="N32" s="33">
        <v>1</v>
      </c>
      <c r="O32" s="26">
        <v>6.0499999999999998E-2</v>
      </c>
      <c r="P32" s="35">
        <v>5</v>
      </c>
      <c r="Q32" s="29">
        <v>0.30230000000000001</v>
      </c>
      <c r="R32" s="34">
        <v>4</v>
      </c>
      <c r="S32" s="29">
        <v>0.24184</v>
      </c>
      <c r="T32" s="25">
        <v>3</v>
      </c>
      <c r="U32" s="30">
        <v>0.18137847642079999</v>
      </c>
      <c r="V32" s="31">
        <v>78</v>
      </c>
      <c r="W32" s="32">
        <v>100</v>
      </c>
    </row>
    <row r="33" spans="1:23" s="22" customFormat="1" ht="15" customHeight="1" x14ac:dyDescent="0.2">
      <c r="A33" s="21" t="s">
        <v>19</v>
      </c>
      <c r="B33" s="69" t="s">
        <v>45</v>
      </c>
      <c r="C33" s="58">
        <v>8583</v>
      </c>
      <c r="D33" s="71">
        <v>21</v>
      </c>
      <c r="E33" s="60">
        <v>0.2447</v>
      </c>
      <c r="F33" s="61">
        <v>308</v>
      </c>
      <c r="G33" s="60">
        <v>3.5884999999999998</v>
      </c>
      <c r="H33" s="62">
        <v>437</v>
      </c>
      <c r="I33" s="60">
        <v>5.0914999999999999</v>
      </c>
      <c r="J33" s="61">
        <v>991</v>
      </c>
      <c r="K33" s="60">
        <v>11.546099999999999</v>
      </c>
      <c r="L33" s="61">
        <v>6574</v>
      </c>
      <c r="M33" s="60">
        <v>76.593299999999999</v>
      </c>
      <c r="N33" s="62">
        <v>7</v>
      </c>
      <c r="O33" s="60">
        <v>8.1600000000000006E-2</v>
      </c>
      <c r="P33" s="70">
        <v>245</v>
      </c>
      <c r="Q33" s="64">
        <v>2.8544999999999998</v>
      </c>
      <c r="R33" s="71">
        <v>99</v>
      </c>
      <c r="S33" s="64">
        <v>1.1534428521496001</v>
      </c>
      <c r="T33" s="71">
        <v>100</v>
      </c>
      <c r="U33" s="66">
        <v>1.1650937900500999</v>
      </c>
      <c r="V33" s="67">
        <v>426</v>
      </c>
      <c r="W33" s="68">
        <v>100</v>
      </c>
    </row>
    <row r="34" spans="1:23" s="22" customFormat="1" ht="15" customHeight="1" x14ac:dyDescent="0.2">
      <c r="A34" s="21" t="s">
        <v>19</v>
      </c>
      <c r="B34" s="23" t="s">
        <v>46</v>
      </c>
      <c r="C34" s="36">
        <v>1307</v>
      </c>
      <c r="D34" s="25">
        <v>94</v>
      </c>
      <c r="E34" s="26">
        <v>7.1920428462126997</v>
      </c>
      <c r="F34" s="27">
        <v>24</v>
      </c>
      <c r="G34" s="26">
        <v>1.8362662586075</v>
      </c>
      <c r="H34" s="33">
        <v>46</v>
      </c>
      <c r="I34" s="26">
        <v>3.5194999999999999</v>
      </c>
      <c r="J34" s="27">
        <v>7</v>
      </c>
      <c r="K34" s="26">
        <v>0.53559999999999997</v>
      </c>
      <c r="L34" s="33">
        <v>1106</v>
      </c>
      <c r="M34" s="26">
        <v>84.621300000000005</v>
      </c>
      <c r="N34" s="33">
        <v>5</v>
      </c>
      <c r="O34" s="26">
        <v>0.3826</v>
      </c>
      <c r="P34" s="28">
        <v>25</v>
      </c>
      <c r="Q34" s="29">
        <v>1.9128000000000001</v>
      </c>
      <c r="R34" s="34">
        <v>21</v>
      </c>
      <c r="S34" s="29">
        <v>1.60673</v>
      </c>
      <c r="T34" s="34">
        <v>3</v>
      </c>
      <c r="U34" s="30">
        <v>0.22950000000000001</v>
      </c>
      <c r="V34" s="31">
        <v>121</v>
      </c>
      <c r="W34" s="32">
        <v>100</v>
      </c>
    </row>
    <row r="35" spans="1:23" s="22" customFormat="1" ht="15" customHeight="1" x14ac:dyDescent="0.2">
      <c r="A35" s="21" t="s">
        <v>19</v>
      </c>
      <c r="B35" s="69" t="s">
        <v>47</v>
      </c>
      <c r="C35" s="72">
        <v>3750</v>
      </c>
      <c r="D35" s="71">
        <v>20</v>
      </c>
      <c r="E35" s="60">
        <v>0.5333</v>
      </c>
      <c r="F35" s="61">
        <v>104</v>
      </c>
      <c r="G35" s="60">
        <v>2.7732999999999999</v>
      </c>
      <c r="H35" s="62">
        <v>383</v>
      </c>
      <c r="I35" s="60">
        <v>10.2133</v>
      </c>
      <c r="J35" s="61">
        <v>131</v>
      </c>
      <c r="K35" s="60">
        <v>3.4933000000000001</v>
      </c>
      <c r="L35" s="62">
        <v>2978</v>
      </c>
      <c r="M35" s="60">
        <v>79.413300000000007</v>
      </c>
      <c r="N35" s="61">
        <v>3</v>
      </c>
      <c r="O35" s="60">
        <v>0.08</v>
      </c>
      <c r="P35" s="70">
        <v>131</v>
      </c>
      <c r="Q35" s="64">
        <v>3.4933000000000001</v>
      </c>
      <c r="R35" s="71">
        <v>51</v>
      </c>
      <c r="S35" s="64">
        <v>1.36</v>
      </c>
      <c r="T35" s="71">
        <v>14</v>
      </c>
      <c r="U35" s="66">
        <v>0.37330000000000002</v>
      </c>
      <c r="V35" s="67">
        <v>206</v>
      </c>
      <c r="W35" s="68">
        <v>100</v>
      </c>
    </row>
    <row r="36" spans="1:23" s="22" customFormat="1" ht="15" customHeight="1" x14ac:dyDescent="0.2">
      <c r="A36" s="21" t="s">
        <v>19</v>
      </c>
      <c r="B36" s="23" t="s">
        <v>48</v>
      </c>
      <c r="C36" s="36">
        <v>3843</v>
      </c>
      <c r="D36" s="34">
        <v>15</v>
      </c>
      <c r="E36" s="26">
        <v>0.39029999999999998</v>
      </c>
      <c r="F36" s="27">
        <v>419</v>
      </c>
      <c r="G36" s="26">
        <v>10.902900000000001</v>
      </c>
      <c r="H36" s="27">
        <v>1225</v>
      </c>
      <c r="I36" s="26">
        <v>31.876100000000001</v>
      </c>
      <c r="J36" s="33">
        <v>206</v>
      </c>
      <c r="K36" s="26">
        <v>5.3604000000000003</v>
      </c>
      <c r="L36" s="33">
        <v>1666</v>
      </c>
      <c r="M36" s="26">
        <v>43.351500000000001</v>
      </c>
      <c r="N36" s="27">
        <v>58</v>
      </c>
      <c r="O36" s="26">
        <v>1.5092000000000001</v>
      </c>
      <c r="P36" s="35">
        <v>254</v>
      </c>
      <c r="Q36" s="29">
        <v>6.6093999999999999</v>
      </c>
      <c r="R36" s="34">
        <v>23</v>
      </c>
      <c r="S36" s="29">
        <v>0.59848999999999997</v>
      </c>
      <c r="T36" s="25">
        <v>76</v>
      </c>
      <c r="U36" s="30">
        <v>1.9776216497528001</v>
      </c>
      <c r="V36" s="31">
        <v>119</v>
      </c>
      <c r="W36" s="32">
        <v>100</v>
      </c>
    </row>
    <row r="37" spans="1:23" s="22" customFormat="1" ht="15" customHeight="1" x14ac:dyDescent="0.2">
      <c r="A37" s="21" t="s">
        <v>19</v>
      </c>
      <c r="B37" s="69" t="s">
        <v>49</v>
      </c>
      <c r="C37" s="58">
        <v>1738</v>
      </c>
      <c r="D37" s="59">
        <v>6</v>
      </c>
      <c r="E37" s="60">
        <v>0.34520000000000001</v>
      </c>
      <c r="F37" s="61">
        <v>50</v>
      </c>
      <c r="G37" s="60">
        <v>2.8769</v>
      </c>
      <c r="H37" s="61">
        <v>36</v>
      </c>
      <c r="I37" s="60">
        <v>2.0712999999999999</v>
      </c>
      <c r="J37" s="61">
        <v>12</v>
      </c>
      <c r="K37" s="60">
        <v>0.69040000000000001</v>
      </c>
      <c r="L37" s="61">
        <v>1614</v>
      </c>
      <c r="M37" s="60">
        <v>92.865399999999994</v>
      </c>
      <c r="N37" s="62">
        <v>1</v>
      </c>
      <c r="O37" s="60">
        <v>5.7500000000000002E-2</v>
      </c>
      <c r="P37" s="70">
        <v>19</v>
      </c>
      <c r="Q37" s="64">
        <v>1.0931999999999999</v>
      </c>
      <c r="R37" s="71">
        <v>20</v>
      </c>
      <c r="S37" s="64">
        <v>1.1507499999999999</v>
      </c>
      <c r="T37" s="59">
        <v>2</v>
      </c>
      <c r="U37" s="66">
        <v>0.1150747986191</v>
      </c>
      <c r="V37" s="67">
        <v>88</v>
      </c>
      <c r="W37" s="68">
        <v>100</v>
      </c>
    </row>
    <row r="38" spans="1:23" s="22" customFormat="1" ht="15" customHeight="1" x14ac:dyDescent="0.2">
      <c r="A38" s="21" t="s">
        <v>19</v>
      </c>
      <c r="B38" s="23" t="s">
        <v>50</v>
      </c>
      <c r="C38" s="24">
        <v>17118</v>
      </c>
      <c r="D38" s="25">
        <v>9</v>
      </c>
      <c r="E38" s="26">
        <v>5.2600000000000001E-2</v>
      </c>
      <c r="F38" s="27">
        <v>2589</v>
      </c>
      <c r="G38" s="26">
        <v>15.124430424114999</v>
      </c>
      <c r="H38" s="27">
        <v>2947</v>
      </c>
      <c r="I38" s="26">
        <v>17.215800000000002</v>
      </c>
      <c r="J38" s="27">
        <v>1734</v>
      </c>
      <c r="K38" s="26">
        <v>10.1297</v>
      </c>
      <c r="L38" s="27">
        <v>9578</v>
      </c>
      <c r="M38" s="26">
        <v>55.952800000000003</v>
      </c>
      <c r="N38" s="27">
        <v>36</v>
      </c>
      <c r="O38" s="26">
        <v>0.21029999999999999</v>
      </c>
      <c r="P38" s="28">
        <v>225</v>
      </c>
      <c r="Q38" s="29">
        <v>1.3144</v>
      </c>
      <c r="R38" s="34">
        <v>467</v>
      </c>
      <c r="S38" s="29">
        <v>2.7281200000000001</v>
      </c>
      <c r="T38" s="25">
        <v>175</v>
      </c>
      <c r="U38" s="30">
        <v>1.0223</v>
      </c>
      <c r="V38" s="31">
        <v>583</v>
      </c>
      <c r="W38" s="32">
        <v>100</v>
      </c>
    </row>
    <row r="39" spans="1:23" s="22" customFormat="1" ht="15" customHeight="1" x14ac:dyDescent="0.2">
      <c r="A39" s="21" t="s">
        <v>19</v>
      </c>
      <c r="B39" s="69" t="s">
        <v>51</v>
      </c>
      <c r="C39" s="58">
        <v>2587</v>
      </c>
      <c r="D39" s="71">
        <v>237</v>
      </c>
      <c r="E39" s="60">
        <v>9.1611999999999991</v>
      </c>
      <c r="F39" s="61">
        <v>70</v>
      </c>
      <c r="G39" s="60">
        <v>2.7058</v>
      </c>
      <c r="H39" s="62">
        <v>1330</v>
      </c>
      <c r="I39" s="60">
        <v>51.410899999999998</v>
      </c>
      <c r="J39" s="61">
        <v>47</v>
      </c>
      <c r="K39" s="60">
        <v>1.8168</v>
      </c>
      <c r="L39" s="62">
        <v>862</v>
      </c>
      <c r="M39" s="60">
        <v>33.320399999999999</v>
      </c>
      <c r="N39" s="61">
        <v>1</v>
      </c>
      <c r="O39" s="60">
        <v>3.8699999999999998E-2</v>
      </c>
      <c r="P39" s="70">
        <v>40</v>
      </c>
      <c r="Q39" s="64">
        <v>1.5462</v>
      </c>
      <c r="R39" s="59">
        <v>62</v>
      </c>
      <c r="S39" s="64">
        <v>2.3965999999999998</v>
      </c>
      <c r="T39" s="59">
        <v>136</v>
      </c>
      <c r="U39" s="66">
        <v>5.2571000000000003</v>
      </c>
      <c r="V39" s="67">
        <v>132</v>
      </c>
      <c r="W39" s="68">
        <v>100</v>
      </c>
    </row>
    <row r="40" spans="1:23" s="22" customFormat="1" ht="15" customHeight="1" x14ac:dyDescent="0.2">
      <c r="A40" s="21" t="s">
        <v>19</v>
      </c>
      <c r="B40" s="23" t="s">
        <v>52</v>
      </c>
      <c r="C40" s="36">
        <v>26575</v>
      </c>
      <c r="D40" s="25">
        <v>102</v>
      </c>
      <c r="E40" s="26">
        <v>0.38379999999999997</v>
      </c>
      <c r="F40" s="27">
        <v>4233</v>
      </c>
      <c r="G40" s="26">
        <v>15.928504233302</v>
      </c>
      <c r="H40" s="27">
        <v>4343</v>
      </c>
      <c r="I40" s="26">
        <v>16.342400000000001</v>
      </c>
      <c r="J40" s="33">
        <v>3423</v>
      </c>
      <c r="K40" s="26">
        <v>12.8805</v>
      </c>
      <c r="L40" s="33">
        <v>14120</v>
      </c>
      <c r="M40" s="26">
        <v>53.132599999999996</v>
      </c>
      <c r="N40" s="27">
        <v>58</v>
      </c>
      <c r="O40" s="26">
        <v>0.21829999999999999</v>
      </c>
      <c r="P40" s="28">
        <v>296</v>
      </c>
      <c r="Q40" s="29">
        <v>1.1137999999999999</v>
      </c>
      <c r="R40" s="34">
        <v>603</v>
      </c>
      <c r="S40" s="29">
        <v>2.26905</v>
      </c>
      <c r="T40" s="25">
        <v>269</v>
      </c>
      <c r="U40" s="30">
        <v>1.0122</v>
      </c>
      <c r="V40" s="31">
        <v>989</v>
      </c>
      <c r="W40" s="32">
        <v>100</v>
      </c>
    </row>
    <row r="41" spans="1:23" s="22" customFormat="1" ht="15" customHeight="1" x14ac:dyDescent="0.2">
      <c r="A41" s="21" t="s">
        <v>19</v>
      </c>
      <c r="B41" s="69" t="s">
        <v>53</v>
      </c>
      <c r="C41" s="58">
        <v>14310</v>
      </c>
      <c r="D41" s="71">
        <v>109</v>
      </c>
      <c r="E41" s="60">
        <v>0.76170000000000004</v>
      </c>
      <c r="F41" s="61">
        <v>687</v>
      </c>
      <c r="G41" s="60">
        <v>4.8007999999999997</v>
      </c>
      <c r="H41" s="61">
        <v>1484</v>
      </c>
      <c r="I41" s="60">
        <v>10.3704</v>
      </c>
      <c r="J41" s="61">
        <v>2111</v>
      </c>
      <c r="K41" s="60">
        <v>14.751899999999999</v>
      </c>
      <c r="L41" s="62">
        <v>9401</v>
      </c>
      <c r="M41" s="60">
        <v>65.695300000000003</v>
      </c>
      <c r="N41" s="62">
        <v>16</v>
      </c>
      <c r="O41" s="60">
        <v>0.1118</v>
      </c>
      <c r="P41" s="63">
        <v>502</v>
      </c>
      <c r="Q41" s="64">
        <v>3.508</v>
      </c>
      <c r="R41" s="59">
        <v>82</v>
      </c>
      <c r="S41" s="64">
        <v>0.57303000000000004</v>
      </c>
      <c r="T41" s="71">
        <v>63</v>
      </c>
      <c r="U41" s="66">
        <v>0.44030000000000002</v>
      </c>
      <c r="V41" s="67">
        <v>544</v>
      </c>
      <c r="W41" s="68">
        <v>100</v>
      </c>
    </row>
    <row r="42" spans="1:23" s="22" customFormat="1" ht="15" customHeight="1" x14ac:dyDescent="0.2">
      <c r="A42" s="21" t="s">
        <v>19</v>
      </c>
      <c r="B42" s="23" t="s">
        <v>54</v>
      </c>
      <c r="C42" s="36">
        <v>777</v>
      </c>
      <c r="D42" s="25">
        <v>17</v>
      </c>
      <c r="E42" s="26">
        <v>2.1879</v>
      </c>
      <c r="F42" s="27">
        <v>8</v>
      </c>
      <c r="G42" s="26">
        <v>1.0296000000000001</v>
      </c>
      <c r="H42" s="27">
        <v>13</v>
      </c>
      <c r="I42" s="26">
        <v>1.6731</v>
      </c>
      <c r="J42" s="33">
        <v>22</v>
      </c>
      <c r="K42" s="26">
        <v>2.8313999999999999</v>
      </c>
      <c r="L42" s="33">
        <v>713</v>
      </c>
      <c r="M42" s="26">
        <v>91.763199999999998</v>
      </c>
      <c r="N42" s="33">
        <v>3</v>
      </c>
      <c r="O42" s="26">
        <v>0.3861</v>
      </c>
      <c r="P42" s="28">
        <v>1</v>
      </c>
      <c r="Q42" s="29">
        <v>0.12870000000000001</v>
      </c>
      <c r="R42" s="34">
        <v>3</v>
      </c>
      <c r="S42" s="29">
        <v>0.3861</v>
      </c>
      <c r="T42" s="25">
        <v>0</v>
      </c>
      <c r="U42" s="30">
        <v>0</v>
      </c>
      <c r="V42" s="31">
        <v>68</v>
      </c>
      <c r="W42" s="32">
        <v>100</v>
      </c>
    </row>
    <row r="43" spans="1:23" s="22" customFormat="1" ht="15" customHeight="1" x14ac:dyDescent="0.2">
      <c r="A43" s="21" t="s">
        <v>19</v>
      </c>
      <c r="B43" s="69" t="s">
        <v>55</v>
      </c>
      <c r="C43" s="58">
        <v>15817</v>
      </c>
      <c r="D43" s="59">
        <v>9</v>
      </c>
      <c r="E43" s="60">
        <v>5.6899999999999999E-2</v>
      </c>
      <c r="F43" s="61">
        <v>497</v>
      </c>
      <c r="G43" s="60">
        <v>3.1421999999999999</v>
      </c>
      <c r="H43" s="62">
        <v>429</v>
      </c>
      <c r="I43" s="60">
        <v>2.7122999999999999</v>
      </c>
      <c r="J43" s="61">
        <v>1713</v>
      </c>
      <c r="K43" s="60">
        <v>10.8301</v>
      </c>
      <c r="L43" s="61">
        <v>12570</v>
      </c>
      <c r="M43" s="60">
        <v>79.471500000000006</v>
      </c>
      <c r="N43" s="61">
        <v>10</v>
      </c>
      <c r="O43" s="60">
        <v>6.3200000000000006E-2</v>
      </c>
      <c r="P43" s="63">
        <v>589</v>
      </c>
      <c r="Q43" s="64">
        <v>3.7238000000000002</v>
      </c>
      <c r="R43" s="71">
        <v>415</v>
      </c>
      <c r="S43" s="64">
        <v>2.6237599999999999</v>
      </c>
      <c r="T43" s="71">
        <v>71</v>
      </c>
      <c r="U43" s="66">
        <v>0.44890000000000002</v>
      </c>
      <c r="V43" s="67">
        <v>707</v>
      </c>
      <c r="W43" s="68">
        <v>100</v>
      </c>
    </row>
    <row r="44" spans="1:23" s="22" customFormat="1" ht="15" customHeight="1" x14ac:dyDescent="0.2">
      <c r="A44" s="21" t="s">
        <v>19</v>
      </c>
      <c r="B44" s="23" t="s">
        <v>56</v>
      </c>
      <c r="C44" s="24">
        <v>5311</v>
      </c>
      <c r="D44" s="25">
        <v>692</v>
      </c>
      <c r="E44" s="26">
        <v>13.0296</v>
      </c>
      <c r="F44" s="33">
        <v>179</v>
      </c>
      <c r="G44" s="26">
        <v>3.3704000000000001</v>
      </c>
      <c r="H44" s="27">
        <v>657</v>
      </c>
      <c r="I44" s="26">
        <v>12.3706</v>
      </c>
      <c r="J44" s="27">
        <v>401</v>
      </c>
      <c r="K44" s="26">
        <v>7.5503999999999998</v>
      </c>
      <c r="L44" s="27">
        <v>3001</v>
      </c>
      <c r="M44" s="26">
        <v>56.505400000000002</v>
      </c>
      <c r="N44" s="33">
        <v>15</v>
      </c>
      <c r="O44" s="26">
        <v>0.28239999999999998</v>
      </c>
      <c r="P44" s="35">
        <v>366</v>
      </c>
      <c r="Q44" s="29">
        <v>6.8914</v>
      </c>
      <c r="R44" s="34">
        <v>96</v>
      </c>
      <c r="S44" s="29">
        <v>1.8075699999999999</v>
      </c>
      <c r="T44" s="34">
        <v>116</v>
      </c>
      <c r="U44" s="30">
        <v>2.1840999999999999</v>
      </c>
      <c r="V44" s="31">
        <v>328</v>
      </c>
      <c r="W44" s="32">
        <v>100</v>
      </c>
    </row>
    <row r="45" spans="1:23" s="22" customFormat="1" ht="15" customHeight="1" x14ac:dyDescent="0.2">
      <c r="A45" s="21" t="s">
        <v>19</v>
      </c>
      <c r="B45" s="69" t="s">
        <v>57</v>
      </c>
      <c r="C45" s="58">
        <v>4277</v>
      </c>
      <c r="D45" s="71">
        <v>38</v>
      </c>
      <c r="E45" s="60">
        <v>0.88849999999999996</v>
      </c>
      <c r="F45" s="61">
        <v>290</v>
      </c>
      <c r="G45" s="60">
        <v>6.7805</v>
      </c>
      <c r="H45" s="62">
        <v>650</v>
      </c>
      <c r="I45" s="60">
        <v>15.1976</v>
      </c>
      <c r="J45" s="61">
        <v>84</v>
      </c>
      <c r="K45" s="60">
        <v>1.964</v>
      </c>
      <c r="L45" s="62">
        <v>2913</v>
      </c>
      <c r="M45" s="60">
        <v>68.108500000000006</v>
      </c>
      <c r="N45" s="61">
        <v>23</v>
      </c>
      <c r="O45" s="60">
        <v>0.53776011222819997</v>
      </c>
      <c r="P45" s="63">
        <v>279</v>
      </c>
      <c r="Q45" s="64">
        <v>6.5232999999999999</v>
      </c>
      <c r="R45" s="59">
        <v>77</v>
      </c>
      <c r="S45" s="64">
        <v>1.80033</v>
      </c>
      <c r="T45" s="71">
        <v>31</v>
      </c>
      <c r="U45" s="66">
        <v>0.7248</v>
      </c>
      <c r="V45" s="67">
        <v>257</v>
      </c>
      <c r="W45" s="68">
        <v>100</v>
      </c>
    </row>
    <row r="46" spans="1:23" s="22" customFormat="1" ht="15" customHeight="1" x14ac:dyDescent="0.2">
      <c r="A46" s="21" t="s">
        <v>19</v>
      </c>
      <c r="B46" s="23" t="s">
        <v>58</v>
      </c>
      <c r="C46" s="24">
        <v>20783</v>
      </c>
      <c r="D46" s="25">
        <v>27</v>
      </c>
      <c r="E46" s="26">
        <v>0.12989999999999999</v>
      </c>
      <c r="F46" s="27">
        <v>851</v>
      </c>
      <c r="G46" s="26">
        <v>4.0946999999999996</v>
      </c>
      <c r="H46" s="27">
        <v>951</v>
      </c>
      <c r="I46" s="26">
        <v>4.5758999999999999</v>
      </c>
      <c r="J46" s="27">
        <v>1212</v>
      </c>
      <c r="K46" s="26">
        <v>5.8316999999999997</v>
      </c>
      <c r="L46" s="33">
        <v>17330</v>
      </c>
      <c r="M46" s="26">
        <v>83.385499999999993</v>
      </c>
      <c r="N46" s="33">
        <v>13</v>
      </c>
      <c r="O46" s="26">
        <v>6.2600000000000003E-2</v>
      </c>
      <c r="P46" s="35">
        <v>399</v>
      </c>
      <c r="Q46" s="29">
        <v>1.9198</v>
      </c>
      <c r="R46" s="25">
        <v>799</v>
      </c>
      <c r="S46" s="29">
        <v>3.8444882836934</v>
      </c>
      <c r="T46" s="25">
        <v>69</v>
      </c>
      <c r="U46" s="30">
        <v>0.33200000000000002</v>
      </c>
      <c r="V46" s="31">
        <v>629</v>
      </c>
      <c r="W46" s="32">
        <v>100</v>
      </c>
    </row>
    <row r="47" spans="1:23" s="22" customFormat="1" ht="15" customHeight="1" x14ac:dyDescent="0.2">
      <c r="A47" s="21" t="s">
        <v>19</v>
      </c>
      <c r="B47" s="69" t="s">
        <v>59</v>
      </c>
      <c r="C47" s="72">
        <v>1227</v>
      </c>
      <c r="D47" s="59">
        <v>2</v>
      </c>
      <c r="E47" s="60">
        <v>0.16300000000000001</v>
      </c>
      <c r="F47" s="62">
        <v>40</v>
      </c>
      <c r="G47" s="60">
        <v>3.2599837000815</v>
      </c>
      <c r="H47" s="62">
        <v>200</v>
      </c>
      <c r="I47" s="60">
        <v>16.299900000000001</v>
      </c>
      <c r="J47" s="62">
        <v>81</v>
      </c>
      <c r="K47" s="60">
        <v>6.6014999999999997</v>
      </c>
      <c r="L47" s="62">
        <v>874</v>
      </c>
      <c r="M47" s="60">
        <v>71.230599999999995</v>
      </c>
      <c r="N47" s="61">
        <v>2</v>
      </c>
      <c r="O47" s="60">
        <v>0.16300000000000001</v>
      </c>
      <c r="P47" s="63">
        <v>28</v>
      </c>
      <c r="Q47" s="64">
        <v>2.282</v>
      </c>
      <c r="R47" s="71">
        <v>15</v>
      </c>
      <c r="S47" s="64">
        <v>1.2224900000000001</v>
      </c>
      <c r="T47" s="59">
        <v>15</v>
      </c>
      <c r="U47" s="66">
        <v>1.2224999999999999</v>
      </c>
      <c r="V47" s="67">
        <v>45</v>
      </c>
      <c r="W47" s="68">
        <v>100</v>
      </c>
    </row>
    <row r="48" spans="1:23" s="22" customFormat="1" ht="15" customHeight="1" x14ac:dyDescent="0.2">
      <c r="A48" s="21" t="s">
        <v>19</v>
      </c>
      <c r="B48" s="23" t="s">
        <v>60</v>
      </c>
      <c r="C48" s="24">
        <v>7757</v>
      </c>
      <c r="D48" s="34">
        <v>14</v>
      </c>
      <c r="E48" s="26">
        <v>0.18049999999999999</v>
      </c>
      <c r="F48" s="27">
        <v>198</v>
      </c>
      <c r="G48" s="26">
        <v>2.5525000000000002</v>
      </c>
      <c r="H48" s="33">
        <v>454</v>
      </c>
      <c r="I48" s="26">
        <v>5.8528000000000002</v>
      </c>
      <c r="J48" s="27">
        <v>1588</v>
      </c>
      <c r="K48" s="26">
        <v>20.471800000000002</v>
      </c>
      <c r="L48" s="27">
        <v>5248</v>
      </c>
      <c r="M48" s="26">
        <v>67.655021271110002</v>
      </c>
      <c r="N48" s="33">
        <v>6</v>
      </c>
      <c r="O48" s="26">
        <v>7.7299999999999994E-2</v>
      </c>
      <c r="P48" s="35">
        <v>249</v>
      </c>
      <c r="Q48" s="29">
        <v>3.21</v>
      </c>
      <c r="R48" s="34">
        <v>26</v>
      </c>
      <c r="S48" s="29">
        <v>0.33517999999999998</v>
      </c>
      <c r="T48" s="34">
        <v>219</v>
      </c>
      <c r="U48" s="30">
        <v>2.8233000000000001</v>
      </c>
      <c r="V48" s="31">
        <v>290</v>
      </c>
      <c r="W48" s="32">
        <v>100</v>
      </c>
    </row>
    <row r="49" spans="1:23" s="22" customFormat="1" ht="15" customHeight="1" x14ac:dyDescent="0.2">
      <c r="A49" s="21" t="s">
        <v>19</v>
      </c>
      <c r="B49" s="69" t="s">
        <v>61</v>
      </c>
      <c r="C49" s="72">
        <v>986</v>
      </c>
      <c r="D49" s="59">
        <v>40</v>
      </c>
      <c r="E49" s="60">
        <v>4.0568</v>
      </c>
      <c r="F49" s="61">
        <v>17</v>
      </c>
      <c r="G49" s="60">
        <v>1.7241</v>
      </c>
      <c r="H49" s="61">
        <v>21</v>
      </c>
      <c r="I49" s="60">
        <v>2.1297999999999999</v>
      </c>
      <c r="J49" s="61">
        <v>7</v>
      </c>
      <c r="K49" s="60">
        <v>0.70989999999999998</v>
      </c>
      <c r="L49" s="62">
        <v>889</v>
      </c>
      <c r="M49" s="60">
        <v>90.162300000000002</v>
      </c>
      <c r="N49" s="62">
        <v>1</v>
      </c>
      <c r="O49" s="60">
        <v>0.1014</v>
      </c>
      <c r="P49" s="63">
        <v>11</v>
      </c>
      <c r="Q49" s="64">
        <v>1.1155999999999999</v>
      </c>
      <c r="R49" s="71">
        <v>7</v>
      </c>
      <c r="S49" s="64">
        <v>0.70994000000000002</v>
      </c>
      <c r="T49" s="71">
        <v>1</v>
      </c>
      <c r="U49" s="66">
        <v>0.1014</v>
      </c>
      <c r="V49" s="67">
        <v>76</v>
      </c>
      <c r="W49" s="68">
        <v>100</v>
      </c>
    </row>
    <row r="50" spans="1:23" s="22" customFormat="1" ht="15" customHeight="1" x14ac:dyDescent="0.2">
      <c r="A50" s="21" t="s">
        <v>19</v>
      </c>
      <c r="B50" s="23" t="s">
        <v>62</v>
      </c>
      <c r="C50" s="24">
        <v>5537</v>
      </c>
      <c r="D50" s="25">
        <v>7</v>
      </c>
      <c r="E50" s="26">
        <v>0.12640000000000001</v>
      </c>
      <c r="F50" s="27">
        <v>243</v>
      </c>
      <c r="G50" s="26">
        <v>4.3886581181144999</v>
      </c>
      <c r="H50" s="33">
        <v>345</v>
      </c>
      <c r="I50" s="26">
        <v>6.2308000000000003</v>
      </c>
      <c r="J50" s="27">
        <v>1012</v>
      </c>
      <c r="K50" s="26">
        <v>18.277000000000001</v>
      </c>
      <c r="L50" s="27">
        <v>3842</v>
      </c>
      <c r="M50" s="26">
        <v>69.387799999999999</v>
      </c>
      <c r="N50" s="33">
        <v>6</v>
      </c>
      <c r="O50" s="26">
        <v>0.1084</v>
      </c>
      <c r="P50" s="35">
        <v>82</v>
      </c>
      <c r="Q50" s="29">
        <v>1.4809000000000001</v>
      </c>
      <c r="R50" s="25">
        <v>121</v>
      </c>
      <c r="S50" s="29">
        <v>2.1852999999999998</v>
      </c>
      <c r="T50" s="25">
        <v>80</v>
      </c>
      <c r="U50" s="30">
        <v>1.4448000000000001</v>
      </c>
      <c r="V50" s="31">
        <v>245</v>
      </c>
      <c r="W50" s="32">
        <v>100</v>
      </c>
    </row>
    <row r="51" spans="1:23" s="22" customFormat="1" ht="15" customHeight="1" x14ac:dyDescent="0.2">
      <c r="A51" s="21" t="s">
        <v>19</v>
      </c>
      <c r="B51" s="69" t="s">
        <v>63</v>
      </c>
      <c r="C51" s="58">
        <v>47827</v>
      </c>
      <c r="D51" s="59">
        <v>149</v>
      </c>
      <c r="E51" s="60">
        <v>0.3115</v>
      </c>
      <c r="F51" s="62">
        <v>3979</v>
      </c>
      <c r="G51" s="60">
        <v>8.3195999999999994</v>
      </c>
      <c r="H51" s="61">
        <v>20731</v>
      </c>
      <c r="I51" s="60">
        <v>43.345799999999997</v>
      </c>
      <c r="J51" s="61">
        <v>4253</v>
      </c>
      <c r="K51" s="60">
        <v>8.8925000000000001</v>
      </c>
      <c r="L51" s="61">
        <v>17562</v>
      </c>
      <c r="M51" s="60">
        <v>36.719799999999999</v>
      </c>
      <c r="N51" s="62">
        <v>56</v>
      </c>
      <c r="O51" s="60">
        <v>0.1171</v>
      </c>
      <c r="P51" s="63">
        <v>1097</v>
      </c>
      <c r="Q51" s="64">
        <v>2.2936999999999999</v>
      </c>
      <c r="R51" s="59">
        <v>228</v>
      </c>
      <c r="S51" s="64">
        <v>0.47671999999999998</v>
      </c>
      <c r="T51" s="59">
        <v>1616</v>
      </c>
      <c r="U51" s="66">
        <v>3.3788</v>
      </c>
      <c r="V51" s="67">
        <v>1543</v>
      </c>
      <c r="W51" s="68">
        <v>100</v>
      </c>
    </row>
    <row r="52" spans="1:23" s="22" customFormat="1" ht="15" customHeight="1" x14ac:dyDescent="0.2">
      <c r="A52" s="21" t="s">
        <v>19</v>
      </c>
      <c r="B52" s="23" t="s">
        <v>64</v>
      </c>
      <c r="C52" s="24">
        <v>5952</v>
      </c>
      <c r="D52" s="34">
        <v>96</v>
      </c>
      <c r="E52" s="26">
        <v>1.6129</v>
      </c>
      <c r="F52" s="27">
        <v>117</v>
      </c>
      <c r="G52" s="26">
        <v>1.9657</v>
      </c>
      <c r="H52" s="33">
        <v>833</v>
      </c>
      <c r="I52" s="26">
        <v>13.9953</v>
      </c>
      <c r="J52" s="33">
        <v>82</v>
      </c>
      <c r="K52" s="26">
        <v>1.3776999999999999</v>
      </c>
      <c r="L52" s="27">
        <v>4613</v>
      </c>
      <c r="M52" s="26">
        <v>77.503399999999999</v>
      </c>
      <c r="N52" s="33">
        <v>74</v>
      </c>
      <c r="O52" s="26">
        <v>1.2433000000000001</v>
      </c>
      <c r="P52" s="28">
        <v>137</v>
      </c>
      <c r="Q52" s="29">
        <v>2.3016999999999999</v>
      </c>
      <c r="R52" s="25">
        <v>319</v>
      </c>
      <c r="S52" s="29">
        <v>5.35954</v>
      </c>
      <c r="T52" s="25">
        <v>194</v>
      </c>
      <c r="U52" s="30">
        <v>3.2593999999999999</v>
      </c>
      <c r="V52" s="31">
        <v>131</v>
      </c>
      <c r="W52" s="32">
        <v>100</v>
      </c>
    </row>
    <row r="53" spans="1:23" s="22" customFormat="1" ht="15" customHeight="1" x14ac:dyDescent="0.2">
      <c r="A53" s="21" t="s">
        <v>19</v>
      </c>
      <c r="B53" s="69" t="s">
        <v>65</v>
      </c>
      <c r="C53" s="72">
        <v>683</v>
      </c>
      <c r="D53" s="71">
        <v>2</v>
      </c>
      <c r="E53" s="60">
        <v>0.2928</v>
      </c>
      <c r="F53" s="61">
        <v>17</v>
      </c>
      <c r="G53" s="60">
        <v>2.4889999999999999</v>
      </c>
      <c r="H53" s="62">
        <v>11</v>
      </c>
      <c r="I53" s="60">
        <v>1.6105</v>
      </c>
      <c r="J53" s="61">
        <v>12</v>
      </c>
      <c r="K53" s="60">
        <v>1.7569999999999999</v>
      </c>
      <c r="L53" s="62">
        <v>636</v>
      </c>
      <c r="M53" s="60">
        <v>93.118600000000001</v>
      </c>
      <c r="N53" s="62">
        <v>1</v>
      </c>
      <c r="O53" s="60">
        <v>0.1464</v>
      </c>
      <c r="P53" s="63">
        <v>4</v>
      </c>
      <c r="Q53" s="64">
        <v>0.5857</v>
      </c>
      <c r="R53" s="71">
        <v>16</v>
      </c>
      <c r="S53" s="64">
        <v>2.3426100000000001</v>
      </c>
      <c r="T53" s="59">
        <v>4</v>
      </c>
      <c r="U53" s="66">
        <v>0.5857</v>
      </c>
      <c r="V53" s="67">
        <v>69</v>
      </c>
      <c r="W53" s="68">
        <v>100</v>
      </c>
    </row>
    <row r="54" spans="1:23" s="22" customFormat="1" ht="15" customHeight="1" x14ac:dyDescent="0.2">
      <c r="A54" s="21" t="s">
        <v>19</v>
      </c>
      <c r="B54" s="23" t="s">
        <v>66</v>
      </c>
      <c r="C54" s="24">
        <v>19309</v>
      </c>
      <c r="D54" s="34">
        <v>48</v>
      </c>
      <c r="E54" s="26">
        <v>0.24859999999999999</v>
      </c>
      <c r="F54" s="27">
        <v>1581</v>
      </c>
      <c r="G54" s="37">
        <v>8.1879000000000008</v>
      </c>
      <c r="H54" s="33">
        <v>2319</v>
      </c>
      <c r="I54" s="37">
        <v>12.0099</v>
      </c>
      <c r="J54" s="27">
        <v>3325</v>
      </c>
      <c r="K54" s="26">
        <v>17.219899999999999</v>
      </c>
      <c r="L54" s="27">
        <v>11096</v>
      </c>
      <c r="M54" s="26">
        <v>57.465400000000002</v>
      </c>
      <c r="N54" s="27">
        <v>16</v>
      </c>
      <c r="O54" s="26">
        <v>8.28629136672E-2</v>
      </c>
      <c r="P54" s="35">
        <v>924</v>
      </c>
      <c r="Q54" s="29">
        <v>4.7853000000000003</v>
      </c>
      <c r="R54" s="25">
        <v>509</v>
      </c>
      <c r="S54" s="29">
        <v>2.6360800000000002</v>
      </c>
      <c r="T54" s="34">
        <v>462</v>
      </c>
      <c r="U54" s="30">
        <v>2.3927</v>
      </c>
      <c r="V54" s="31">
        <v>383</v>
      </c>
      <c r="W54" s="32">
        <v>100</v>
      </c>
    </row>
    <row r="55" spans="1:23" s="22" customFormat="1" ht="15" customHeight="1" x14ac:dyDescent="0.2">
      <c r="A55" s="21" t="s">
        <v>19</v>
      </c>
      <c r="B55" s="69" t="s">
        <v>67</v>
      </c>
      <c r="C55" s="58">
        <v>11205</v>
      </c>
      <c r="D55" s="59">
        <v>91</v>
      </c>
      <c r="E55" s="60">
        <v>0.81210000000000004</v>
      </c>
      <c r="F55" s="61">
        <v>1102</v>
      </c>
      <c r="G55" s="60">
        <v>9.8348999999999993</v>
      </c>
      <c r="H55" s="62">
        <v>1913</v>
      </c>
      <c r="I55" s="60">
        <v>17.072700000000001</v>
      </c>
      <c r="J55" s="62">
        <v>502</v>
      </c>
      <c r="K55" s="60">
        <v>4.4801000000000002</v>
      </c>
      <c r="L55" s="61">
        <v>6730</v>
      </c>
      <c r="M55" s="60">
        <v>60.0625</v>
      </c>
      <c r="N55" s="61">
        <v>108</v>
      </c>
      <c r="O55" s="60">
        <v>0.96389999999999998</v>
      </c>
      <c r="P55" s="70">
        <v>759</v>
      </c>
      <c r="Q55" s="64">
        <v>6.7737999999999996</v>
      </c>
      <c r="R55" s="59">
        <v>128</v>
      </c>
      <c r="S55" s="64">
        <v>1.14235</v>
      </c>
      <c r="T55" s="71">
        <v>335</v>
      </c>
      <c r="U55" s="66">
        <v>2.9897</v>
      </c>
      <c r="V55" s="67">
        <v>389</v>
      </c>
      <c r="W55" s="68">
        <v>100</v>
      </c>
    </row>
    <row r="56" spans="1:23" s="22" customFormat="1" ht="15" customHeight="1" x14ac:dyDescent="0.2">
      <c r="A56" s="21" t="s">
        <v>19</v>
      </c>
      <c r="B56" s="23" t="s">
        <v>68</v>
      </c>
      <c r="C56" s="24">
        <v>950</v>
      </c>
      <c r="D56" s="25">
        <v>0</v>
      </c>
      <c r="E56" s="26">
        <v>0</v>
      </c>
      <c r="F56" s="27">
        <v>22</v>
      </c>
      <c r="G56" s="26">
        <v>2.3157999999999999</v>
      </c>
      <c r="H56" s="27">
        <v>15</v>
      </c>
      <c r="I56" s="26">
        <v>1.5789</v>
      </c>
      <c r="J56" s="33">
        <v>87</v>
      </c>
      <c r="K56" s="26">
        <v>9.1578999999999997</v>
      </c>
      <c r="L56" s="27">
        <v>808</v>
      </c>
      <c r="M56" s="26">
        <v>85.052599999999998</v>
      </c>
      <c r="N56" s="33">
        <v>1</v>
      </c>
      <c r="O56" s="26">
        <v>0.1053</v>
      </c>
      <c r="P56" s="28">
        <v>17</v>
      </c>
      <c r="Q56" s="29">
        <v>1.7895000000000001</v>
      </c>
      <c r="R56" s="34">
        <v>4</v>
      </c>
      <c r="S56" s="29">
        <v>0.42104999999999998</v>
      </c>
      <c r="T56" s="34">
        <v>16</v>
      </c>
      <c r="U56" s="30">
        <v>1.6841999999999999</v>
      </c>
      <c r="V56" s="31">
        <v>52</v>
      </c>
      <c r="W56" s="32">
        <v>100</v>
      </c>
    </row>
    <row r="57" spans="1:23" s="22" customFormat="1" ht="15" customHeight="1" x14ac:dyDescent="0.2">
      <c r="A57" s="21" t="s">
        <v>19</v>
      </c>
      <c r="B57" s="69" t="s">
        <v>69</v>
      </c>
      <c r="C57" s="58">
        <v>6590</v>
      </c>
      <c r="D57" s="59">
        <v>34</v>
      </c>
      <c r="E57" s="60">
        <v>0.51590000000000003</v>
      </c>
      <c r="F57" s="62">
        <v>274</v>
      </c>
      <c r="G57" s="60">
        <v>4.1577999999999999</v>
      </c>
      <c r="H57" s="61">
        <v>422</v>
      </c>
      <c r="I57" s="60">
        <v>6.4036</v>
      </c>
      <c r="J57" s="61">
        <v>163</v>
      </c>
      <c r="K57" s="60">
        <v>2.4733999999999998</v>
      </c>
      <c r="L57" s="61">
        <v>5548</v>
      </c>
      <c r="M57" s="60">
        <v>84.188199999999995</v>
      </c>
      <c r="N57" s="61">
        <v>3</v>
      </c>
      <c r="O57" s="60">
        <v>4.5499999999999999E-2</v>
      </c>
      <c r="P57" s="70">
        <v>146</v>
      </c>
      <c r="Q57" s="64">
        <v>2.2154779969651002</v>
      </c>
      <c r="R57" s="71">
        <v>60</v>
      </c>
      <c r="S57" s="64">
        <v>0.91047</v>
      </c>
      <c r="T57" s="71">
        <v>56</v>
      </c>
      <c r="U57" s="66">
        <v>0.8498</v>
      </c>
      <c r="V57" s="67">
        <v>408</v>
      </c>
      <c r="W57" s="68">
        <v>100</v>
      </c>
    </row>
    <row r="58" spans="1:23" s="22" customFormat="1" ht="15" customHeight="1" thickBot="1" x14ac:dyDescent="0.25">
      <c r="A58" s="21" t="s">
        <v>19</v>
      </c>
      <c r="B58" s="38" t="s">
        <v>70</v>
      </c>
      <c r="C58" s="73">
        <v>619</v>
      </c>
      <c r="D58" s="74">
        <v>5</v>
      </c>
      <c r="E58" s="40">
        <v>0.80779999999999996</v>
      </c>
      <c r="F58" s="41">
        <v>11</v>
      </c>
      <c r="G58" s="40">
        <v>1.7770999999999999</v>
      </c>
      <c r="H58" s="42">
        <v>51</v>
      </c>
      <c r="I58" s="40">
        <v>8.2391000000000005</v>
      </c>
      <c r="J58" s="41">
        <v>3</v>
      </c>
      <c r="K58" s="40">
        <v>0.48470000000000002</v>
      </c>
      <c r="L58" s="41">
        <v>535</v>
      </c>
      <c r="M58" s="40">
        <v>86.429699999999997</v>
      </c>
      <c r="N58" s="41">
        <v>0</v>
      </c>
      <c r="O58" s="40">
        <v>0</v>
      </c>
      <c r="P58" s="43">
        <v>14</v>
      </c>
      <c r="Q58" s="44">
        <v>2.2616999999999998</v>
      </c>
      <c r="R58" s="39">
        <v>2</v>
      </c>
      <c r="S58" s="44">
        <v>0.3231</v>
      </c>
      <c r="T58" s="39">
        <v>1</v>
      </c>
      <c r="U58" s="45">
        <v>0.16159999999999999</v>
      </c>
      <c r="V58" s="46">
        <v>55</v>
      </c>
      <c r="W58" s="47">
        <v>100</v>
      </c>
    </row>
    <row r="59" spans="1:23" s="49" customFormat="1" ht="15" customHeight="1" x14ac:dyDescent="0.2">
      <c r="A59" s="51"/>
      <c r="B59" s="55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53"/>
      <c r="U59" s="54"/>
      <c r="V59" s="48"/>
      <c r="W59" s="48"/>
    </row>
    <row r="60" spans="1:23" s="49" customFormat="1" ht="15" customHeight="1" x14ac:dyDescent="0.2">
      <c r="A60" s="51"/>
      <c r="B60" s="52" t="str">
        <f>CONCATENATE("NOTE: Table reads (for US Totals):  Of all ",IF(ISTEXT(C7),LEFT(C7,3),TEXT(C7,"#,##0"))," public school female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466,841 public school female students enrolled in Algebra I in Grade 8, 3,324 (0.7%) were American Indian or Alaska Native, and 9,979 (2.1%) were students with disabilities served under the Individuals with Disabilities Education Act (IDEA).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53"/>
      <c r="W60" s="54"/>
    </row>
    <row r="61" spans="1:23" s="49" customFormat="1" ht="14.1" customHeight="1" x14ac:dyDescent="0.2">
      <c r="B61" s="75" t="s">
        <v>71</v>
      </c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</row>
    <row r="62" spans="1:23" s="49" customFormat="1" ht="15" customHeight="1" x14ac:dyDescent="0.2">
      <c r="A62" s="51"/>
      <c r="B62" s="75" t="s">
        <v>72</v>
      </c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</row>
    <row r="63" spans="1:23" s="49" customFormat="1" ht="15" customHeight="1" x14ac:dyDescent="0.2">
      <c r="A63" s="51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53"/>
      <c r="U63" s="54"/>
      <c r="V63" s="48"/>
      <c r="W63" s="48"/>
    </row>
    <row r="64" spans="1:23" s="49" customFormat="1" ht="15" customHeight="1" x14ac:dyDescent="0.2">
      <c r="A64" s="51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53"/>
      <c r="U64" s="54"/>
      <c r="V64" s="48"/>
      <c r="W64" s="48"/>
    </row>
  </sheetData>
  <sortState ref="B8:W58">
    <sortCondition ref="B8:B58"/>
  </sortState>
  <mergeCells count="16">
    <mergeCell ref="B61:W61"/>
    <mergeCell ref="B62:W62"/>
    <mergeCell ref="B4:B5"/>
    <mergeCell ref="C4:C5"/>
    <mergeCell ref="D4:Q4"/>
    <mergeCell ref="R4:S5"/>
    <mergeCell ref="T4:U5"/>
    <mergeCell ref="V4:V5"/>
    <mergeCell ref="W4:W5"/>
    <mergeCell ref="D5:E5"/>
    <mergeCell ref="F5:G5"/>
    <mergeCell ref="H5:I5"/>
    <mergeCell ref="J5:K5"/>
    <mergeCell ref="L5:M5"/>
    <mergeCell ref="N5:O5"/>
    <mergeCell ref="P5:Q5"/>
  </mergeCells>
  <phoneticPr fontId="20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Total</vt:lpstr>
      <vt:lpstr>Male</vt:lpstr>
      <vt:lpstr>Female</vt:lpstr>
      <vt:lpstr>Female!Print_Area</vt:lpstr>
      <vt:lpstr>Male!Print_Area</vt:lpstr>
      <vt:lpstr>Total!Print_Area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for Civil Rights</dc:creator>
  <cp:keywords/>
  <dc:description/>
  <cp:lastModifiedBy>Hector Tello</cp:lastModifiedBy>
  <cp:revision/>
  <dcterms:created xsi:type="dcterms:W3CDTF">2014-03-02T22:16:30Z</dcterms:created>
  <dcterms:modified xsi:type="dcterms:W3CDTF">2020-04-25T01:37:29Z</dcterms:modified>
  <cp:category/>
  <cp:contentStatus/>
</cp:coreProperties>
</file>