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-120" yWindow="-120" windowWidth="24240" windowHeight="13740" tabRatio="1000"/>
  </bookViews>
  <sheets>
    <sheet name="Total" sheetId="50" r:id="rId1"/>
    <sheet name="Male" sheetId="33" r:id="rId2"/>
    <sheet name="Female" sheetId="51" r:id="rId3"/>
  </sheets>
  <definedNames>
    <definedName name="_xlnm.Print_Area" localSheetId="2">Female!$B$2:$W$61</definedName>
    <definedName name="_xlnm.Print_Area" localSheetId="1">Male!$B$2:$W$61</definedName>
    <definedName name="_xlnm.Print_Area" localSheetId="0">Total!$B$2:$W$61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" i="50" l="1"/>
  <c r="A7" i="51"/>
  <c r="B2" i="51"/>
  <c r="A7" i="33"/>
  <c r="B2" i="33"/>
  <c r="B60" i="50"/>
  <c r="B60" i="33"/>
  <c r="B60" i="51"/>
</calcChain>
</file>

<file path=xl/sharedStrings.xml><?xml version="1.0" encoding="utf-8"?>
<sst xmlns="http://schemas.openxmlformats.org/spreadsheetml/2006/main" count="412" uniqueCount="74">
  <si>
    <t>State</t>
  </si>
  <si>
    <t>Total Students</t>
  </si>
  <si>
    <t>Race/Ethnicity</t>
  </si>
  <si>
    <t xml:space="preserve">Students With Disabilities Served Under IDEA </t>
  </si>
  <si>
    <t>English Language Learners</t>
  </si>
  <si>
    <t>Number of Schools</t>
  </si>
  <si>
    <t xml:space="preserve">Percent of Schools Reporting 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</si>
  <si>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</si>
  <si>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</si>
  <si>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</si>
  <si>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</si>
  <si>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</si>
  <si>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</si>
  <si>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</si>
  <si>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</si>
  <si>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 </t>
  </si>
  <si>
    <t>Percent</t>
  </si>
  <si>
    <t>enrolled in advanced mathematics</t>
  </si>
  <si>
    <t>United States</t>
  </si>
  <si>
    <t>enrolled in at least one Advanced Placement course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</si>
  <si>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</si>
  <si>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</si>
  <si>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</si>
  <si>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</si>
  <si>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</si>
  <si>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</si>
  <si>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</si>
  <si>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</si>
  <si>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</si>
  <si>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</si>
  <si>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</si>
  <si>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</si>
  <si>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</si>
  <si>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</si>
  <si>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</si>
  <si>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</si>
  <si>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</si>
  <si>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</si>
  <si>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</si>
  <si>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</si>
  <si>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</si>
  <si>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</si>
  <si>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</si>
  <si>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</si>
  <si>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</si>
  <si>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</si>
  <si>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</si>
  <si>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</si>
  <si>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</si>
  <si>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</si>
  <si>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</si>
  <si>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</si>
  <si>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</si>
  <si>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</si>
  <si>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</si>
  <si>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</si>
  <si>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</si>
  <si>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</si>
  <si>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</si>
  <si>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</si>
  <si>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</si>
  <si>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</si>
  <si>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</si>
  <si>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</si>
  <si>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</si>
  <si>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</si>
  <si>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</si>
  <si>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</si>
  <si>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</si>
  <si>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</si>
  <si>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</si>
  <si>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 xml:space="preserve">            Data reported in this table represent 100.0% of responding schools.</t>
  </si>
  <si>
    <t>SOURCE: U.S. Department of Education, Office for Civil Rights, Civil Rights Data Collection, 2015-16, available at http://ocrdata.ed.gov. Data notes are available at https://ocrdata.ed.gov/Downloads/Data-Notes-2015-16-CRDC.pdf.</t>
  </si>
  <si>
    <r>
      <t xml:space="preserve">SOURCE: U.S. Department of Education, Office for Civil Rights, Civil Rights Data Collection, 2015-16, available at </t>
    </r>
    <r>
      <rPr>
        <u/>
        <sz val="10"/>
        <color theme="3"/>
        <rFont val="Arial"/>
        <family val="2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  <family val="2"/>
      </rPr>
      <t>https://ocrdata.ed.gov/Downloads/Data-Notes-2015-16-CRDC.pdf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</si>
</sst>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2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u/>
      <sz val="10"/>
      <color theme="3"/>
      <name val="Arial"/>
      <family val="2"/>
    </font>
    <font>
      <sz val="10"/>
      <color theme="1"/>
      <name val="Arial"/>
      <family val="2"/>
    </font>
    <font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58800012207406E-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14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97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5" fillId="0" borderId="0" xfId="2" applyFont="1" applyFill="1" applyAlignment="1"/>
    <xf numFmtId="0" fontId="17" fillId="0" borderId="0" xfId="2" applyFont="1" applyFill="1" applyAlignment="1"/>
    <xf numFmtId="0" fontId="16" fillId="0" borderId="10" xfId="3" applyFont="1" applyFill="1" applyBorder="1" applyAlignment="1"/>
    <xf numFmtId="1" fontId="16" fillId="0" borderId="11" xfId="3" applyNumberFormat="1" applyFont="1" applyFill="1" applyBorder="1" applyAlignment="1">
      <alignment horizontal="right" wrapText="1"/>
    </xf>
    <xf numFmtId="1" fontId="16" fillId="0" borderId="16" xfId="0" applyNumberFormat="1" applyFont="1" applyBorder="1" applyAlignment="1">
      <alignment horizontal="right" wrapText="1"/>
    </xf>
    <xf numFmtId="1" fontId="16" fillId="0" borderId="1" xfId="3" applyNumberFormat="1" applyFont="1" applyFill="1" applyBorder="1" applyAlignment="1">
      <alignment horizontal="right" wrapText="1"/>
    </xf>
    <xf numFmtId="1" fontId="16" fillId="0" borderId="18" xfId="0" applyNumberFormat="1" applyFont="1" applyBorder="1" applyAlignment="1">
      <alignment horizontal="right" wrapText="1"/>
    </xf>
    <xf numFmtId="1" fontId="16" fillId="0" borderId="10" xfId="3" applyNumberFormat="1" applyFont="1" applyFill="1" applyBorder="1" applyAlignment="1">
      <alignment horizontal="right" wrapText="1"/>
    </xf>
    <xf numFmtId="1" fontId="16" fillId="0" borderId="21" xfId="3" applyNumberFormat="1" applyFont="1" applyFill="1" applyBorder="1" applyAlignment="1">
      <alignment wrapText="1"/>
    </xf>
    <xf numFmtId="1" fontId="16" fillId="0" borderId="17" xfId="3" applyNumberFormat="1" applyFont="1" applyFill="1" applyBorder="1" applyAlignment="1">
      <alignment wrapText="1"/>
    </xf>
    <xf numFmtId="0" fontId="15" fillId="0" borderId="0" xfId="4" applyFont="1" applyFill="1"/>
    <xf numFmtId="0" fontId="17" fillId="0" borderId="0" xfId="4" applyFont="1" applyFill="1"/>
    <xf numFmtId="0" fontId="17" fillId="0" borderId="0" xfId="23" applyFont="1" applyFill="1" applyBorder="1"/>
    <xf numFmtId="165" fontId="17" fillId="0" borderId="20" xfId="2" applyNumberFormat="1" applyFont="1" applyFill="1" applyBorder="1" applyAlignment="1">
      <alignment horizontal="right"/>
    </xf>
    <xf numFmtId="165" fontId="17" fillId="0" borderId="13" xfId="2" applyNumberFormat="1" applyFont="1" applyFill="1" applyBorder="1" applyAlignment="1">
      <alignment horizontal="right"/>
    </xf>
    <xf numFmtId="164" fontId="17" fillId="0" borderId="14" xfId="2" applyNumberFormat="1" applyFont="1" applyFill="1" applyBorder="1" applyAlignment="1">
      <alignment horizontal="right"/>
    </xf>
    <xf numFmtId="165" fontId="17" fillId="0" borderId="0" xfId="2" applyNumberFormat="1" applyFont="1" applyFill="1" applyBorder="1" applyAlignment="1">
      <alignment horizontal="right"/>
    </xf>
    <xf numFmtId="165" fontId="17" fillId="0" borderId="19" xfId="2" applyNumberFormat="1" applyFont="1" applyFill="1" applyBorder="1" applyAlignment="1">
      <alignment horizontal="right"/>
    </xf>
    <xf numFmtId="164" fontId="17" fillId="0" borderId="5" xfId="2" applyNumberFormat="1" applyFont="1" applyFill="1" applyBorder="1" applyAlignment="1">
      <alignment horizontal="right"/>
    </xf>
    <xf numFmtId="164" fontId="17" fillId="0" borderId="0" xfId="2" applyNumberFormat="1" applyFont="1" applyFill="1" applyBorder="1" applyAlignment="1">
      <alignment horizontal="right"/>
    </xf>
    <xf numFmtId="37" fontId="17" fillId="0" borderId="20" xfId="4" applyNumberFormat="1" applyFont="1" applyFill="1" applyBorder="1"/>
    <xf numFmtId="164" fontId="17" fillId="0" borderId="19" xfId="2" applyNumberFormat="1" applyFont="1" applyFill="1" applyBorder="1"/>
    <xf numFmtId="165" fontId="17" fillId="0" borderId="0" xfId="2" quotePrefix="1" applyNumberFormat="1" applyFont="1" applyFill="1" applyBorder="1" applyAlignment="1">
      <alignment horizontal="right"/>
    </xf>
    <xf numFmtId="165" fontId="17" fillId="0" borderId="13" xfId="2" quotePrefix="1" applyNumberFormat="1" applyFont="1" applyFill="1" applyBorder="1" applyAlignment="1">
      <alignment horizontal="right"/>
    </xf>
    <xf numFmtId="165" fontId="17" fillId="0" borderId="19" xfId="2" quotePrefix="1" applyNumberFormat="1" applyFont="1" applyFill="1" applyBorder="1" applyAlignment="1">
      <alignment horizontal="right"/>
    </xf>
    <xf numFmtId="165" fontId="17" fillId="0" borderId="20" xfId="2" quotePrefix="1" applyNumberFormat="1" applyFont="1" applyFill="1" applyBorder="1" applyAlignment="1">
      <alignment horizontal="right"/>
    </xf>
    <xf numFmtId="164" fontId="17" fillId="0" borderId="14" xfId="2" quotePrefix="1" applyNumberFormat="1" applyFont="1" applyFill="1" applyBorder="1" applyAlignment="1">
      <alignment horizontal="right"/>
    </xf>
    <xf numFmtId="0" fontId="17" fillId="0" borderId="1" xfId="23" applyFont="1" applyFill="1" applyBorder="1"/>
    <xf numFmtId="165" fontId="17" fillId="0" borderId="11" xfId="2" applyNumberFormat="1" applyFont="1" applyFill="1" applyBorder="1" applyAlignment="1">
      <alignment horizontal="right"/>
    </xf>
    <xf numFmtId="164" fontId="17" fillId="0" borderId="15" xfId="2" applyNumberFormat="1" applyFont="1" applyFill="1" applyBorder="1" applyAlignment="1">
      <alignment horizontal="right"/>
    </xf>
    <xf numFmtId="165" fontId="17" fillId="0" borderId="1" xfId="2" applyNumberFormat="1" applyFont="1" applyFill="1" applyBorder="1" applyAlignment="1">
      <alignment horizontal="right"/>
    </xf>
    <xf numFmtId="165" fontId="17" fillId="0" borderId="1" xfId="2" quotePrefix="1" applyNumberFormat="1" applyFont="1" applyFill="1" applyBorder="1" applyAlignment="1">
      <alignment horizontal="right"/>
    </xf>
    <xf numFmtId="165" fontId="17" fillId="0" borderId="17" xfId="2" quotePrefix="1" applyNumberFormat="1" applyFont="1" applyFill="1" applyBorder="1" applyAlignment="1">
      <alignment horizontal="right"/>
    </xf>
    <xf numFmtId="164" fontId="17" fillId="0" borderId="10" xfId="2" applyNumberFormat="1" applyFont="1" applyFill="1" applyBorder="1" applyAlignment="1">
      <alignment horizontal="right"/>
    </xf>
    <xf numFmtId="164" fontId="17" fillId="0" borderId="1" xfId="2" applyNumberFormat="1" applyFont="1" applyFill="1" applyBorder="1" applyAlignment="1">
      <alignment horizontal="right"/>
    </xf>
    <xf numFmtId="37" fontId="17" fillId="0" borderId="21" xfId="4" applyNumberFormat="1" applyFont="1" applyFill="1" applyBorder="1"/>
    <xf numFmtId="164" fontId="17" fillId="0" borderId="17" xfId="2" applyNumberFormat="1" applyFont="1" applyFill="1" applyBorder="1"/>
    <xf numFmtId="0" fontId="20" fillId="0" borderId="0" xfId="2" applyFont="1"/>
    <xf numFmtId="0" fontId="17" fillId="0" borderId="0" xfId="4" applyFont="1"/>
    <xf numFmtId="1" fontId="16" fillId="0" borderId="31" xfId="3" applyNumberFormat="1" applyFont="1" applyFill="1" applyBorder="1" applyAlignment="1">
      <alignment vertical="center" wrapText="1"/>
    </xf>
    <xf numFmtId="0" fontId="15" fillId="0" borderId="0" xfId="4" applyFont="1"/>
    <xf numFmtId="0" fontId="17" fillId="0" borderId="0" xfId="2" quotePrefix="1" applyFont="1" applyFill="1" applyAlignment="1">
      <alignment horizontal="left"/>
    </xf>
    <xf numFmtId="0" fontId="20" fillId="0" borderId="0" xfId="2" applyFont="1" applyBorder="1"/>
    <xf numFmtId="0" fontId="17" fillId="0" borderId="0" xfId="4" applyFont="1" applyBorder="1"/>
    <xf numFmtId="0" fontId="20" fillId="0" borderId="0" xfId="2" quotePrefix="1" applyFont="1"/>
    <xf numFmtId="0" fontId="7" fillId="0" borderId="0" xfId="1" applyFont="1" applyAlignment="1"/>
    <xf numFmtId="0" fontId="17" fillId="2" borderId="12" xfId="3" applyFont="1" applyFill="1" applyBorder="1" applyAlignment="1">
      <alignment horizontal="left" vertical="center"/>
    </xf>
    <xf numFmtId="165" fontId="17" fillId="2" borderId="20" xfId="2" applyNumberFormat="1" applyFont="1" applyFill="1" applyBorder="1" applyAlignment="1">
      <alignment horizontal="right"/>
    </xf>
    <xf numFmtId="165" fontId="17" fillId="2" borderId="13" xfId="2" applyNumberFormat="1" applyFont="1" applyFill="1" applyBorder="1" applyAlignment="1">
      <alignment horizontal="right"/>
    </xf>
    <xf numFmtId="164" fontId="17" fillId="2" borderId="14" xfId="2" applyNumberFormat="1" applyFont="1" applyFill="1" applyBorder="1" applyAlignment="1">
      <alignment horizontal="right"/>
    </xf>
    <xf numFmtId="165" fontId="17" fillId="2" borderId="0" xfId="2" applyNumberFormat="1" applyFont="1" applyFill="1" applyBorder="1" applyAlignment="1">
      <alignment horizontal="right"/>
    </xf>
    <xf numFmtId="165" fontId="17" fillId="2" borderId="0" xfId="2" quotePrefix="1" applyNumberFormat="1" applyFont="1" applyFill="1" applyBorder="1" applyAlignment="1">
      <alignment horizontal="right"/>
    </xf>
    <xf numFmtId="165" fontId="17" fillId="2" borderId="19" xfId="2" applyNumberFormat="1" applyFont="1" applyFill="1" applyBorder="1" applyAlignment="1">
      <alignment horizontal="right"/>
    </xf>
    <xf numFmtId="164" fontId="17" fillId="2" borderId="5" xfId="2" applyNumberFormat="1" applyFont="1" applyFill="1" applyBorder="1" applyAlignment="1">
      <alignment horizontal="right"/>
    </xf>
    <xf numFmtId="165" fontId="17" fillId="2" borderId="23" xfId="2" applyNumberFormat="1" applyFont="1" applyFill="1" applyBorder="1" applyAlignment="1">
      <alignment horizontal="right"/>
    </xf>
    <xf numFmtId="164" fontId="17" fillId="2" borderId="0" xfId="2" applyNumberFormat="1" applyFont="1" applyFill="1" applyBorder="1" applyAlignment="1">
      <alignment horizontal="right"/>
    </xf>
    <xf numFmtId="37" fontId="17" fillId="2" borderId="20" xfId="4" applyNumberFormat="1" applyFont="1" applyFill="1" applyBorder="1"/>
    <xf numFmtId="164" fontId="17" fillId="2" borderId="19" xfId="2" applyNumberFormat="1" applyFont="1" applyFill="1" applyBorder="1"/>
    <xf numFmtId="0" fontId="17" fillId="2" borderId="0" xfId="23" applyFont="1" applyFill="1" applyBorder="1"/>
    <xf numFmtId="165" fontId="17" fillId="2" borderId="19" xfId="2" quotePrefix="1" applyNumberFormat="1" applyFont="1" applyFill="1" applyBorder="1" applyAlignment="1">
      <alignment horizontal="right"/>
    </xf>
    <xf numFmtId="165" fontId="17" fillId="2" borderId="13" xfId="2" quotePrefix="1" applyNumberFormat="1" applyFont="1" applyFill="1" applyBorder="1" applyAlignment="1">
      <alignment horizontal="right"/>
    </xf>
    <xf numFmtId="165" fontId="17" fillId="2" borderId="20" xfId="2" quotePrefix="1" applyNumberFormat="1" applyFont="1" applyFill="1" applyBorder="1" applyAlignment="1">
      <alignment horizontal="right"/>
    </xf>
    <xf numFmtId="165" fontId="17" fillId="0" borderId="21" xfId="2" quotePrefix="1" applyNumberFormat="1" applyFont="1" applyFill="1" applyBorder="1" applyAlignment="1">
      <alignment horizontal="right"/>
    </xf>
    <xf numFmtId="165" fontId="17" fillId="0" borderId="11" xfId="2" quotePrefix="1" applyNumberFormat="1" applyFont="1" applyFill="1" applyBorder="1" applyAlignment="1">
      <alignment horizontal="right"/>
    </xf>
    <xf numFmtId="165" fontId="17" fillId="0" borderId="0" xfId="4" applyNumberFormat="1" applyFont="1" applyFill="1"/>
    <xf numFmtId="0" fontId="17" fillId="0" borderId="0" xfId="4" applyFont="1" applyFill="1" applyBorder="1" applyAlignment="1">
      <alignment vertical="center"/>
    </xf>
    <xf numFmtId="0" fontId="16" fillId="0" borderId="2" xfId="3" applyFont="1" applyFill="1" applyBorder="1" applyAlignment="1">
      <alignment horizontal="left"/>
    </xf>
    <xf numFmtId="0" fontId="16" fillId="0" borderId="5" xfId="3" applyFont="1" applyFill="1" applyBorder="1" applyAlignment="1">
      <alignment horizontal="left"/>
    </xf>
    <xf numFmtId="1" fontId="16" fillId="0" borderId="27" xfId="3" applyNumberFormat="1" applyFont="1" applyFill="1" applyBorder="1" applyAlignment="1">
      <alignment horizontal="center" wrapText="1"/>
    </xf>
    <xf numFmtId="1" fontId="16" fillId="0" borderId="29" xfId="3" applyNumberFormat="1" applyFont="1" applyFill="1" applyBorder="1" applyAlignment="1">
      <alignment horizontal="center" wrapText="1"/>
    </xf>
    <xf numFmtId="1" fontId="16" fillId="0" borderId="3" xfId="3" applyNumberFormat="1" applyFont="1" applyFill="1" applyBorder="1" applyAlignment="1">
      <alignment horizontal="center" vertical="center"/>
    </xf>
    <xf numFmtId="1" fontId="16" fillId="0" borderId="4" xfId="3" applyNumberFormat="1" applyFont="1" applyFill="1" applyBorder="1" applyAlignment="1">
      <alignment horizontal="center" vertical="center"/>
    </xf>
    <xf numFmtId="1" fontId="16" fillId="0" borderId="26" xfId="3" applyNumberFormat="1" applyFont="1" applyFill="1" applyBorder="1" applyAlignment="1">
      <alignment horizontal="center" vertical="center"/>
    </xf>
    <xf numFmtId="1" fontId="16" fillId="0" borderId="23" xfId="3" applyNumberFormat="1" applyFont="1" applyFill="1" applyBorder="1" applyAlignment="1">
      <alignment horizontal="center" wrapText="1"/>
    </xf>
    <xf numFmtId="1" fontId="16" fillId="0" borderId="2" xfId="3" applyNumberFormat="1" applyFont="1" applyFill="1" applyBorder="1" applyAlignment="1">
      <alignment horizontal="center" wrapText="1"/>
    </xf>
    <xf numFmtId="1" fontId="16" fillId="0" borderId="24" xfId="3" applyNumberFormat="1" applyFont="1" applyFill="1" applyBorder="1" applyAlignment="1">
      <alignment horizontal="center" wrapText="1"/>
    </xf>
    <xf numFmtId="1" fontId="16" fillId="0" borderId="25" xfId="3" applyNumberFormat="1" applyFont="1" applyFill="1" applyBorder="1" applyAlignment="1">
      <alignment horizontal="center" wrapText="1"/>
    </xf>
    <xf numFmtId="1" fontId="16" fillId="0" borderId="22" xfId="3" applyNumberFormat="1" applyFont="1" applyFill="1" applyBorder="1" applyAlignment="1">
      <alignment horizontal="center" wrapText="1"/>
    </xf>
    <xf numFmtId="1" fontId="16" fillId="0" borderId="20" xfId="3" applyNumberFormat="1" applyFont="1" applyFill="1" applyBorder="1" applyAlignment="1">
      <alignment horizontal="center" wrapText="1"/>
    </xf>
    <xf numFmtId="1" fontId="16" fillId="0" borderId="28" xfId="3" applyNumberFormat="1" applyFont="1" applyFill="1" applyBorder="1" applyAlignment="1">
      <alignment horizontal="center" wrapText="1"/>
    </xf>
    <xf numFmtId="1" fontId="18" fillId="0" borderId="19" xfId="3" applyNumberFormat="1" applyFont="1" applyFill="1" applyBorder="1" applyAlignment="1">
      <alignment horizontal="center" wrapText="1"/>
    </xf>
    <xf numFmtId="1" fontId="16" fillId="0" borderId="6" xfId="3" applyNumberFormat="1" applyFont="1" applyFill="1" applyBorder="1" applyAlignment="1">
      <alignment horizontal="center" wrapText="1"/>
    </xf>
    <xf numFmtId="1" fontId="16" fillId="0" borderId="7" xfId="3" applyNumberFormat="1" applyFont="1" applyFill="1" applyBorder="1" applyAlignment="1">
      <alignment horizontal="center" wrapText="1"/>
    </xf>
    <xf numFmtId="1" fontId="16" fillId="0" borderId="30" xfId="3" applyNumberFormat="1" applyFont="1" applyFill="1" applyBorder="1" applyAlignment="1">
      <alignment horizontal="center" wrapText="1"/>
    </xf>
    <xf numFmtId="1" fontId="16" fillId="0" borderId="8" xfId="3" applyNumberFormat="1" applyFont="1" applyFill="1" applyBorder="1" applyAlignment="1">
      <alignment horizontal="center" wrapText="1"/>
    </xf>
    <xf numFmtId="1" fontId="16" fillId="0" borderId="9" xfId="3" applyNumberFormat="1" applyFont="1" applyFill="1" applyBorder="1" applyAlignment="1">
      <alignment horizontal="center" wrapText="1"/>
    </xf>
  </cellXfs>
  <cellStyles count="214">
    <cellStyle name="Followed Hyperlink" xfId="73" builtinId="9" hidden="1"/>
    <cellStyle name="Followed Hyperlink" xfId="77" builtinId="9" hidden="1"/>
    <cellStyle name="Followed Hyperlink" xfId="81" builtinId="9" hidden="1"/>
    <cellStyle name="Followed Hyperlink" xfId="85" builtinId="9" hidden="1"/>
    <cellStyle name="Followed Hyperlink" xfId="89" builtinId="9" hidden="1"/>
    <cellStyle name="Followed Hyperlink" xfId="93" builtinId="9" hidden="1"/>
    <cellStyle name="Followed Hyperlink" xfId="97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9" builtinId="9" hidden="1"/>
    <cellStyle name="Followed Hyperlink" xfId="123" builtinId="9" hidden="1"/>
    <cellStyle name="Followed Hyperlink" xfId="127" builtinId="9" hidden="1"/>
    <cellStyle name="Followed Hyperlink" xfId="131" builtinId="9" hidden="1"/>
    <cellStyle name="Followed Hyperlink" xfId="135" builtinId="9" hidden="1"/>
    <cellStyle name="Followed Hyperlink" xfId="139" builtinId="9" hidden="1"/>
    <cellStyle name="Followed Hyperlink" xfId="143" builtinId="9" hidden="1"/>
    <cellStyle name="Followed Hyperlink" xfId="147" builtinId="9" hidden="1"/>
    <cellStyle name="Followed Hyperlink" xfId="151" builtinId="9" hidden="1"/>
    <cellStyle name="Followed Hyperlink" xfId="155" builtinId="9" hidden="1"/>
    <cellStyle name="Followed Hyperlink" xfId="159" builtinId="9" hidden="1"/>
    <cellStyle name="Followed Hyperlink" xfId="163" builtinId="9" hidden="1"/>
    <cellStyle name="Followed Hyperlink" xfId="167" builtinId="9" hidden="1"/>
    <cellStyle name="Followed Hyperlink" xfId="171" builtinId="9" hidden="1"/>
    <cellStyle name="Followed Hyperlink" xfId="175" builtinId="9" hidden="1"/>
    <cellStyle name="Followed Hyperlink" xfId="179" builtinId="9" hidden="1"/>
    <cellStyle name="Followed Hyperlink" xfId="183" builtinId="9" hidden="1"/>
    <cellStyle name="Followed Hyperlink" xfId="187" builtinId="9" hidden="1"/>
    <cellStyle name="Followed Hyperlink" xfId="191" builtinId="9" hidden="1"/>
    <cellStyle name="Followed Hyperlink" xfId="195" builtinId="9" hidden="1"/>
    <cellStyle name="Followed Hyperlink" xfId="199" builtinId="9" hidden="1"/>
    <cellStyle name="Followed Hyperlink" xfId="203" builtinId="9" hidden="1"/>
    <cellStyle name="Followed Hyperlink" xfId="207" builtinId="9" hidden="1"/>
    <cellStyle name="Followed Hyperlink" xfId="211" builtinId="9" hidden="1"/>
    <cellStyle name="Followed Hyperlink" xfId="213" builtinId="9" hidden="1"/>
    <cellStyle name="Followed Hyperlink" xfId="209" builtinId="9" hidden="1"/>
    <cellStyle name="Followed Hyperlink" xfId="205" builtinId="9" hidden="1"/>
    <cellStyle name="Followed Hyperlink" xfId="201" builtinId="9" hidden="1"/>
    <cellStyle name="Followed Hyperlink" xfId="197" builtinId="9" hidden="1"/>
    <cellStyle name="Followed Hyperlink" xfId="193" builtinId="9" hidden="1"/>
    <cellStyle name="Followed Hyperlink" xfId="189" builtinId="9" hidden="1"/>
    <cellStyle name="Followed Hyperlink" xfId="185" builtinId="9" hidden="1"/>
    <cellStyle name="Followed Hyperlink" xfId="181" builtinId="9" hidden="1"/>
    <cellStyle name="Followed Hyperlink" xfId="177" builtinId="9" hidden="1"/>
    <cellStyle name="Followed Hyperlink" xfId="173" builtinId="9" hidden="1"/>
    <cellStyle name="Followed Hyperlink" xfId="169" builtinId="9" hidden="1"/>
    <cellStyle name="Followed Hyperlink" xfId="165" builtinId="9" hidden="1"/>
    <cellStyle name="Followed Hyperlink" xfId="161" builtinId="9" hidden="1"/>
    <cellStyle name="Followed Hyperlink" xfId="157" builtinId="9" hidden="1"/>
    <cellStyle name="Followed Hyperlink" xfId="153" builtinId="9" hidden="1"/>
    <cellStyle name="Followed Hyperlink" xfId="149" builtinId="9" hidden="1"/>
    <cellStyle name="Followed Hyperlink" xfId="145" builtinId="9" hidden="1"/>
    <cellStyle name="Followed Hyperlink" xfId="141" builtinId="9" hidden="1"/>
    <cellStyle name="Followed Hyperlink" xfId="137" builtinId="9" hidden="1"/>
    <cellStyle name="Followed Hyperlink" xfId="133" builtinId="9" hidden="1"/>
    <cellStyle name="Followed Hyperlink" xfId="129" builtinId="9" hidden="1"/>
    <cellStyle name="Followed Hyperlink" xfId="125" builtinId="9" hidden="1"/>
    <cellStyle name="Followed Hyperlink" xfId="121" builtinId="9" hidden="1"/>
    <cellStyle name="Followed Hyperlink" xfId="117" builtinId="9" hidden="1"/>
    <cellStyle name="Followed Hyperlink" xfId="115" builtinId="9" hidden="1"/>
    <cellStyle name="Followed Hyperlink" xfId="113" builtinId="9" hidden="1"/>
    <cellStyle name="Followed Hyperlink" xfId="111" builtinId="9" hidden="1"/>
    <cellStyle name="Followed Hyperlink" xfId="109" builtinId="9" hidden="1"/>
    <cellStyle name="Followed Hyperlink" xfId="107" builtinId="9" hidden="1"/>
    <cellStyle name="Followed Hyperlink" xfId="105" builtinId="9" hidden="1"/>
    <cellStyle name="Followed Hyperlink" xfId="103" builtinId="9" hidden="1"/>
    <cellStyle name="Followed Hyperlink" xfId="101" builtinId="9" hidden="1"/>
    <cellStyle name="Followed Hyperlink" xfId="99" builtinId="9" hidden="1"/>
    <cellStyle name="Followed Hyperlink" xfId="95" builtinId="9" hidden="1"/>
    <cellStyle name="Followed Hyperlink" xfId="91" builtinId="9" hidden="1"/>
    <cellStyle name="Followed Hyperlink" xfId="87" builtinId="9" hidden="1"/>
    <cellStyle name="Followed Hyperlink" xfId="83" builtinId="9" hidden="1"/>
    <cellStyle name="Followed Hyperlink" xfId="79" builtinId="9" hidden="1"/>
    <cellStyle name="Followed Hyperlink" xfId="75" builtinId="9" hidden="1"/>
    <cellStyle name="Followed Hyperlink" xfId="71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9" builtinId="9" hidden="1"/>
    <cellStyle name="Followed Hyperlink" xfId="67" builtinId="9" hidden="1"/>
    <cellStyle name="Followed Hyperlink" xfId="59" builtinId="9" hidden="1"/>
    <cellStyle name="Followed Hyperlink" xfId="51" builtinId="9" hidden="1"/>
    <cellStyle name="Followed Hyperlink" xfId="43" builtinId="9" hidden="1"/>
    <cellStyle name="Followed Hyperlink" xfId="35" builtinId="9" hidden="1"/>
    <cellStyle name="Followed Hyperlink" xfId="27" builtinId="9" hidden="1"/>
    <cellStyle name="Followed Hyperlink" xfId="14" builtinId="9" hidden="1"/>
    <cellStyle name="Followed Hyperlink" xfId="16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18" builtinId="9" hidden="1"/>
    <cellStyle name="Followed Hyperlink" xfId="10" builtinId="9" hidden="1"/>
    <cellStyle name="Followed Hyperlink" xfId="12" builtinId="9" hidden="1"/>
    <cellStyle name="Followed Hyperlink" xfId="8" builtinId="9" hidden="1"/>
    <cellStyle name="Followed Hyperlink" xfId="6" builtinId="9" hidden="1"/>
    <cellStyle name="Hyperlink" xfId="124" builtinId="8" hidden="1"/>
    <cellStyle name="Hyperlink" xfId="128" builtinId="8" hidden="1"/>
    <cellStyle name="Hyperlink" xfId="130" builtinId="8" hidden="1"/>
    <cellStyle name="Hyperlink" xfId="132" builtinId="8" hidden="1"/>
    <cellStyle name="Hyperlink" xfId="136" builtinId="8" hidden="1"/>
    <cellStyle name="Hyperlink" xfId="138" builtinId="8" hidden="1"/>
    <cellStyle name="Hyperlink" xfId="140" builtinId="8" hidden="1"/>
    <cellStyle name="Hyperlink" xfId="144" builtinId="8" hidden="1"/>
    <cellStyle name="Hyperlink" xfId="146" builtinId="8" hidden="1"/>
    <cellStyle name="Hyperlink" xfId="148" builtinId="8" hidden="1"/>
    <cellStyle name="Hyperlink" xfId="152" builtinId="8" hidden="1"/>
    <cellStyle name="Hyperlink" xfId="154" builtinId="8" hidden="1"/>
    <cellStyle name="Hyperlink" xfId="156" builtinId="8" hidden="1"/>
    <cellStyle name="Hyperlink" xfId="160" builtinId="8" hidden="1"/>
    <cellStyle name="Hyperlink" xfId="162" builtinId="8" hidden="1"/>
    <cellStyle name="Hyperlink" xfId="164" builtinId="8" hidden="1"/>
    <cellStyle name="Hyperlink" xfId="168" builtinId="8" hidden="1"/>
    <cellStyle name="Hyperlink" xfId="170" builtinId="8" hidden="1"/>
    <cellStyle name="Hyperlink" xfId="172" builtinId="8" hidden="1"/>
    <cellStyle name="Hyperlink" xfId="176" builtinId="8" hidden="1"/>
    <cellStyle name="Hyperlink" xfId="178" builtinId="8" hidden="1"/>
    <cellStyle name="Hyperlink" xfId="180" builtinId="8" hidden="1"/>
    <cellStyle name="Hyperlink" xfId="184" builtinId="8" hidden="1"/>
    <cellStyle name="Hyperlink" xfId="186" builtinId="8" hidden="1"/>
    <cellStyle name="Hyperlink" xfId="188" builtinId="8" hidden="1"/>
    <cellStyle name="Hyperlink" xfId="192" builtinId="8" hidden="1"/>
    <cellStyle name="Hyperlink" xfId="194" builtinId="8" hidden="1"/>
    <cellStyle name="Hyperlink" xfId="196" builtinId="8" hidden="1"/>
    <cellStyle name="Hyperlink" xfId="200" builtinId="8" hidden="1"/>
    <cellStyle name="Hyperlink" xfId="202" builtinId="8" hidden="1"/>
    <cellStyle name="Hyperlink" xfId="204" builtinId="8" hidden="1"/>
    <cellStyle name="Hyperlink" xfId="208" builtinId="8" hidden="1"/>
    <cellStyle name="Hyperlink" xfId="210" builtinId="8" hidden="1"/>
    <cellStyle name="Hyperlink" xfId="212" builtinId="8" hidden="1"/>
    <cellStyle name="Hyperlink" xfId="206" builtinId="8" hidden="1"/>
    <cellStyle name="Hyperlink" xfId="198" builtinId="8" hidden="1"/>
    <cellStyle name="Hyperlink" xfId="190" builtinId="8" hidden="1"/>
    <cellStyle name="Hyperlink" xfId="182" builtinId="8" hidden="1"/>
    <cellStyle name="Hyperlink" xfId="174" builtinId="8" hidden="1"/>
    <cellStyle name="Hyperlink" xfId="166" builtinId="8" hidden="1"/>
    <cellStyle name="Hyperlink" xfId="158" builtinId="8" hidden="1"/>
    <cellStyle name="Hyperlink" xfId="150" builtinId="8" hidden="1"/>
    <cellStyle name="Hyperlink" xfId="142" builtinId="8" hidden="1"/>
    <cellStyle name="Hyperlink" xfId="134" builtinId="8" hidden="1"/>
    <cellStyle name="Hyperlink" xfId="126" builtinId="8" hidden="1"/>
    <cellStyle name="Hyperlink" xfId="48" builtinId="8" hidden="1"/>
    <cellStyle name="Hyperlink" xfId="50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20" builtinId="8" hidden="1"/>
    <cellStyle name="Hyperlink" xfId="122" builtinId="8" hidden="1"/>
    <cellStyle name="Hyperlink" xfId="118" builtinId="8" hidden="1"/>
    <cellStyle name="Hyperlink" xfId="84" builtinId="8" hidden="1"/>
    <cellStyle name="Hyperlink" xfId="68" builtinId="8" hidden="1"/>
    <cellStyle name="Hyperlink" xfId="52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13" builtinId="8" hidden="1"/>
    <cellStyle name="Hyperlink" xfId="15" builtinId="8" hidden="1"/>
    <cellStyle name="Hyperlink" xfId="17" builtinId="8" hidden="1"/>
    <cellStyle name="Hyperlink" xfId="21" builtinId="8" hidden="1"/>
    <cellStyle name="Hyperlink" xfId="24" builtinId="8" hidden="1"/>
    <cellStyle name="Hyperlink" xfId="19" builtinId="8" hidden="1"/>
    <cellStyle name="Hyperlink" xfId="9" builtinId="8" hidden="1"/>
    <cellStyle name="Hyperlink" xfId="11" builtinId="8" hidden="1"/>
    <cellStyle name="Hyperlink" xfId="7" builtinId="8" hidden="1"/>
    <cellStyle name="Hyperlink" xfId="5" builtinId="8" hidden="1"/>
    <cellStyle name="Normal" xfId="0" builtinId="0"/>
    <cellStyle name="Normal 2 2" xfId="4"/>
    <cellStyle name="Normal 3" xfId="2"/>
    <cellStyle name="Normal 6" xfId="3"/>
    <cellStyle name="Normal 9" xfId="1"/>
    <cellStyle name="Normal 9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64"/>
  <sheetViews>
    <sheetView showGridLines="0" tabSelected="1" zoomScale="80" zoomScaleNormal="80" workbookViewId="0"/>
  </sheetViews>
  <sheetFormatPr defaultColWidth="12.1640625" defaultRowHeight="15" customHeight="1" x14ac:dyDescent="0.2"/>
  <cols>
    <col min="1" max="1" width="3.1640625" style="10" customWidth="1"/>
    <col min="2" max="2" width="21.832031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56" t="str">
        <f>CONCATENATE("Number and percentage of public school students ",A7, ", by race/ethnicity, disability status, and English proficiency, by state: School Year 2015-16")</f>
        <v>Number and percentage of public school students enrolled in advanced mathematics, by race/ethnicity, disability status, and English proficiency, by state: School Year 2015-16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77" t="s">
        <v>0</v>
      </c>
      <c r="C4" s="79" t="s">
        <v>1</v>
      </c>
      <c r="D4" s="81" t="s">
        <v>2</v>
      </c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3"/>
      <c r="R4" s="84" t="s">
        <v>3</v>
      </c>
      <c r="S4" s="85"/>
      <c r="T4" s="84" t="s">
        <v>4</v>
      </c>
      <c r="U4" s="85"/>
      <c r="V4" s="88" t="s">
        <v>5</v>
      </c>
      <c r="W4" s="90" t="s">
        <v>6</v>
      </c>
    </row>
    <row r="5" spans="1:23" s="12" customFormat="1" ht="24.95" customHeight="1" x14ac:dyDescent="0.2">
      <c r="A5" s="11"/>
      <c r="B5" s="78"/>
      <c r="C5" s="80"/>
      <c r="D5" s="92" t="s">
        <v>7</v>
      </c>
      <c r="E5" s="93"/>
      <c r="F5" s="94" t="s">
        <v>8</v>
      </c>
      <c r="G5" s="93"/>
      <c r="H5" s="95" t="s">
        <v>9</v>
      </c>
      <c r="I5" s="93"/>
      <c r="J5" s="95" t="s">
        <v>10</v>
      </c>
      <c r="K5" s="93"/>
      <c r="L5" s="95" t="s">
        <v>11</v>
      </c>
      <c r="M5" s="93"/>
      <c r="N5" s="95" t="s">
        <v>12</v>
      </c>
      <c r="O5" s="93"/>
      <c r="P5" s="95" t="s">
        <v>13</v>
      </c>
      <c r="Q5" s="96"/>
      <c r="R5" s="86"/>
      <c r="S5" s="87"/>
      <c r="T5" s="86"/>
      <c r="U5" s="87"/>
      <c r="V5" s="89"/>
      <c r="W5" s="91"/>
    </row>
    <row r="6" spans="1:23" s="12" customFormat="1" ht="15" customHeight="1" thickBot="1" x14ac:dyDescent="0.25">
      <c r="A6" s="11"/>
      <c r="B6" s="13"/>
      <c r="C6" s="50"/>
      <c r="D6" s="14" t="s">
        <v>14</v>
      </c>
      <c r="E6" s="15" t="s">
        <v>15</v>
      </c>
      <c r="F6" s="16" t="s">
        <v>14</v>
      </c>
      <c r="G6" s="15" t="s">
        <v>15</v>
      </c>
      <c r="H6" s="16" t="s">
        <v>14</v>
      </c>
      <c r="I6" s="15" t="s">
        <v>15</v>
      </c>
      <c r="J6" s="16" t="s">
        <v>14</v>
      </c>
      <c r="K6" s="15" t="s">
        <v>15</v>
      </c>
      <c r="L6" s="16" t="s">
        <v>14</v>
      </c>
      <c r="M6" s="15" t="s">
        <v>15</v>
      </c>
      <c r="N6" s="16" t="s">
        <v>14</v>
      </c>
      <c r="O6" s="15" t="s">
        <v>15</v>
      </c>
      <c r="P6" s="16" t="s">
        <v>14</v>
      </c>
      <c r="Q6" s="17" t="s">
        <v>15</v>
      </c>
      <c r="R6" s="14" t="s">
        <v>14</v>
      </c>
      <c r="S6" s="18" t="s">
        <v>16</v>
      </c>
      <c r="T6" s="16" t="s">
        <v>14</v>
      </c>
      <c r="U6" s="18" t="s">
        <v>16</v>
      </c>
      <c r="V6" s="19"/>
      <c r="W6" s="20"/>
    </row>
    <row r="7" spans="1:23" s="22" customFormat="1" ht="15" customHeight="1" x14ac:dyDescent="0.2">
      <c r="A7" s="21" t="s">
        <v>17</v>
      </c>
      <c r="B7" s="57" t="s">
        <v>18</v>
      </c>
      <c r="C7" s="58">
        <v>2183499</v>
      </c>
      <c r="D7" s="59">
        <v>14209</v>
      </c>
      <c r="E7" s="60">
        <v>0.65074451602679995</v>
      </c>
      <c r="F7" s="61">
        <v>179923</v>
      </c>
      <c r="G7" s="60">
        <v>8.2401</v>
      </c>
      <c r="H7" s="61">
        <v>413051</v>
      </c>
      <c r="I7" s="60">
        <v>18.916899999999998</v>
      </c>
      <c r="J7" s="61">
        <v>281359</v>
      </c>
      <c r="K7" s="60">
        <v>12.8857</v>
      </c>
      <c r="L7" s="61">
        <v>1229081</v>
      </c>
      <c r="M7" s="60">
        <v>56.289499999999997</v>
      </c>
      <c r="N7" s="62">
        <v>6134</v>
      </c>
      <c r="O7" s="60">
        <v>0.28089999999999998</v>
      </c>
      <c r="P7" s="63">
        <v>59742</v>
      </c>
      <c r="Q7" s="64">
        <v>2.7360699999999998</v>
      </c>
      <c r="R7" s="65">
        <v>79337</v>
      </c>
      <c r="S7" s="64">
        <v>3.6334800244927998</v>
      </c>
      <c r="T7" s="65">
        <v>42129</v>
      </c>
      <c r="U7" s="66">
        <v>1.9294</v>
      </c>
      <c r="V7" s="67">
        <v>17111</v>
      </c>
      <c r="W7" s="68">
        <v>99.994</v>
      </c>
    </row>
    <row r="8" spans="1:23" s="22" customFormat="1" ht="15" customHeight="1" x14ac:dyDescent="0.2">
      <c r="A8" s="21" t="s">
        <v>19</v>
      </c>
      <c r="B8" s="23" t="s">
        <v>20</v>
      </c>
      <c r="C8" s="24">
        <v>33967</v>
      </c>
      <c r="D8" s="25">
        <v>377</v>
      </c>
      <c r="E8" s="26">
        <v>1.1099000000000001</v>
      </c>
      <c r="F8" s="27">
        <v>916</v>
      </c>
      <c r="G8" s="26">
        <v>2.6966999999999999</v>
      </c>
      <c r="H8" s="33">
        <v>1296</v>
      </c>
      <c r="I8" s="26">
        <v>3.8155000000000001</v>
      </c>
      <c r="J8" s="27">
        <v>8741</v>
      </c>
      <c r="K8" s="26">
        <v>25.733799999999999</v>
      </c>
      <c r="L8" s="27">
        <v>22241</v>
      </c>
      <c r="M8" s="26">
        <v>65.478300000000004</v>
      </c>
      <c r="N8" s="27">
        <v>23</v>
      </c>
      <c r="O8" s="26">
        <v>6.7699999999999996E-2</v>
      </c>
      <c r="P8" s="35">
        <v>373</v>
      </c>
      <c r="Q8" s="29">
        <v>1.09812</v>
      </c>
      <c r="R8" s="25">
        <v>891</v>
      </c>
      <c r="S8" s="29">
        <v>2.6231342185062001</v>
      </c>
      <c r="T8" s="34">
        <v>320</v>
      </c>
      <c r="U8" s="30">
        <v>0.94210000000000005</v>
      </c>
      <c r="V8" s="31">
        <v>329</v>
      </c>
      <c r="W8" s="32">
        <v>100</v>
      </c>
    </row>
    <row r="9" spans="1:23" s="22" customFormat="1" ht="15" customHeight="1" x14ac:dyDescent="0.2">
      <c r="A9" s="21" t="s">
        <v>19</v>
      </c>
      <c r="B9" s="69" t="s">
        <v>21</v>
      </c>
      <c r="C9" s="58">
        <v>4121</v>
      </c>
      <c r="D9" s="59">
        <v>479</v>
      </c>
      <c r="E9" s="60">
        <v>11.6234</v>
      </c>
      <c r="F9" s="61">
        <v>374</v>
      </c>
      <c r="G9" s="60">
        <v>9.0754999999999999</v>
      </c>
      <c r="H9" s="61">
        <v>239</v>
      </c>
      <c r="I9" s="60">
        <v>5.7995999999999999</v>
      </c>
      <c r="J9" s="62">
        <v>68</v>
      </c>
      <c r="K9" s="60">
        <v>1.6500999999999999</v>
      </c>
      <c r="L9" s="62">
        <v>2559</v>
      </c>
      <c r="M9" s="60">
        <v>62.096578500363997</v>
      </c>
      <c r="N9" s="61">
        <v>55</v>
      </c>
      <c r="O9" s="60">
        <v>1.3346</v>
      </c>
      <c r="P9" s="70">
        <v>347</v>
      </c>
      <c r="Q9" s="64">
        <v>8.4202899999999996</v>
      </c>
      <c r="R9" s="71">
        <v>101</v>
      </c>
      <c r="S9" s="64">
        <v>2.4508999999999999</v>
      </c>
      <c r="T9" s="71">
        <v>45</v>
      </c>
      <c r="U9" s="66">
        <v>1.0920000000000001</v>
      </c>
      <c r="V9" s="67">
        <v>95</v>
      </c>
      <c r="W9" s="68">
        <v>100</v>
      </c>
    </row>
    <row r="10" spans="1:23" s="22" customFormat="1" ht="15" customHeight="1" x14ac:dyDescent="0.2">
      <c r="A10" s="21" t="s">
        <v>19</v>
      </c>
      <c r="B10" s="23" t="s">
        <v>22</v>
      </c>
      <c r="C10" s="24">
        <v>54292</v>
      </c>
      <c r="D10" s="34">
        <v>1505</v>
      </c>
      <c r="E10" s="26">
        <v>2.7720474471376999</v>
      </c>
      <c r="F10" s="27">
        <v>2688</v>
      </c>
      <c r="G10" s="26">
        <v>4.9509999999999996</v>
      </c>
      <c r="H10" s="33">
        <v>18671</v>
      </c>
      <c r="I10" s="26">
        <v>34.39</v>
      </c>
      <c r="J10" s="27">
        <v>2771</v>
      </c>
      <c r="K10" s="26">
        <v>5.1039000000000003</v>
      </c>
      <c r="L10" s="33">
        <v>27229</v>
      </c>
      <c r="M10" s="26">
        <v>50.152900000000002</v>
      </c>
      <c r="N10" s="33">
        <v>135</v>
      </c>
      <c r="O10" s="26">
        <v>0.2487</v>
      </c>
      <c r="P10" s="28">
        <v>1293</v>
      </c>
      <c r="Q10" s="29">
        <v>2.38157</v>
      </c>
      <c r="R10" s="34">
        <v>1644</v>
      </c>
      <c r="S10" s="29">
        <v>3.0280999999999998</v>
      </c>
      <c r="T10" s="34">
        <v>264</v>
      </c>
      <c r="U10" s="30">
        <v>0.48630000000000001</v>
      </c>
      <c r="V10" s="31">
        <v>323</v>
      </c>
      <c r="W10" s="32">
        <v>100</v>
      </c>
    </row>
    <row r="11" spans="1:23" s="22" customFormat="1" ht="15" customHeight="1" x14ac:dyDescent="0.2">
      <c r="A11" s="21" t="s">
        <v>19</v>
      </c>
      <c r="B11" s="69" t="s">
        <v>23</v>
      </c>
      <c r="C11" s="58">
        <v>19660</v>
      </c>
      <c r="D11" s="59">
        <v>157</v>
      </c>
      <c r="E11" s="60">
        <v>0.79859999999999998</v>
      </c>
      <c r="F11" s="62">
        <v>497</v>
      </c>
      <c r="G11" s="60">
        <v>2.528</v>
      </c>
      <c r="H11" s="61">
        <v>1660</v>
      </c>
      <c r="I11" s="60">
        <v>8.4435000000000002</v>
      </c>
      <c r="J11" s="61">
        <v>3785</v>
      </c>
      <c r="K11" s="60">
        <v>19.252300000000002</v>
      </c>
      <c r="L11" s="61">
        <v>13178</v>
      </c>
      <c r="M11" s="60">
        <v>67.029501525941001</v>
      </c>
      <c r="N11" s="61">
        <v>36</v>
      </c>
      <c r="O11" s="60">
        <v>0.18310000000000001</v>
      </c>
      <c r="P11" s="70">
        <v>347</v>
      </c>
      <c r="Q11" s="64">
        <v>1.76501</v>
      </c>
      <c r="R11" s="71">
        <v>377</v>
      </c>
      <c r="S11" s="64">
        <v>1.9175991861648001</v>
      </c>
      <c r="T11" s="59">
        <v>639</v>
      </c>
      <c r="U11" s="66">
        <v>3.2503000000000002</v>
      </c>
      <c r="V11" s="67">
        <v>258</v>
      </c>
      <c r="W11" s="68">
        <v>100</v>
      </c>
    </row>
    <row r="12" spans="1:23" s="22" customFormat="1" ht="15" customHeight="1" x14ac:dyDescent="0.2">
      <c r="A12" s="21" t="s">
        <v>19</v>
      </c>
      <c r="B12" s="23" t="s">
        <v>24</v>
      </c>
      <c r="C12" s="24">
        <v>271069</v>
      </c>
      <c r="D12" s="25">
        <v>1049</v>
      </c>
      <c r="E12" s="26">
        <v>0.38700000000000001</v>
      </c>
      <c r="F12" s="33">
        <v>58946</v>
      </c>
      <c r="G12" s="26">
        <v>21.745799999999999</v>
      </c>
      <c r="H12" s="27">
        <v>109887</v>
      </c>
      <c r="I12" s="26">
        <v>40.538400000000003</v>
      </c>
      <c r="J12" s="27">
        <v>12769</v>
      </c>
      <c r="K12" s="26">
        <v>4.7106087379966004</v>
      </c>
      <c r="L12" s="27">
        <v>77085</v>
      </c>
      <c r="M12" s="26">
        <v>28.4374</v>
      </c>
      <c r="N12" s="33">
        <v>1834</v>
      </c>
      <c r="O12" s="26">
        <v>0.67659999999999998</v>
      </c>
      <c r="P12" s="35">
        <v>9499</v>
      </c>
      <c r="Q12" s="29">
        <v>3.50427</v>
      </c>
      <c r="R12" s="34">
        <v>5277</v>
      </c>
      <c r="S12" s="29">
        <v>1.9467000000000001</v>
      </c>
      <c r="T12" s="25">
        <v>7601</v>
      </c>
      <c r="U12" s="30">
        <v>2.8041</v>
      </c>
      <c r="V12" s="31">
        <v>1356</v>
      </c>
      <c r="W12" s="32">
        <v>100</v>
      </c>
    </row>
    <row r="13" spans="1:23" s="22" customFormat="1" ht="15" customHeight="1" x14ac:dyDescent="0.2">
      <c r="A13" s="21" t="s">
        <v>19</v>
      </c>
      <c r="B13" s="69" t="s">
        <v>25</v>
      </c>
      <c r="C13" s="58">
        <v>45555</v>
      </c>
      <c r="D13" s="59">
        <v>234</v>
      </c>
      <c r="E13" s="60">
        <v>0.51370000000000005</v>
      </c>
      <c r="F13" s="62">
        <v>2259</v>
      </c>
      <c r="G13" s="60">
        <v>4.9588000000000001</v>
      </c>
      <c r="H13" s="61">
        <v>10704</v>
      </c>
      <c r="I13" s="60">
        <v>23.4969</v>
      </c>
      <c r="J13" s="62">
        <v>2109</v>
      </c>
      <c r="K13" s="60">
        <v>4.6295999999999999</v>
      </c>
      <c r="L13" s="61">
        <v>28478</v>
      </c>
      <c r="M13" s="60">
        <v>62.513399999999997</v>
      </c>
      <c r="N13" s="61">
        <v>121</v>
      </c>
      <c r="O13" s="60">
        <v>0.2656</v>
      </c>
      <c r="P13" s="63">
        <v>1650</v>
      </c>
      <c r="Q13" s="64">
        <v>3.6219999999999999</v>
      </c>
      <c r="R13" s="59">
        <v>1185</v>
      </c>
      <c r="S13" s="64">
        <v>2.6013000000000002</v>
      </c>
      <c r="T13" s="71">
        <v>2140</v>
      </c>
      <c r="U13" s="66">
        <v>4.6976000000000004</v>
      </c>
      <c r="V13" s="67">
        <v>371</v>
      </c>
      <c r="W13" s="68">
        <v>100</v>
      </c>
    </row>
    <row r="14" spans="1:23" s="22" customFormat="1" ht="15" customHeight="1" x14ac:dyDescent="0.2">
      <c r="A14" s="21" t="s">
        <v>19</v>
      </c>
      <c r="B14" s="23" t="s">
        <v>26</v>
      </c>
      <c r="C14" s="36">
        <v>33726</v>
      </c>
      <c r="D14" s="25">
        <v>98</v>
      </c>
      <c r="E14" s="26">
        <v>0.29060000000000002</v>
      </c>
      <c r="F14" s="27">
        <v>2164</v>
      </c>
      <c r="G14" s="26">
        <v>6.4164000000000003</v>
      </c>
      <c r="H14" s="33">
        <v>4323</v>
      </c>
      <c r="I14" s="26">
        <v>12.818</v>
      </c>
      <c r="J14" s="33">
        <v>3187</v>
      </c>
      <c r="K14" s="26">
        <v>9.4497</v>
      </c>
      <c r="L14" s="33">
        <v>23218</v>
      </c>
      <c r="M14" s="26">
        <v>68.843000000000004</v>
      </c>
      <c r="N14" s="27">
        <v>33</v>
      </c>
      <c r="O14" s="26">
        <v>9.7799999999999998E-2</v>
      </c>
      <c r="P14" s="28">
        <v>703</v>
      </c>
      <c r="Q14" s="29">
        <v>2.0844499999999999</v>
      </c>
      <c r="R14" s="34">
        <v>1084</v>
      </c>
      <c r="S14" s="29">
        <v>3.2141374607127999</v>
      </c>
      <c r="T14" s="25">
        <v>543</v>
      </c>
      <c r="U14" s="30">
        <v>1.61</v>
      </c>
      <c r="V14" s="31">
        <v>208</v>
      </c>
      <c r="W14" s="32">
        <v>100</v>
      </c>
    </row>
    <row r="15" spans="1:23" s="22" customFormat="1" ht="15" customHeight="1" x14ac:dyDescent="0.2">
      <c r="A15" s="21" t="s">
        <v>19</v>
      </c>
      <c r="B15" s="69" t="s">
        <v>27</v>
      </c>
      <c r="C15" s="72">
        <v>9110</v>
      </c>
      <c r="D15" s="59">
        <v>37</v>
      </c>
      <c r="E15" s="60">
        <v>0.40610000000000002</v>
      </c>
      <c r="F15" s="61">
        <v>346</v>
      </c>
      <c r="G15" s="60">
        <v>3.7980241492864999</v>
      </c>
      <c r="H15" s="61">
        <v>1020</v>
      </c>
      <c r="I15" s="60">
        <v>11.1965</v>
      </c>
      <c r="J15" s="62">
        <v>2671</v>
      </c>
      <c r="K15" s="60">
        <v>29.319400000000002</v>
      </c>
      <c r="L15" s="61">
        <v>4907</v>
      </c>
      <c r="M15" s="60">
        <v>53.863900000000001</v>
      </c>
      <c r="N15" s="62">
        <v>13</v>
      </c>
      <c r="O15" s="60">
        <v>0.14269999999999999</v>
      </c>
      <c r="P15" s="63">
        <v>116</v>
      </c>
      <c r="Q15" s="64">
        <v>1.2733300000000001</v>
      </c>
      <c r="R15" s="71">
        <v>457</v>
      </c>
      <c r="S15" s="64">
        <v>5.0164999999999997</v>
      </c>
      <c r="T15" s="59">
        <v>108</v>
      </c>
      <c r="U15" s="66">
        <v>1.1855</v>
      </c>
      <c r="V15" s="67">
        <v>41</v>
      </c>
      <c r="W15" s="68">
        <v>100</v>
      </c>
    </row>
    <row r="16" spans="1:23" s="22" customFormat="1" ht="15" customHeight="1" x14ac:dyDescent="0.2">
      <c r="A16" s="21" t="s">
        <v>19</v>
      </c>
      <c r="B16" s="23" t="s">
        <v>28</v>
      </c>
      <c r="C16" s="36">
        <v>5924</v>
      </c>
      <c r="D16" s="34">
        <v>4</v>
      </c>
      <c r="E16" s="26">
        <v>6.7500000000000004E-2</v>
      </c>
      <c r="F16" s="33">
        <v>105</v>
      </c>
      <c r="G16" s="26">
        <v>1.7725</v>
      </c>
      <c r="H16" s="27">
        <v>897</v>
      </c>
      <c r="I16" s="26">
        <v>15.1418</v>
      </c>
      <c r="J16" s="33">
        <v>4423</v>
      </c>
      <c r="K16" s="26">
        <v>74.66239027684</v>
      </c>
      <c r="L16" s="27">
        <v>399</v>
      </c>
      <c r="M16" s="26">
        <v>6.7352999999999996</v>
      </c>
      <c r="N16" s="33">
        <v>8</v>
      </c>
      <c r="O16" s="26">
        <v>0.13500000000000001</v>
      </c>
      <c r="P16" s="28">
        <v>88</v>
      </c>
      <c r="Q16" s="29">
        <v>1.4854799999999999</v>
      </c>
      <c r="R16" s="25">
        <v>869</v>
      </c>
      <c r="S16" s="29">
        <v>14.6691</v>
      </c>
      <c r="T16" s="25">
        <v>491</v>
      </c>
      <c r="U16" s="30">
        <v>8.2882999999999996</v>
      </c>
      <c r="V16" s="31">
        <v>32</v>
      </c>
      <c r="W16" s="32">
        <v>100</v>
      </c>
    </row>
    <row r="17" spans="1:23" s="22" customFormat="1" ht="15" customHeight="1" x14ac:dyDescent="0.2">
      <c r="A17" s="21" t="s">
        <v>19</v>
      </c>
      <c r="B17" s="69" t="s">
        <v>29</v>
      </c>
      <c r="C17" s="58">
        <v>56418</v>
      </c>
      <c r="D17" s="59">
        <v>192</v>
      </c>
      <c r="E17" s="60">
        <v>0.34029999999999999</v>
      </c>
      <c r="F17" s="62">
        <v>2807</v>
      </c>
      <c r="G17" s="60">
        <v>4.9753999999999996</v>
      </c>
      <c r="H17" s="61">
        <v>16908</v>
      </c>
      <c r="I17" s="60">
        <v>29.969200000000001</v>
      </c>
      <c r="J17" s="62">
        <v>8887</v>
      </c>
      <c r="K17" s="60">
        <v>15.7521</v>
      </c>
      <c r="L17" s="62">
        <v>25869</v>
      </c>
      <c r="M17" s="60">
        <v>45.852400000000003</v>
      </c>
      <c r="N17" s="62">
        <v>62</v>
      </c>
      <c r="O17" s="60">
        <v>0.1099</v>
      </c>
      <c r="P17" s="70">
        <v>1693</v>
      </c>
      <c r="Q17" s="64">
        <v>3.00082</v>
      </c>
      <c r="R17" s="59">
        <v>1511</v>
      </c>
      <c r="S17" s="64">
        <v>2.6781999999999999</v>
      </c>
      <c r="T17" s="59">
        <v>650</v>
      </c>
      <c r="U17" s="66">
        <v>1.1520999999999999</v>
      </c>
      <c r="V17" s="67">
        <v>416</v>
      </c>
      <c r="W17" s="68">
        <v>100</v>
      </c>
    </row>
    <row r="18" spans="1:23" s="22" customFormat="1" ht="15" customHeight="1" x14ac:dyDescent="0.2">
      <c r="A18" s="21" t="s">
        <v>19</v>
      </c>
      <c r="B18" s="23" t="s">
        <v>30</v>
      </c>
      <c r="C18" s="24">
        <v>90566</v>
      </c>
      <c r="D18" s="34">
        <v>191</v>
      </c>
      <c r="E18" s="26">
        <v>0.2109</v>
      </c>
      <c r="F18" s="27">
        <v>5031</v>
      </c>
      <c r="G18" s="26">
        <v>5.5551000000000004</v>
      </c>
      <c r="H18" s="27">
        <v>9911</v>
      </c>
      <c r="I18" s="26">
        <v>10.9434</v>
      </c>
      <c r="J18" s="27">
        <v>31818</v>
      </c>
      <c r="K18" s="26">
        <v>35.132399999999997</v>
      </c>
      <c r="L18" s="27">
        <v>40991</v>
      </c>
      <c r="M18" s="26">
        <v>45.260899999999999</v>
      </c>
      <c r="N18" s="27">
        <v>91</v>
      </c>
      <c r="O18" s="26">
        <v>0.10047920853300001</v>
      </c>
      <c r="P18" s="28">
        <v>2533</v>
      </c>
      <c r="Q18" s="29">
        <v>2.7968600000000001</v>
      </c>
      <c r="R18" s="34">
        <v>4826</v>
      </c>
      <c r="S18" s="29">
        <v>5.3287105536294002</v>
      </c>
      <c r="T18" s="25">
        <v>1198</v>
      </c>
      <c r="U18" s="30">
        <v>1.3228</v>
      </c>
      <c r="V18" s="31">
        <v>479</v>
      </c>
      <c r="W18" s="32">
        <v>100</v>
      </c>
    </row>
    <row r="19" spans="1:23" s="22" customFormat="1" ht="15" customHeight="1" x14ac:dyDescent="0.2">
      <c r="A19" s="21" t="s">
        <v>19</v>
      </c>
      <c r="B19" s="69" t="s">
        <v>31</v>
      </c>
      <c r="C19" s="58">
        <v>5706</v>
      </c>
      <c r="D19" s="59">
        <v>20</v>
      </c>
      <c r="E19" s="60">
        <v>0.35049999999999998</v>
      </c>
      <c r="F19" s="61">
        <v>2820</v>
      </c>
      <c r="G19" s="60">
        <v>49.421700000000001</v>
      </c>
      <c r="H19" s="61">
        <v>320</v>
      </c>
      <c r="I19" s="60">
        <v>5.6081000000000003</v>
      </c>
      <c r="J19" s="61">
        <v>115</v>
      </c>
      <c r="K19" s="60">
        <v>2.0154000000000001</v>
      </c>
      <c r="L19" s="61">
        <v>705</v>
      </c>
      <c r="M19" s="60">
        <v>12.355399999999999</v>
      </c>
      <c r="N19" s="61">
        <v>1256</v>
      </c>
      <c r="O19" s="60">
        <v>22.011900000000001</v>
      </c>
      <c r="P19" s="63">
        <v>470</v>
      </c>
      <c r="Q19" s="64">
        <v>8.2369400000000006</v>
      </c>
      <c r="R19" s="59">
        <v>155</v>
      </c>
      <c r="S19" s="64">
        <v>2.7164000000000001</v>
      </c>
      <c r="T19" s="59">
        <v>1317</v>
      </c>
      <c r="U19" s="66">
        <v>23.080967402734</v>
      </c>
      <c r="V19" s="67">
        <v>51</v>
      </c>
      <c r="W19" s="68">
        <v>100</v>
      </c>
    </row>
    <row r="20" spans="1:23" s="22" customFormat="1" ht="15" customHeight="1" x14ac:dyDescent="0.2">
      <c r="A20" s="21" t="s">
        <v>19</v>
      </c>
      <c r="B20" s="23" t="s">
        <v>32</v>
      </c>
      <c r="C20" s="36">
        <v>8947</v>
      </c>
      <c r="D20" s="34">
        <v>64</v>
      </c>
      <c r="E20" s="26">
        <v>0.71530000000000005</v>
      </c>
      <c r="F20" s="33">
        <v>162</v>
      </c>
      <c r="G20" s="26">
        <v>1.8107</v>
      </c>
      <c r="H20" s="27">
        <v>917</v>
      </c>
      <c r="I20" s="26">
        <v>10.249245557169999</v>
      </c>
      <c r="J20" s="33">
        <v>68</v>
      </c>
      <c r="K20" s="26">
        <v>0.76</v>
      </c>
      <c r="L20" s="33">
        <v>7504</v>
      </c>
      <c r="M20" s="26">
        <v>83.871700000000004</v>
      </c>
      <c r="N20" s="33">
        <v>25</v>
      </c>
      <c r="O20" s="26">
        <v>0.27939999999999998</v>
      </c>
      <c r="P20" s="28">
        <v>207</v>
      </c>
      <c r="Q20" s="29">
        <v>2.3136199999999998</v>
      </c>
      <c r="R20" s="34">
        <v>67</v>
      </c>
      <c r="S20" s="29">
        <v>0.74890000000000001</v>
      </c>
      <c r="T20" s="25">
        <v>147</v>
      </c>
      <c r="U20" s="30">
        <v>1.643</v>
      </c>
      <c r="V20" s="31">
        <v>135</v>
      </c>
      <c r="W20" s="32">
        <v>100</v>
      </c>
    </row>
    <row r="21" spans="1:23" s="22" customFormat="1" ht="15" customHeight="1" x14ac:dyDescent="0.2">
      <c r="A21" s="21" t="s">
        <v>19</v>
      </c>
      <c r="B21" s="69" t="s">
        <v>33</v>
      </c>
      <c r="C21" s="58">
        <v>123115</v>
      </c>
      <c r="D21" s="71">
        <v>286</v>
      </c>
      <c r="E21" s="60">
        <v>0.23230000000000001</v>
      </c>
      <c r="F21" s="61">
        <v>8739</v>
      </c>
      <c r="G21" s="60">
        <v>7.0982000000000003</v>
      </c>
      <c r="H21" s="62">
        <v>31032</v>
      </c>
      <c r="I21" s="60">
        <v>25.2057</v>
      </c>
      <c r="J21" s="61">
        <v>20408</v>
      </c>
      <c r="K21" s="60">
        <v>16.576371685009999</v>
      </c>
      <c r="L21" s="61">
        <v>59555</v>
      </c>
      <c r="M21" s="60">
        <v>48.3735</v>
      </c>
      <c r="N21" s="61">
        <v>122</v>
      </c>
      <c r="O21" s="60">
        <v>9.9099999999999994E-2</v>
      </c>
      <c r="P21" s="70">
        <v>2973</v>
      </c>
      <c r="Q21" s="64">
        <v>2.4148200000000002</v>
      </c>
      <c r="R21" s="59">
        <v>6832</v>
      </c>
      <c r="S21" s="64">
        <v>5.5492999999999997</v>
      </c>
      <c r="T21" s="71">
        <v>2701</v>
      </c>
      <c r="U21" s="66">
        <v>2.1939000000000002</v>
      </c>
      <c r="V21" s="67">
        <v>638</v>
      </c>
      <c r="W21" s="68">
        <v>99.843000000000004</v>
      </c>
    </row>
    <row r="22" spans="1:23" s="22" customFormat="1" ht="15" customHeight="1" x14ac:dyDescent="0.2">
      <c r="A22" s="21" t="s">
        <v>19</v>
      </c>
      <c r="B22" s="23" t="s">
        <v>34</v>
      </c>
      <c r="C22" s="24">
        <v>38592</v>
      </c>
      <c r="D22" s="25">
        <v>69</v>
      </c>
      <c r="E22" s="26">
        <v>0.17879999999999999</v>
      </c>
      <c r="F22" s="33">
        <v>1414</v>
      </c>
      <c r="G22" s="26">
        <v>3.6640000000000001</v>
      </c>
      <c r="H22" s="33">
        <v>2420</v>
      </c>
      <c r="I22" s="26">
        <v>6.2706999999999997</v>
      </c>
      <c r="J22" s="27">
        <v>2657</v>
      </c>
      <c r="K22" s="26">
        <v>6.8848000000000003</v>
      </c>
      <c r="L22" s="27">
        <v>30732</v>
      </c>
      <c r="M22" s="26">
        <v>79.633099999999999</v>
      </c>
      <c r="N22" s="27">
        <v>20</v>
      </c>
      <c r="O22" s="26">
        <v>5.1799999999999999E-2</v>
      </c>
      <c r="P22" s="35">
        <v>1280</v>
      </c>
      <c r="Q22" s="29">
        <v>3.3167495854063</v>
      </c>
      <c r="R22" s="34">
        <v>1034</v>
      </c>
      <c r="S22" s="29">
        <v>2.6793</v>
      </c>
      <c r="T22" s="34">
        <v>1047</v>
      </c>
      <c r="U22" s="30">
        <v>2.7130000000000001</v>
      </c>
      <c r="V22" s="31">
        <v>329</v>
      </c>
      <c r="W22" s="32">
        <v>100</v>
      </c>
    </row>
    <row r="23" spans="1:23" s="22" customFormat="1" ht="15" customHeight="1" x14ac:dyDescent="0.2">
      <c r="A23" s="21" t="s">
        <v>19</v>
      </c>
      <c r="B23" s="69" t="s">
        <v>35</v>
      </c>
      <c r="C23" s="58">
        <v>18694</v>
      </c>
      <c r="D23" s="59">
        <v>42</v>
      </c>
      <c r="E23" s="60">
        <v>0.22470000000000001</v>
      </c>
      <c r="F23" s="61">
        <v>734</v>
      </c>
      <c r="G23" s="60">
        <v>3.9264000000000001</v>
      </c>
      <c r="H23" s="61">
        <v>1000</v>
      </c>
      <c r="I23" s="60">
        <v>5.3493000000000004</v>
      </c>
      <c r="J23" s="61">
        <v>443</v>
      </c>
      <c r="K23" s="60">
        <v>2.3696999999999999</v>
      </c>
      <c r="L23" s="61">
        <v>16064</v>
      </c>
      <c r="M23" s="60">
        <v>85.931314860382997</v>
      </c>
      <c r="N23" s="61">
        <v>22</v>
      </c>
      <c r="O23" s="60">
        <v>0.1177</v>
      </c>
      <c r="P23" s="70">
        <v>389</v>
      </c>
      <c r="Q23" s="64">
        <v>2.0808800000000001</v>
      </c>
      <c r="R23" s="71">
        <v>226</v>
      </c>
      <c r="S23" s="64">
        <v>1.2089000000000001</v>
      </c>
      <c r="T23" s="59">
        <v>98</v>
      </c>
      <c r="U23" s="66">
        <v>0.5242</v>
      </c>
      <c r="V23" s="67">
        <v>321</v>
      </c>
      <c r="W23" s="68">
        <v>100</v>
      </c>
    </row>
    <row r="24" spans="1:23" s="22" customFormat="1" ht="15" customHeight="1" x14ac:dyDescent="0.2">
      <c r="A24" s="21" t="s">
        <v>19</v>
      </c>
      <c r="B24" s="23" t="s">
        <v>36</v>
      </c>
      <c r="C24" s="24">
        <v>22005</v>
      </c>
      <c r="D24" s="34">
        <v>167</v>
      </c>
      <c r="E24" s="26">
        <v>0.75890000000000002</v>
      </c>
      <c r="F24" s="27">
        <v>855</v>
      </c>
      <c r="G24" s="26">
        <v>3.8855</v>
      </c>
      <c r="H24" s="33">
        <v>2876</v>
      </c>
      <c r="I24" s="26">
        <v>13.069800000000001</v>
      </c>
      <c r="J24" s="27">
        <v>1186</v>
      </c>
      <c r="K24" s="26">
        <v>5.3896841626903003</v>
      </c>
      <c r="L24" s="27">
        <v>16040</v>
      </c>
      <c r="M24" s="26">
        <v>72.892499999999998</v>
      </c>
      <c r="N24" s="27">
        <v>29</v>
      </c>
      <c r="O24" s="26">
        <v>0.1318</v>
      </c>
      <c r="P24" s="35">
        <v>852</v>
      </c>
      <c r="Q24" s="29">
        <v>3.8718499999999998</v>
      </c>
      <c r="R24" s="34">
        <v>428</v>
      </c>
      <c r="S24" s="29">
        <v>1.9450000000000001</v>
      </c>
      <c r="T24" s="25">
        <v>1010</v>
      </c>
      <c r="U24" s="30">
        <v>4.5899000000000001</v>
      </c>
      <c r="V24" s="31">
        <v>299</v>
      </c>
      <c r="W24" s="32">
        <v>100</v>
      </c>
    </row>
    <row r="25" spans="1:23" s="22" customFormat="1" ht="15" customHeight="1" x14ac:dyDescent="0.2">
      <c r="A25" s="21" t="s">
        <v>19</v>
      </c>
      <c r="B25" s="69" t="s">
        <v>37</v>
      </c>
      <c r="C25" s="72">
        <v>34229</v>
      </c>
      <c r="D25" s="59">
        <v>32</v>
      </c>
      <c r="E25" s="60">
        <v>9.35E-2</v>
      </c>
      <c r="F25" s="61">
        <v>780</v>
      </c>
      <c r="G25" s="60">
        <v>2.2787999999999999</v>
      </c>
      <c r="H25" s="61">
        <v>1283</v>
      </c>
      <c r="I25" s="60">
        <v>3.7483</v>
      </c>
      <c r="J25" s="61">
        <v>2896</v>
      </c>
      <c r="K25" s="60">
        <v>8.4606999999999992</v>
      </c>
      <c r="L25" s="62">
        <v>28450</v>
      </c>
      <c r="M25" s="60">
        <v>83.116655467586</v>
      </c>
      <c r="N25" s="61">
        <v>27</v>
      </c>
      <c r="O25" s="60">
        <v>7.8899999999999998E-2</v>
      </c>
      <c r="P25" s="70">
        <v>761</v>
      </c>
      <c r="Q25" s="64">
        <v>2.2232599999999998</v>
      </c>
      <c r="R25" s="59">
        <v>510</v>
      </c>
      <c r="S25" s="64">
        <v>1.49</v>
      </c>
      <c r="T25" s="59">
        <v>172</v>
      </c>
      <c r="U25" s="66">
        <v>0.50249788191300004</v>
      </c>
      <c r="V25" s="67">
        <v>256</v>
      </c>
      <c r="W25" s="68">
        <v>100</v>
      </c>
    </row>
    <row r="26" spans="1:23" s="22" customFormat="1" ht="15" customHeight="1" x14ac:dyDescent="0.2">
      <c r="A26" s="21" t="s">
        <v>19</v>
      </c>
      <c r="B26" s="23" t="s">
        <v>38</v>
      </c>
      <c r="C26" s="24">
        <v>28687</v>
      </c>
      <c r="D26" s="25">
        <v>223</v>
      </c>
      <c r="E26" s="26">
        <v>0.77739999999999998</v>
      </c>
      <c r="F26" s="33">
        <v>723</v>
      </c>
      <c r="G26" s="26">
        <v>2.5203000000000002</v>
      </c>
      <c r="H26" s="33">
        <v>1413</v>
      </c>
      <c r="I26" s="26">
        <v>4.9256000000000002</v>
      </c>
      <c r="J26" s="27">
        <v>10329</v>
      </c>
      <c r="K26" s="26">
        <v>36.005899999999997</v>
      </c>
      <c r="L26" s="27">
        <v>15614</v>
      </c>
      <c r="M26" s="26">
        <v>54.428800000000003</v>
      </c>
      <c r="N26" s="33">
        <v>16</v>
      </c>
      <c r="O26" s="26">
        <v>5.5800000000000002E-2</v>
      </c>
      <c r="P26" s="35">
        <v>369</v>
      </c>
      <c r="Q26" s="29">
        <v>1.2863</v>
      </c>
      <c r="R26" s="25">
        <v>838</v>
      </c>
      <c r="S26" s="29">
        <v>2.9211999999999998</v>
      </c>
      <c r="T26" s="25">
        <v>298</v>
      </c>
      <c r="U26" s="30">
        <v>1.0387999999999999</v>
      </c>
      <c r="V26" s="31">
        <v>313</v>
      </c>
      <c r="W26" s="32">
        <v>100</v>
      </c>
    </row>
    <row r="27" spans="1:23" s="22" customFormat="1" ht="15" customHeight="1" x14ac:dyDescent="0.2">
      <c r="A27" s="21" t="s">
        <v>19</v>
      </c>
      <c r="B27" s="69" t="s">
        <v>39</v>
      </c>
      <c r="C27" s="72">
        <v>7343</v>
      </c>
      <c r="D27" s="71">
        <v>29</v>
      </c>
      <c r="E27" s="60">
        <v>0.39489999999999997</v>
      </c>
      <c r="F27" s="61">
        <v>228</v>
      </c>
      <c r="G27" s="60">
        <v>3.105</v>
      </c>
      <c r="H27" s="61">
        <v>121</v>
      </c>
      <c r="I27" s="60">
        <v>1.6477999999999999</v>
      </c>
      <c r="J27" s="61">
        <v>200</v>
      </c>
      <c r="K27" s="60">
        <v>2.7237</v>
      </c>
      <c r="L27" s="62">
        <v>6665</v>
      </c>
      <c r="M27" s="60">
        <v>90.7667</v>
      </c>
      <c r="N27" s="61">
        <v>6</v>
      </c>
      <c r="O27" s="60">
        <v>8.1710472558900002E-2</v>
      </c>
      <c r="P27" s="70">
        <v>94</v>
      </c>
      <c r="Q27" s="64">
        <v>1.28013</v>
      </c>
      <c r="R27" s="71">
        <v>270</v>
      </c>
      <c r="S27" s="64">
        <v>3.677</v>
      </c>
      <c r="T27" s="59">
        <v>85</v>
      </c>
      <c r="U27" s="66">
        <v>1.1576</v>
      </c>
      <c r="V27" s="67">
        <v>107</v>
      </c>
      <c r="W27" s="68">
        <v>100</v>
      </c>
    </row>
    <row r="28" spans="1:23" s="22" customFormat="1" ht="15" customHeight="1" x14ac:dyDescent="0.2">
      <c r="A28" s="21" t="s">
        <v>19</v>
      </c>
      <c r="B28" s="23" t="s">
        <v>40</v>
      </c>
      <c r="C28" s="36">
        <v>56291</v>
      </c>
      <c r="D28" s="34">
        <v>123</v>
      </c>
      <c r="E28" s="26">
        <v>0.2185</v>
      </c>
      <c r="F28" s="27">
        <v>5179</v>
      </c>
      <c r="G28" s="26">
        <v>9.2004000000000001</v>
      </c>
      <c r="H28" s="27">
        <v>5074</v>
      </c>
      <c r="I28" s="26">
        <v>9.0138743315983003</v>
      </c>
      <c r="J28" s="27">
        <v>17033</v>
      </c>
      <c r="K28" s="26">
        <v>30.258800000000001</v>
      </c>
      <c r="L28" s="33">
        <v>26570</v>
      </c>
      <c r="M28" s="26">
        <v>47.2012</v>
      </c>
      <c r="N28" s="27">
        <v>68</v>
      </c>
      <c r="O28" s="26">
        <v>0.1208</v>
      </c>
      <c r="P28" s="28">
        <v>2244</v>
      </c>
      <c r="Q28" s="29">
        <v>3.9864299999999999</v>
      </c>
      <c r="R28" s="25">
        <v>1966</v>
      </c>
      <c r="S28" s="29">
        <v>3.4925654189834998</v>
      </c>
      <c r="T28" s="34">
        <v>359</v>
      </c>
      <c r="U28" s="30">
        <v>0.63780000000000003</v>
      </c>
      <c r="V28" s="31">
        <v>228</v>
      </c>
      <c r="W28" s="32">
        <v>100</v>
      </c>
    </row>
    <row r="29" spans="1:23" s="22" customFormat="1" ht="15" customHeight="1" x14ac:dyDescent="0.2">
      <c r="A29" s="21" t="s">
        <v>19</v>
      </c>
      <c r="B29" s="69" t="s">
        <v>41</v>
      </c>
      <c r="C29" s="58">
        <v>52515</v>
      </c>
      <c r="D29" s="59">
        <v>121</v>
      </c>
      <c r="E29" s="60">
        <v>0.23039999999999999</v>
      </c>
      <c r="F29" s="61">
        <v>3788</v>
      </c>
      <c r="G29" s="60">
        <v>7.2131999999999996</v>
      </c>
      <c r="H29" s="62">
        <v>5293</v>
      </c>
      <c r="I29" s="60">
        <v>10.079000000000001</v>
      </c>
      <c r="J29" s="61">
        <v>3455</v>
      </c>
      <c r="K29" s="60">
        <v>6.5791000000000004</v>
      </c>
      <c r="L29" s="62">
        <v>38560</v>
      </c>
      <c r="M29" s="60">
        <v>73.426599999999993</v>
      </c>
      <c r="N29" s="61">
        <v>42</v>
      </c>
      <c r="O29" s="60">
        <v>0.08</v>
      </c>
      <c r="P29" s="70">
        <v>1256</v>
      </c>
      <c r="Q29" s="64">
        <v>2.3917000000000002</v>
      </c>
      <c r="R29" s="59">
        <v>4094</v>
      </c>
      <c r="S29" s="64">
        <v>7.7958999999999996</v>
      </c>
      <c r="T29" s="59">
        <v>760</v>
      </c>
      <c r="U29" s="66">
        <v>1.4472055603161</v>
      </c>
      <c r="V29" s="67">
        <v>318</v>
      </c>
      <c r="W29" s="68">
        <v>100</v>
      </c>
    </row>
    <row r="30" spans="1:23" s="22" customFormat="1" ht="15" customHeight="1" x14ac:dyDescent="0.2">
      <c r="A30" s="21" t="s">
        <v>19</v>
      </c>
      <c r="B30" s="23" t="s">
        <v>42</v>
      </c>
      <c r="C30" s="24">
        <v>50203</v>
      </c>
      <c r="D30" s="34">
        <v>264</v>
      </c>
      <c r="E30" s="26">
        <v>0.52590000000000003</v>
      </c>
      <c r="F30" s="33">
        <v>2795</v>
      </c>
      <c r="G30" s="26">
        <v>5.5674000000000001</v>
      </c>
      <c r="H30" s="27">
        <v>2136</v>
      </c>
      <c r="I30" s="26">
        <v>4.2546999999999997</v>
      </c>
      <c r="J30" s="27">
        <v>6179</v>
      </c>
      <c r="K30" s="26">
        <v>12.308</v>
      </c>
      <c r="L30" s="27">
        <v>37563</v>
      </c>
      <c r="M30" s="26">
        <v>74.822221779575003</v>
      </c>
      <c r="N30" s="27">
        <v>59</v>
      </c>
      <c r="O30" s="26">
        <v>0.11749999999999999</v>
      </c>
      <c r="P30" s="28">
        <v>1207</v>
      </c>
      <c r="Q30" s="29">
        <v>2.4042400000000002</v>
      </c>
      <c r="R30" s="25">
        <v>1340</v>
      </c>
      <c r="S30" s="29">
        <v>2.6692</v>
      </c>
      <c r="T30" s="34">
        <v>921</v>
      </c>
      <c r="U30" s="30">
        <v>1.8346</v>
      </c>
      <c r="V30" s="31">
        <v>567</v>
      </c>
      <c r="W30" s="32">
        <v>100</v>
      </c>
    </row>
    <row r="31" spans="1:23" s="22" customFormat="1" ht="15" customHeight="1" x14ac:dyDescent="0.2">
      <c r="A31" s="21" t="s">
        <v>19</v>
      </c>
      <c r="B31" s="69" t="s">
        <v>43</v>
      </c>
      <c r="C31" s="72">
        <v>43807</v>
      </c>
      <c r="D31" s="59">
        <v>286</v>
      </c>
      <c r="E31" s="60">
        <v>0.65290000000000004</v>
      </c>
      <c r="F31" s="62">
        <v>3394</v>
      </c>
      <c r="G31" s="60">
        <v>7.7476000000000003</v>
      </c>
      <c r="H31" s="61">
        <v>2096</v>
      </c>
      <c r="I31" s="60">
        <v>4.7846000000000002</v>
      </c>
      <c r="J31" s="62">
        <v>2412</v>
      </c>
      <c r="K31" s="60">
        <v>5.5059693656265001</v>
      </c>
      <c r="L31" s="61">
        <v>34856</v>
      </c>
      <c r="M31" s="60">
        <v>79.5672</v>
      </c>
      <c r="N31" s="61">
        <v>32</v>
      </c>
      <c r="O31" s="60">
        <v>7.2999999999999995E-2</v>
      </c>
      <c r="P31" s="63">
        <v>731</v>
      </c>
      <c r="Q31" s="64">
        <v>1.6686799999999999</v>
      </c>
      <c r="R31" s="59">
        <v>1322</v>
      </c>
      <c r="S31" s="64">
        <v>3.0177999999999998</v>
      </c>
      <c r="T31" s="71">
        <v>505</v>
      </c>
      <c r="U31" s="66">
        <v>1.1528</v>
      </c>
      <c r="V31" s="67">
        <v>411</v>
      </c>
      <c r="W31" s="68">
        <v>100</v>
      </c>
    </row>
    <row r="32" spans="1:23" s="22" customFormat="1" ht="15" customHeight="1" x14ac:dyDescent="0.2">
      <c r="A32" s="21" t="s">
        <v>19</v>
      </c>
      <c r="B32" s="23" t="s">
        <v>44</v>
      </c>
      <c r="C32" s="24">
        <v>10685</v>
      </c>
      <c r="D32" s="25">
        <v>15</v>
      </c>
      <c r="E32" s="26">
        <v>0.140383715489</v>
      </c>
      <c r="F32" s="27">
        <v>261</v>
      </c>
      <c r="G32" s="26">
        <v>2.4426999999999999</v>
      </c>
      <c r="H32" s="27">
        <v>308</v>
      </c>
      <c r="I32" s="26">
        <v>2.8824999999999998</v>
      </c>
      <c r="J32" s="27">
        <v>4226</v>
      </c>
      <c r="K32" s="26">
        <v>39.550800000000002</v>
      </c>
      <c r="L32" s="33">
        <v>5833</v>
      </c>
      <c r="M32" s="26">
        <v>54.590499999999999</v>
      </c>
      <c r="N32" s="33">
        <v>5</v>
      </c>
      <c r="O32" s="26">
        <v>4.6800000000000001E-2</v>
      </c>
      <c r="P32" s="35">
        <v>37</v>
      </c>
      <c r="Q32" s="29">
        <v>0.34627999999999998</v>
      </c>
      <c r="R32" s="34">
        <v>129</v>
      </c>
      <c r="S32" s="29">
        <v>1.2073</v>
      </c>
      <c r="T32" s="25">
        <v>59</v>
      </c>
      <c r="U32" s="30">
        <v>0.55220000000000002</v>
      </c>
      <c r="V32" s="31">
        <v>203</v>
      </c>
      <c r="W32" s="32">
        <v>100</v>
      </c>
    </row>
    <row r="33" spans="1:23" s="22" customFormat="1" ht="15" customHeight="1" x14ac:dyDescent="0.2">
      <c r="A33" s="21" t="s">
        <v>19</v>
      </c>
      <c r="B33" s="69" t="s">
        <v>45</v>
      </c>
      <c r="C33" s="58">
        <v>36872</v>
      </c>
      <c r="D33" s="71">
        <v>122</v>
      </c>
      <c r="E33" s="60">
        <v>0.33090000000000003</v>
      </c>
      <c r="F33" s="61">
        <v>1182</v>
      </c>
      <c r="G33" s="60">
        <v>3.2057000000000002</v>
      </c>
      <c r="H33" s="62">
        <v>1339</v>
      </c>
      <c r="I33" s="60">
        <v>3.6315</v>
      </c>
      <c r="J33" s="61">
        <v>4835</v>
      </c>
      <c r="K33" s="60">
        <v>13.1129</v>
      </c>
      <c r="L33" s="61">
        <v>28583</v>
      </c>
      <c r="M33" s="60">
        <v>77.519499999999994</v>
      </c>
      <c r="N33" s="62">
        <v>61</v>
      </c>
      <c r="O33" s="60">
        <v>0.16539999999999999</v>
      </c>
      <c r="P33" s="70">
        <v>750</v>
      </c>
      <c r="Q33" s="64">
        <v>2.0340637882403998</v>
      </c>
      <c r="R33" s="71">
        <v>752</v>
      </c>
      <c r="S33" s="64">
        <v>2.0394999999999999</v>
      </c>
      <c r="T33" s="71">
        <v>274</v>
      </c>
      <c r="U33" s="66">
        <v>0.74309999999999998</v>
      </c>
      <c r="V33" s="67">
        <v>448</v>
      </c>
      <c r="W33" s="68">
        <v>100</v>
      </c>
    </row>
    <row r="34" spans="1:23" s="22" customFormat="1" ht="15" customHeight="1" x14ac:dyDescent="0.2">
      <c r="A34" s="21" t="s">
        <v>19</v>
      </c>
      <c r="B34" s="23" t="s">
        <v>46</v>
      </c>
      <c r="C34" s="36">
        <v>5354</v>
      </c>
      <c r="D34" s="25">
        <v>258</v>
      </c>
      <c r="E34" s="26">
        <v>4.8188000000000004</v>
      </c>
      <c r="F34" s="27">
        <v>55</v>
      </c>
      <c r="G34" s="26">
        <v>1.0273000000000001</v>
      </c>
      <c r="H34" s="33">
        <v>178</v>
      </c>
      <c r="I34" s="26">
        <v>3.3246000000000002</v>
      </c>
      <c r="J34" s="27">
        <v>52</v>
      </c>
      <c r="K34" s="26">
        <v>0.97119999999999995</v>
      </c>
      <c r="L34" s="33">
        <v>4707</v>
      </c>
      <c r="M34" s="26">
        <v>87.915577138588006</v>
      </c>
      <c r="N34" s="33">
        <v>6</v>
      </c>
      <c r="O34" s="26">
        <v>0.11210000000000001</v>
      </c>
      <c r="P34" s="28">
        <v>98</v>
      </c>
      <c r="Q34" s="29">
        <v>1.8304071722077</v>
      </c>
      <c r="R34" s="34">
        <v>184</v>
      </c>
      <c r="S34" s="29">
        <v>3.4367000000000001</v>
      </c>
      <c r="T34" s="34">
        <v>13</v>
      </c>
      <c r="U34" s="30">
        <v>0.24279999999999999</v>
      </c>
      <c r="V34" s="31">
        <v>143</v>
      </c>
      <c r="W34" s="32">
        <v>100</v>
      </c>
    </row>
    <row r="35" spans="1:23" s="22" customFormat="1" ht="15" customHeight="1" x14ac:dyDescent="0.2">
      <c r="A35" s="21" t="s">
        <v>19</v>
      </c>
      <c r="B35" s="69" t="s">
        <v>47</v>
      </c>
      <c r="C35" s="72">
        <v>14197</v>
      </c>
      <c r="D35" s="71">
        <v>68</v>
      </c>
      <c r="E35" s="60">
        <v>0.47899999999999998</v>
      </c>
      <c r="F35" s="61">
        <v>497</v>
      </c>
      <c r="G35" s="60">
        <v>3.5007000000000001</v>
      </c>
      <c r="H35" s="62">
        <v>1406</v>
      </c>
      <c r="I35" s="60">
        <v>9.9034999999999993</v>
      </c>
      <c r="J35" s="61">
        <v>624</v>
      </c>
      <c r="K35" s="60">
        <v>4.3952999999999998</v>
      </c>
      <c r="L35" s="62">
        <v>11194</v>
      </c>
      <c r="M35" s="60">
        <v>78.8476</v>
      </c>
      <c r="N35" s="61">
        <v>11</v>
      </c>
      <c r="O35" s="60">
        <v>7.7499999999999999E-2</v>
      </c>
      <c r="P35" s="70">
        <v>397</v>
      </c>
      <c r="Q35" s="64">
        <v>2.79637</v>
      </c>
      <c r="R35" s="71">
        <v>224</v>
      </c>
      <c r="S35" s="64">
        <v>1.5778000000000001</v>
      </c>
      <c r="T35" s="71">
        <v>66</v>
      </c>
      <c r="U35" s="66">
        <v>0.46489999999999998</v>
      </c>
      <c r="V35" s="67">
        <v>263</v>
      </c>
      <c r="W35" s="68">
        <v>100</v>
      </c>
    </row>
    <row r="36" spans="1:23" s="22" customFormat="1" ht="15" customHeight="1" x14ac:dyDescent="0.2">
      <c r="A36" s="21" t="s">
        <v>19</v>
      </c>
      <c r="B36" s="23" t="s">
        <v>48</v>
      </c>
      <c r="C36" s="36">
        <v>11361</v>
      </c>
      <c r="D36" s="34">
        <v>97</v>
      </c>
      <c r="E36" s="26">
        <v>0.8538</v>
      </c>
      <c r="F36" s="27">
        <v>1304</v>
      </c>
      <c r="G36" s="26">
        <v>11.4779</v>
      </c>
      <c r="H36" s="27">
        <v>3445</v>
      </c>
      <c r="I36" s="26">
        <v>30.323034944107</v>
      </c>
      <c r="J36" s="33">
        <v>571</v>
      </c>
      <c r="K36" s="26">
        <v>5.0259660241175999</v>
      </c>
      <c r="L36" s="33">
        <v>5161</v>
      </c>
      <c r="M36" s="26">
        <v>45.427300000000002</v>
      </c>
      <c r="N36" s="27">
        <v>118</v>
      </c>
      <c r="O36" s="26">
        <v>1.0386</v>
      </c>
      <c r="P36" s="35">
        <v>665</v>
      </c>
      <c r="Q36" s="29">
        <v>5.8533600000000003</v>
      </c>
      <c r="R36" s="34">
        <v>141</v>
      </c>
      <c r="S36" s="29">
        <v>1.2411000000000001</v>
      </c>
      <c r="T36" s="25">
        <v>119</v>
      </c>
      <c r="U36" s="30">
        <v>1.0474000000000001</v>
      </c>
      <c r="V36" s="31">
        <v>106</v>
      </c>
      <c r="W36" s="32">
        <v>100</v>
      </c>
    </row>
    <row r="37" spans="1:23" s="22" customFormat="1" ht="15" customHeight="1" x14ac:dyDescent="0.2">
      <c r="A37" s="21" t="s">
        <v>19</v>
      </c>
      <c r="B37" s="69" t="s">
        <v>49</v>
      </c>
      <c r="C37" s="58">
        <v>7833</v>
      </c>
      <c r="D37" s="59">
        <v>7</v>
      </c>
      <c r="E37" s="60">
        <v>8.9365504915099994E-2</v>
      </c>
      <c r="F37" s="61">
        <v>295</v>
      </c>
      <c r="G37" s="60">
        <v>3.7660999999999998</v>
      </c>
      <c r="H37" s="61">
        <v>201</v>
      </c>
      <c r="I37" s="60">
        <v>2.5661</v>
      </c>
      <c r="J37" s="61">
        <v>112</v>
      </c>
      <c r="K37" s="60">
        <v>1.4298</v>
      </c>
      <c r="L37" s="61">
        <v>7116</v>
      </c>
      <c r="M37" s="60">
        <v>90.846400000000003</v>
      </c>
      <c r="N37" s="62">
        <v>9</v>
      </c>
      <c r="O37" s="60">
        <v>0.1149</v>
      </c>
      <c r="P37" s="70">
        <v>93</v>
      </c>
      <c r="Q37" s="64">
        <v>1.1872799999999999</v>
      </c>
      <c r="R37" s="71">
        <v>357</v>
      </c>
      <c r="S37" s="64">
        <v>4.5575999999999999</v>
      </c>
      <c r="T37" s="59">
        <v>48</v>
      </c>
      <c r="U37" s="66">
        <v>0.61280000000000001</v>
      </c>
      <c r="V37" s="67">
        <v>79</v>
      </c>
      <c r="W37" s="68">
        <v>100</v>
      </c>
    </row>
    <row r="38" spans="1:23" s="22" customFormat="1" ht="15" customHeight="1" x14ac:dyDescent="0.2">
      <c r="A38" s="21" t="s">
        <v>19</v>
      </c>
      <c r="B38" s="23" t="s">
        <v>50</v>
      </c>
      <c r="C38" s="24">
        <v>75971</v>
      </c>
      <c r="D38" s="25">
        <v>62</v>
      </c>
      <c r="E38" s="26">
        <v>8.1600000000000006E-2</v>
      </c>
      <c r="F38" s="27">
        <v>11270</v>
      </c>
      <c r="G38" s="26">
        <v>14.8346</v>
      </c>
      <c r="H38" s="27">
        <v>11159</v>
      </c>
      <c r="I38" s="26">
        <v>14.688499999999999</v>
      </c>
      <c r="J38" s="27">
        <v>8713</v>
      </c>
      <c r="K38" s="26">
        <v>11.4688</v>
      </c>
      <c r="L38" s="27">
        <v>43682</v>
      </c>
      <c r="M38" s="26">
        <v>57.4983</v>
      </c>
      <c r="N38" s="27">
        <v>174</v>
      </c>
      <c r="O38" s="26">
        <v>0.22900000000000001</v>
      </c>
      <c r="P38" s="28">
        <v>911</v>
      </c>
      <c r="Q38" s="29">
        <v>1.1991400000000001</v>
      </c>
      <c r="R38" s="34">
        <v>3647</v>
      </c>
      <c r="S38" s="29">
        <v>4.8005000000000004</v>
      </c>
      <c r="T38" s="25">
        <v>591</v>
      </c>
      <c r="U38" s="30">
        <v>0.77790000000000004</v>
      </c>
      <c r="V38" s="31">
        <v>403</v>
      </c>
      <c r="W38" s="32">
        <v>100</v>
      </c>
    </row>
    <row r="39" spans="1:23" s="22" customFormat="1" ht="15" customHeight="1" x14ac:dyDescent="0.2">
      <c r="A39" s="21" t="s">
        <v>19</v>
      </c>
      <c r="B39" s="69" t="s">
        <v>51</v>
      </c>
      <c r="C39" s="58">
        <v>10588</v>
      </c>
      <c r="D39" s="71">
        <v>1265</v>
      </c>
      <c r="E39" s="60">
        <v>11.9475</v>
      </c>
      <c r="F39" s="61">
        <v>227</v>
      </c>
      <c r="G39" s="60">
        <v>2.1438999999999999</v>
      </c>
      <c r="H39" s="62">
        <v>5502</v>
      </c>
      <c r="I39" s="60">
        <v>51.964500000000001</v>
      </c>
      <c r="J39" s="61">
        <v>169</v>
      </c>
      <c r="K39" s="60">
        <v>1.5961000000000001</v>
      </c>
      <c r="L39" s="62">
        <v>3261</v>
      </c>
      <c r="M39" s="60">
        <v>30.798999999999999</v>
      </c>
      <c r="N39" s="61">
        <v>12</v>
      </c>
      <c r="O39" s="60">
        <v>0.1133</v>
      </c>
      <c r="P39" s="70">
        <v>152</v>
      </c>
      <c r="Q39" s="64">
        <v>1.4355899999999999</v>
      </c>
      <c r="R39" s="59">
        <v>648</v>
      </c>
      <c r="S39" s="64">
        <v>6.1200999999999999</v>
      </c>
      <c r="T39" s="59">
        <v>631</v>
      </c>
      <c r="U39" s="66">
        <v>5.9596</v>
      </c>
      <c r="V39" s="67">
        <v>141</v>
      </c>
      <c r="W39" s="68">
        <v>100</v>
      </c>
    </row>
    <row r="40" spans="1:23" s="22" customFormat="1" ht="15" customHeight="1" x14ac:dyDescent="0.2">
      <c r="A40" s="21" t="s">
        <v>19</v>
      </c>
      <c r="B40" s="23" t="s">
        <v>52</v>
      </c>
      <c r="C40" s="36">
        <v>93582</v>
      </c>
      <c r="D40" s="25">
        <v>268</v>
      </c>
      <c r="E40" s="26">
        <v>0.28639999999999999</v>
      </c>
      <c r="F40" s="27">
        <v>12311</v>
      </c>
      <c r="G40" s="26">
        <v>13.1553</v>
      </c>
      <c r="H40" s="27">
        <v>13958</v>
      </c>
      <c r="I40" s="26">
        <v>14.9153</v>
      </c>
      <c r="J40" s="33">
        <v>10710</v>
      </c>
      <c r="K40" s="26">
        <v>11.4445</v>
      </c>
      <c r="L40" s="33">
        <v>55066</v>
      </c>
      <c r="M40" s="26">
        <v>58.842500000000001</v>
      </c>
      <c r="N40" s="27">
        <v>162</v>
      </c>
      <c r="O40" s="26">
        <v>0.1731102135026</v>
      </c>
      <c r="P40" s="28">
        <v>1107</v>
      </c>
      <c r="Q40" s="29">
        <v>1.18292</v>
      </c>
      <c r="R40" s="34">
        <v>4249</v>
      </c>
      <c r="S40" s="29">
        <v>4.5404</v>
      </c>
      <c r="T40" s="25">
        <v>1002</v>
      </c>
      <c r="U40" s="30">
        <v>1.0707</v>
      </c>
      <c r="V40" s="31">
        <v>959</v>
      </c>
      <c r="W40" s="32">
        <v>100</v>
      </c>
    </row>
    <row r="41" spans="1:23" s="22" customFormat="1" ht="15" customHeight="1" x14ac:dyDescent="0.2">
      <c r="A41" s="21" t="s">
        <v>19</v>
      </c>
      <c r="B41" s="69" t="s">
        <v>53</v>
      </c>
      <c r="C41" s="58">
        <v>100166</v>
      </c>
      <c r="D41" s="71">
        <v>1294</v>
      </c>
      <c r="E41" s="60">
        <v>1.2919</v>
      </c>
      <c r="F41" s="61">
        <v>3852</v>
      </c>
      <c r="G41" s="60">
        <v>3.8456000000000001</v>
      </c>
      <c r="H41" s="61">
        <v>10955</v>
      </c>
      <c r="I41" s="60">
        <v>10.9368</v>
      </c>
      <c r="J41" s="61">
        <v>22732</v>
      </c>
      <c r="K41" s="60">
        <v>22.694299999999998</v>
      </c>
      <c r="L41" s="62">
        <v>57670</v>
      </c>
      <c r="M41" s="60">
        <v>57.574399999999997</v>
      </c>
      <c r="N41" s="62">
        <v>125</v>
      </c>
      <c r="O41" s="60">
        <v>0.12479999999999999</v>
      </c>
      <c r="P41" s="63">
        <v>3538</v>
      </c>
      <c r="Q41" s="64">
        <v>3.5321400000000001</v>
      </c>
      <c r="R41" s="59">
        <v>4390</v>
      </c>
      <c r="S41" s="64">
        <v>4.3826999999999998</v>
      </c>
      <c r="T41" s="71">
        <v>1043</v>
      </c>
      <c r="U41" s="66">
        <v>1.0412999999999999</v>
      </c>
      <c r="V41" s="67">
        <v>568</v>
      </c>
      <c r="W41" s="68">
        <v>100</v>
      </c>
    </row>
    <row r="42" spans="1:23" s="22" customFormat="1" ht="15" customHeight="1" x14ac:dyDescent="0.2">
      <c r="A42" s="21" t="s">
        <v>19</v>
      </c>
      <c r="B42" s="23" t="s">
        <v>54</v>
      </c>
      <c r="C42" s="36">
        <v>3139</v>
      </c>
      <c r="D42" s="25">
        <v>126</v>
      </c>
      <c r="E42" s="26">
        <v>4.0140000000000002</v>
      </c>
      <c r="F42" s="27">
        <v>71</v>
      </c>
      <c r="G42" s="26">
        <v>2.2618999999999998</v>
      </c>
      <c r="H42" s="27">
        <v>55</v>
      </c>
      <c r="I42" s="26">
        <v>1.7522</v>
      </c>
      <c r="J42" s="33">
        <v>62</v>
      </c>
      <c r="K42" s="26">
        <v>1.9752000000000001</v>
      </c>
      <c r="L42" s="33">
        <v>2810</v>
      </c>
      <c r="M42" s="26">
        <v>89.519000000000005</v>
      </c>
      <c r="N42" s="33">
        <v>5</v>
      </c>
      <c r="O42" s="26">
        <v>0.15928639694169999</v>
      </c>
      <c r="P42" s="28">
        <v>10</v>
      </c>
      <c r="Q42" s="29">
        <v>0.31857279388339999</v>
      </c>
      <c r="R42" s="34">
        <v>15</v>
      </c>
      <c r="S42" s="29">
        <v>0.47785919082509998</v>
      </c>
      <c r="T42" s="25">
        <v>5</v>
      </c>
      <c r="U42" s="30">
        <v>0.15928639694169999</v>
      </c>
      <c r="V42" s="31">
        <v>129</v>
      </c>
      <c r="W42" s="32">
        <v>100</v>
      </c>
    </row>
    <row r="43" spans="1:23" s="22" customFormat="1" ht="15" customHeight="1" x14ac:dyDescent="0.2">
      <c r="A43" s="21" t="s">
        <v>19</v>
      </c>
      <c r="B43" s="69" t="s">
        <v>55</v>
      </c>
      <c r="C43" s="58">
        <v>84897</v>
      </c>
      <c r="D43" s="59">
        <v>112</v>
      </c>
      <c r="E43" s="60">
        <v>0.13189999999999999</v>
      </c>
      <c r="F43" s="61">
        <v>2310</v>
      </c>
      <c r="G43" s="60">
        <v>2.7208999999999999</v>
      </c>
      <c r="H43" s="62">
        <v>2491</v>
      </c>
      <c r="I43" s="60">
        <v>2.9340999999999999</v>
      </c>
      <c r="J43" s="61">
        <v>10809</v>
      </c>
      <c r="K43" s="60">
        <v>12.7319</v>
      </c>
      <c r="L43" s="61">
        <v>66028</v>
      </c>
      <c r="M43" s="60">
        <v>77.774199999999993</v>
      </c>
      <c r="N43" s="61">
        <v>53</v>
      </c>
      <c r="O43" s="60">
        <v>6.2428589938400003E-2</v>
      </c>
      <c r="P43" s="63">
        <v>3094</v>
      </c>
      <c r="Q43" s="64">
        <v>3.6444200000000002</v>
      </c>
      <c r="R43" s="71">
        <v>6650</v>
      </c>
      <c r="S43" s="64">
        <v>7.8330000000000002</v>
      </c>
      <c r="T43" s="71">
        <v>665</v>
      </c>
      <c r="U43" s="66">
        <v>0.7833</v>
      </c>
      <c r="V43" s="67">
        <v>811</v>
      </c>
      <c r="W43" s="68">
        <v>100</v>
      </c>
    </row>
    <row r="44" spans="1:23" s="22" customFormat="1" ht="15" customHeight="1" x14ac:dyDescent="0.2">
      <c r="A44" s="21" t="s">
        <v>19</v>
      </c>
      <c r="B44" s="23" t="s">
        <v>56</v>
      </c>
      <c r="C44" s="24">
        <v>18031</v>
      </c>
      <c r="D44" s="25">
        <v>2218</v>
      </c>
      <c r="E44" s="26">
        <v>12.301</v>
      </c>
      <c r="F44" s="33">
        <v>843</v>
      </c>
      <c r="G44" s="26">
        <v>4.6753</v>
      </c>
      <c r="H44" s="27">
        <v>1872</v>
      </c>
      <c r="I44" s="26">
        <v>10.382099999999999</v>
      </c>
      <c r="J44" s="27">
        <v>1518</v>
      </c>
      <c r="K44" s="26">
        <v>8.4187999999999992</v>
      </c>
      <c r="L44" s="27">
        <v>10327</v>
      </c>
      <c r="M44" s="26">
        <v>57.273600000000002</v>
      </c>
      <c r="N44" s="33">
        <v>45</v>
      </c>
      <c r="O44" s="26">
        <v>0.24959999999999999</v>
      </c>
      <c r="P44" s="35">
        <v>1208</v>
      </c>
      <c r="Q44" s="29">
        <v>6.6995699999999996</v>
      </c>
      <c r="R44" s="34">
        <v>524</v>
      </c>
      <c r="S44" s="29">
        <v>2.9060999999999999</v>
      </c>
      <c r="T44" s="34">
        <v>205</v>
      </c>
      <c r="U44" s="30">
        <v>1.1369</v>
      </c>
      <c r="V44" s="31">
        <v>341</v>
      </c>
      <c r="W44" s="32">
        <v>100</v>
      </c>
    </row>
    <row r="45" spans="1:23" s="22" customFormat="1" ht="15" customHeight="1" x14ac:dyDescent="0.2">
      <c r="A45" s="21" t="s">
        <v>19</v>
      </c>
      <c r="B45" s="69" t="s">
        <v>57</v>
      </c>
      <c r="C45" s="58">
        <v>21780</v>
      </c>
      <c r="D45" s="71">
        <v>236</v>
      </c>
      <c r="E45" s="60">
        <v>1.0835999999999999</v>
      </c>
      <c r="F45" s="61">
        <v>1548</v>
      </c>
      <c r="G45" s="60">
        <v>7.1074000000000002</v>
      </c>
      <c r="H45" s="62">
        <v>3106</v>
      </c>
      <c r="I45" s="60">
        <v>14.2608</v>
      </c>
      <c r="J45" s="61">
        <v>244</v>
      </c>
      <c r="K45" s="60">
        <v>1.1203000000000001</v>
      </c>
      <c r="L45" s="62">
        <v>15349</v>
      </c>
      <c r="M45" s="60">
        <v>70.472899999999996</v>
      </c>
      <c r="N45" s="61">
        <v>97</v>
      </c>
      <c r="O45" s="60">
        <v>0.44540000000000002</v>
      </c>
      <c r="P45" s="63">
        <v>1200</v>
      </c>
      <c r="Q45" s="64">
        <v>5.5096400000000001</v>
      </c>
      <c r="R45" s="59">
        <v>793</v>
      </c>
      <c r="S45" s="64">
        <v>3.641</v>
      </c>
      <c r="T45" s="71">
        <v>141</v>
      </c>
      <c r="U45" s="66">
        <v>0.64739999999999998</v>
      </c>
      <c r="V45" s="67">
        <v>239</v>
      </c>
      <c r="W45" s="68">
        <v>100</v>
      </c>
    </row>
    <row r="46" spans="1:23" s="22" customFormat="1" ht="15" customHeight="1" x14ac:dyDescent="0.2">
      <c r="A46" s="21" t="s">
        <v>19</v>
      </c>
      <c r="B46" s="23" t="s">
        <v>58</v>
      </c>
      <c r="C46" s="24">
        <v>92641</v>
      </c>
      <c r="D46" s="25">
        <v>85</v>
      </c>
      <c r="E46" s="26">
        <v>9.1800000000000007E-2</v>
      </c>
      <c r="F46" s="27">
        <v>4746</v>
      </c>
      <c r="G46" s="26">
        <v>5.1230016947139996</v>
      </c>
      <c r="H46" s="27">
        <v>5259</v>
      </c>
      <c r="I46" s="26">
        <v>5.6767521939529999</v>
      </c>
      <c r="J46" s="27">
        <v>8355</v>
      </c>
      <c r="K46" s="26">
        <v>9.0187000000000008</v>
      </c>
      <c r="L46" s="33">
        <v>72683</v>
      </c>
      <c r="M46" s="26">
        <v>78.456599999999995</v>
      </c>
      <c r="N46" s="33">
        <v>46</v>
      </c>
      <c r="O46" s="26">
        <v>4.9700000000000001E-2</v>
      </c>
      <c r="P46" s="35">
        <v>1467</v>
      </c>
      <c r="Q46" s="29">
        <v>1.5835300000000001</v>
      </c>
      <c r="R46" s="25">
        <v>4582</v>
      </c>
      <c r="S46" s="29">
        <v>4.9459999999999997</v>
      </c>
      <c r="T46" s="25">
        <v>842</v>
      </c>
      <c r="U46" s="30">
        <v>0.90890000000000004</v>
      </c>
      <c r="V46" s="31">
        <v>615</v>
      </c>
      <c r="W46" s="32">
        <v>100</v>
      </c>
    </row>
    <row r="47" spans="1:23" s="22" customFormat="1" ht="15" customHeight="1" x14ac:dyDescent="0.2">
      <c r="A47" s="21" t="s">
        <v>19</v>
      </c>
      <c r="B47" s="69" t="s">
        <v>59</v>
      </c>
      <c r="C47" s="72">
        <v>4762</v>
      </c>
      <c r="D47" s="59">
        <v>24</v>
      </c>
      <c r="E47" s="60">
        <v>0.50398992020160005</v>
      </c>
      <c r="F47" s="62">
        <v>204</v>
      </c>
      <c r="G47" s="60">
        <v>4.2839</v>
      </c>
      <c r="H47" s="62">
        <v>1196</v>
      </c>
      <c r="I47" s="60">
        <v>25.115500000000001</v>
      </c>
      <c r="J47" s="62">
        <v>484</v>
      </c>
      <c r="K47" s="60">
        <v>10.1638</v>
      </c>
      <c r="L47" s="62">
        <v>2740</v>
      </c>
      <c r="M47" s="60">
        <v>57.538800000000002</v>
      </c>
      <c r="N47" s="61">
        <v>8</v>
      </c>
      <c r="O47" s="60">
        <v>0.1679966400672</v>
      </c>
      <c r="P47" s="63">
        <v>106</v>
      </c>
      <c r="Q47" s="64">
        <v>2.2259600000000002</v>
      </c>
      <c r="R47" s="71">
        <v>105</v>
      </c>
      <c r="S47" s="64">
        <v>2.2050000000000001</v>
      </c>
      <c r="T47" s="59">
        <v>118</v>
      </c>
      <c r="U47" s="66">
        <v>2.4780000000000002</v>
      </c>
      <c r="V47" s="67">
        <v>45</v>
      </c>
      <c r="W47" s="68">
        <v>100</v>
      </c>
    </row>
    <row r="48" spans="1:23" s="22" customFormat="1" ht="15" customHeight="1" x14ac:dyDescent="0.2">
      <c r="A48" s="21" t="s">
        <v>19</v>
      </c>
      <c r="B48" s="23" t="s">
        <v>60</v>
      </c>
      <c r="C48" s="24">
        <v>40949</v>
      </c>
      <c r="D48" s="34">
        <v>126</v>
      </c>
      <c r="E48" s="26">
        <v>0.30769999999999997</v>
      </c>
      <c r="F48" s="27">
        <v>864</v>
      </c>
      <c r="G48" s="26">
        <v>2.1099000000000001</v>
      </c>
      <c r="H48" s="33">
        <v>2406</v>
      </c>
      <c r="I48" s="26">
        <v>5.8756000000000004</v>
      </c>
      <c r="J48" s="27">
        <v>12106</v>
      </c>
      <c r="K48" s="26">
        <v>29.563600000000001</v>
      </c>
      <c r="L48" s="27">
        <v>24441</v>
      </c>
      <c r="M48" s="26">
        <v>59.686399999999999</v>
      </c>
      <c r="N48" s="33">
        <v>73</v>
      </c>
      <c r="O48" s="26">
        <v>0.17829999999999999</v>
      </c>
      <c r="P48" s="35">
        <v>933</v>
      </c>
      <c r="Q48" s="29">
        <v>2.2784439180443998</v>
      </c>
      <c r="R48" s="34">
        <v>2229</v>
      </c>
      <c r="S48" s="29">
        <v>5.4433999999999996</v>
      </c>
      <c r="T48" s="34">
        <v>1441</v>
      </c>
      <c r="U48" s="30">
        <v>3.5190000000000001</v>
      </c>
      <c r="V48" s="31">
        <v>226</v>
      </c>
      <c r="W48" s="32">
        <v>100</v>
      </c>
    </row>
    <row r="49" spans="1:23" s="22" customFormat="1" ht="15" customHeight="1" x14ac:dyDescent="0.2">
      <c r="A49" s="21" t="s">
        <v>19</v>
      </c>
      <c r="B49" s="69" t="s">
        <v>61</v>
      </c>
      <c r="C49" s="72">
        <v>4090</v>
      </c>
      <c r="D49" s="59">
        <v>124</v>
      </c>
      <c r="E49" s="60">
        <v>3.0317848410758002</v>
      </c>
      <c r="F49" s="61">
        <v>89</v>
      </c>
      <c r="G49" s="60">
        <v>2.1760391198044</v>
      </c>
      <c r="H49" s="61">
        <v>89</v>
      </c>
      <c r="I49" s="60">
        <v>2.1760391198044</v>
      </c>
      <c r="J49" s="61">
        <v>74</v>
      </c>
      <c r="K49" s="60">
        <v>1.8092999999999999</v>
      </c>
      <c r="L49" s="62">
        <v>3636</v>
      </c>
      <c r="M49" s="60">
        <v>88.899799999999999</v>
      </c>
      <c r="N49" s="62">
        <v>3</v>
      </c>
      <c r="O49" s="60">
        <v>7.3300000000000004E-2</v>
      </c>
      <c r="P49" s="63">
        <v>75</v>
      </c>
      <c r="Q49" s="64">
        <v>1.8337399999999999</v>
      </c>
      <c r="R49" s="71">
        <v>39</v>
      </c>
      <c r="S49" s="64">
        <v>0.95350000000000001</v>
      </c>
      <c r="T49" s="71">
        <v>2</v>
      </c>
      <c r="U49" s="66">
        <v>4.8899999999999999E-2</v>
      </c>
      <c r="V49" s="67">
        <v>121</v>
      </c>
      <c r="W49" s="68">
        <v>100</v>
      </c>
    </row>
    <row r="50" spans="1:23" s="22" customFormat="1" ht="15" customHeight="1" x14ac:dyDescent="0.2">
      <c r="A50" s="21" t="s">
        <v>19</v>
      </c>
      <c r="B50" s="23" t="s">
        <v>62</v>
      </c>
      <c r="C50" s="24">
        <v>35276</v>
      </c>
      <c r="D50" s="25">
        <v>67</v>
      </c>
      <c r="E50" s="26">
        <v>0.18993083116000001</v>
      </c>
      <c r="F50" s="27">
        <v>1102</v>
      </c>
      <c r="G50" s="26">
        <v>3.1238999999999999</v>
      </c>
      <c r="H50" s="33">
        <v>1834</v>
      </c>
      <c r="I50" s="26">
        <v>5.1989999999999998</v>
      </c>
      <c r="J50" s="27">
        <v>7205</v>
      </c>
      <c r="K50" s="26">
        <v>20.424700000000001</v>
      </c>
      <c r="L50" s="27">
        <v>24506</v>
      </c>
      <c r="M50" s="26">
        <v>69.469300000000004</v>
      </c>
      <c r="N50" s="33">
        <v>44</v>
      </c>
      <c r="O50" s="26">
        <v>0.12470000000000001</v>
      </c>
      <c r="P50" s="35">
        <v>518</v>
      </c>
      <c r="Q50" s="29">
        <v>1.4684204558339999</v>
      </c>
      <c r="R50" s="25">
        <v>805</v>
      </c>
      <c r="S50" s="29">
        <v>2.282</v>
      </c>
      <c r="T50" s="25">
        <v>607</v>
      </c>
      <c r="U50" s="30">
        <v>1.7206999999999999</v>
      </c>
      <c r="V50" s="31">
        <v>319</v>
      </c>
      <c r="W50" s="32">
        <v>100</v>
      </c>
    </row>
    <row r="51" spans="1:23" s="22" customFormat="1" ht="15" customHeight="1" x14ac:dyDescent="0.2">
      <c r="A51" s="21" t="s">
        <v>19</v>
      </c>
      <c r="B51" s="69" t="s">
        <v>63</v>
      </c>
      <c r="C51" s="58">
        <v>206654</v>
      </c>
      <c r="D51" s="59">
        <v>740</v>
      </c>
      <c r="E51" s="60">
        <v>0.35809999999999997</v>
      </c>
      <c r="F51" s="62">
        <v>11971</v>
      </c>
      <c r="G51" s="60">
        <v>5.7927999999999997</v>
      </c>
      <c r="H51" s="61">
        <v>96568</v>
      </c>
      <c r="I51" s="60">
        <v>46.729300000000002</v>
      </c>
      <c r="J51" s="61">
        <v>22396</v>
      </c>
      <c r="K51" s="60">
        <v>10.837400000000001</v>
      </c>
      <c r="L51" s="61">
        <v>70784</v>
      </c>
      <c r="M51" s="60">
        <v>34.252421922633999</v>
      </c>
      <c r="N51" s="62">
        <v>240</v>
      </c>
      <c r="O51" s="60">
        <v>0.11609999999999999</v>
      </c>
      <c r="P51" s="63">
        <v>3955</v>
      </c>
      <c r="Q51" s="64">
        <v>1.9138299999999999</v>
      </c>
      <c r="R51" s="59">
        <v>6443</v>
      </c>
      <c r="S51" s="64">
        <v>3.1177999999999999</v>
      </c>
      <c r="T51" s="59">
        <v>8258</v>
      </c>
      <c r="U51" s="66">
        <v>3.9961000000000002</v>
      </c>
      <c r="V51" s="67">
        <v>1597</v>
      </c>
      <c r="W51" s="68">
        <v>100</v>
      </c>
    </row>
    <row r="52" spans="1:23" s="22" customFormat="1" ht="15" customHeight="1" x14ac:dyDescent="0.2">
      <c r="A52" s="21" t="s">
        <v>19</v>
      </c>
      <c r="B52" s="23" t="s">
        <v>64</v>
      </c>
      <c r="C52" s="24">
        <v>10302</v>
      </c>
      <c r="D52" s="34">
        <v>74</v>
      </c>
      <c r="E52" s="26">
        <v>0.71830000000000005</v>
      </c>
      <c r="F52" s="27">
        <v>373</v>
      </c>
      <c r="G52" s="26">
        <v>3.6206999999999998</v>
      </c>
      <c r="H52" s="33">
        <v>1176</v>
      </c>
      <c r="I52" s="26">
        <v>11.4153</v>
      </c>
      <c r="J52" s="33">
        <v>146</v>
      </c>
      <c r="K52" s="26">
        <v>1.4172</v>
      </c>
      <c r="L52" s="27">
        <v>8152</v>
      </c>
      <c r="M52" s="26">
        <v>79.130300000000005</v>
      </c>
      <c r="N52" s="33">
        <v>198</v>
      </c>
      <c r="O52" s="26">
        <v>1.9219999999999999</v>
      </c>
      <c r="P52" s="28">
        <v>183</v>
      </c>
      <c r="Q52" s="29">
        <v>1.7763500000000001</v>
      </c>
      <c r="R52" s="25">
        <v>221</v>
      </c>
      <c r="S52" s="29">
        <v>2.1452</v>
      </c>
      <c r="T52" s="25">
        <v>509</v>
      </c>
      <c r="U52" s="30">
        <v>4.9408000000000003</v>
      </c>
      <c r="V52" s="31">
        <v>122</v>
      </c>
      <c r="W52" s="32">
        <v>100</v>
      </c>
    </row>
    <row r="53" spans="1:23" s="22" customFormat="1" ht="15" customHeight="1" x14ac:dyDescent="0.2">
      <c r="A53" s="21" t="s">
        <v>19</v>
      </c>
      <c r="B53" s="69" t="s">
        <v>65</v>
      </c>
      <c r="C53" s="72">
        <v>3883</v>
      </c>
      <c r="D53" s="71">
        <v>29</v>
      </c>
      <c r="E53" s="60">
        <v>0.74684522276590004</v>
      </c>
      <c r="F53" s="61">
        <v>108</v>
      </c>
      <c r="G53" s="60">
        <v>2.7813546227143999</v>
      </c>
      <c r="H53" s="62">
        <v>54</v>
      </c>
      <c r="I53" s="60">
        <v>1.3906773113572</v>
      </c>
      <c r="J53" s="61">
        <v>54</v>
      </c>
      <c r="K53" s="60">
        <v>1.3906773113572</v>
      </c>
      <c r="L53" s="62">
        <v>3608</v>
      </c>
      <c r="M53" s="60">
        <v>92.9178</v>
      </c>
      <c r="N53" s="62">
        <v>1</v>
      </c>
      <c r="O53" s="60">
        <v>2.58E-2</v>
      </c>
      <c r="P53" s="63">
        <v>29</v>
      </c>
      <c r="Q53" s="64">
        <v>0.74684522276590004</v>
      </c>
      <c r="R53" s="71">
        <v>100</v>
      </c>
      <c r="S53" s="64">
        <v>2.5752999999999999</v>
      </c>
      <c r="T53" s="59">
        <v>27</v>
      </c>
      <c r="U53" s="66">
        <v>0.69533865567859998</v>
      </c>
      <c r="V53" s="67">
        <v>58</v>
      </c>
      <c r="W53" s="68">
        <v>100</v>
      </c>
    </row>
    <row r="54" spans="1:23" s="22" customFormat="1" ht="15" customHeight="1" x14ac:dyDescent="0.2">
      <c r="A54" s="21" t="s">
        <v>19</v>
      </c>
      <c r="B54" s="23" t="s">
        <v>66</v>
      </c>
      <c r="C54" s="24">
        <v>82465</v>
      </c>
      <c r="D54" s="34">
        <v>199</v>
      </c>
      <c r="E54" s="26">
        <v>0.24129999999999999</v>
      </c>
      <c r="F54" s="27">
        <v>8814</v>
      </c>
      <c r="G54" s="37">
        <v>10.6882</v>
      </c>
      <c r="H54" s="33">
        <v>7870</v>
      </c>
      <c r="I54" s="37">
        <v>9.5434426726490003</v>
      </c>
      <c r="J54" s="27">
        <v>12871</v>
      </c>
      <c r="K54" s="26">
        <v>15.607833626387</v>
      </c>
      <c r="L54" s="27">
        <v>48626</v>
      </c>
      <c r="M54" s="26">
        <v>58.965600000000002</v>
      </c>
      <c r="N54" s="27">
        <v>133</v>
      </c>
      <c r="O54" s="26">
        <v>0.1613</v>
      </c>
      <c r="P54" s="35">
        <v>3952</v>
      </c>
      <c r="Q54" s="29">
        <v>4.7923400000000003</v>
      </c>
      <c r="R54" s="25">
        <v>2687</v>
      </c>
      <c r="S54" s="29">
        <v>3.2584</v>
      </c>
      <c r="T54" s="34">
        <v>988</v>
      </c>
      <c r="U54" s="30">
        <v>1.1980999999999999</v>
      </c>
      <c r="V54" s="31">
        <v>340</v>
      </c>
      <c r="W54" s="32">
        <v>100</v>
      </c>
    </row>
    <row r="55" spans="1:23" s="22" customFormat="1" ht="15" customHeight="1" x14ac:dyDescent="0.2">
      <c r="A55" s="21" t="s">
        <v>19</v>
      </c>
      <c r="B55" s="69" t="s">
        <v>67</v>
      </c>
      <c r="C55" s="58">
        <v>43752</v>
      </c>
      <c r="D55" s="59">
        <v>328</v>
      </c>
      <c r="E55" s="60">
        <v>0.74968001462790002</v>
      </c>
      <c r="F55" s="61">
        <v>6048</v>
      </c>
      <c r="G55" s="60">
        <v>13.823399999999999</v>
      </c>
      <c r="H55" s="62">
        <v>5921</v>
      </c>
      <c r="I55" s="60">
        <v>13.533099999999999</v>
      </c>
      <c r="J55" s="62">
        <v>1664</v>
      </c>
      <c r="K55" s="60">
        <v>3.8033000000000001</v>
      </c>
      <c r="L55" s="61">
        <v>26574</v>
      </c>
      <c r="M55" s="60">
        <v>60.7378</v>
      </c>
      <c r="N55" s="61">
        <v>338</v>
      </c>
      <c r="O55" s="60">
        <v>0.77249999999999996</v>
      </c>
      <c r="P55" s="70">
        <v>2879</v>
      </c>
      <c r="Q55" s="64">
        <v>6.5802706162003997</v>
      </c>
      <c r="R55" s="59">
        <v>653</v>
      </c>
      <c r="S55" s="64">
        <v>1.4924999999999999</v>
      </c>
      <c r="T55" s="71">
        <v>687</v>
      </c>
      <c r="U55" s="66">
        <v>1.5702</v>
      </c>
      <c r="V55" s="67">
        <v>345</v>
      </c>
      <c r="W55" s="68">
        <v>100</v>
      </c>
    </row>
    <row r="56" spans="1:23" s="22" customFormat="1" ht="15" customHeight="1" x14ac:dyDescent="0.2">
      <c r="A56" s="21" t="s">
        <v>19</v>
      </c>
      <c r="B56" s="23" t="s">
        <v>68</v>
      </c>
      <c r="C56" s="24">
        <v>9368</v>
      </c>
      <c r="D56" s="25">
        <v>11</v>
      </c>
      <c r="E56" s="26">
        <v>0.1174</v>
      </c>
      <c r="F56" s="27">
        <v>113</v>
      </c>
      <c r="G56" s="26">
        <v>1.2061999999999999</v>
      </c>
      <c r="H56" s="27">
        <v>136</v>
      </c>
      <c r="I56" s="26">
        <v>1.4518</v>
      </c>
      <c r="J56" s="33">
        <v>435</v>
      </c>
      <c r="K56" s="26">
        <v>4.6435000000000004</v>
      </c>
      <c r="L56" s="27">
        <v>8575</v>
      </c>
      <c r="M56" s="26">
        <v>91.534999999999997</v>
      </c>
      <c r="N56" s="33">
        <v>3</v>
      </c>
      <c r="O56" s="26">
        <v>3.2000000000000001E-2</v>
      </c>
      <c r="P56" s="28">
        <v>95</v>
      </c>
      <c r="Q56" s="29">
        <v>1.0140899999999999</v>
      </c>
      <c r="R56" s="34">
        <v>483</v>
      </c>
      <c r="S56" s="29">
        <v>5.1558000000000002</v>
      </c>
      <c r="T56" s="34">
        <v>47</v>
      </c>
      <c r="U56" s="30">
        <v>0.50170000000000003</v>
      </c>
      <c r="V56" s="31">
        <v>115</v>
      </c>
      <c r="W56" s="32">
        <v>100</v>
      </c>
    </row>
    <row r="57" spans="1:23" s="22" customFormat="1" ht="15" customHeight="1" x14ac:dyDescent="0.2">
      <c r="A57" s="21" t="s">
        <v>19</v>
      </c>
      <c r="B57" s="69" t="s">
        <v>69</v>
      </c>
      <c r="C57" s="58">
        <v>36783</v>
      </c>
      <c r="D57" s="59">
        <v>174</v>
      </c>
      <c r="E57" s="60">
        <v>0.47299999999999998</v>
      </c>
      <c r="F57" s="62">
        <v>1664</v>
      </c>
      <c r="G57" s="60">
        <v>4.5238289427181</v>
      </c>
      <c r="H57" s="61">
        <v>2748</v>
      </c>
      <c r="I57" s="60">
        <v>7.4707999999999997</v>
      </c>
      <c r="J57" s="61">
        <v>1545</v>
      </c>
      <c r="K57" s="60">
        <v>4.2003000000000004</v>
      </c>
      <c r="L57" s="61">
        <v>29863</v>
      </c>
      <c r="M57" s="60">
        <v>81.186999999999998</v>
      </c>
      <c r="N57" s="61">
        <v>26</v>
      </c>
      <c r="O57" s="60">
        <v>7.0699999999999999E-2</v>
      </c>
      <c r="P57" s="70">
        <v>763</v>
      </c>
      <c r="Q57" s="64">
        <v>2.0743299999999998</v>
      </c>
      <c r="R57" s="71">
        <v>916</v>
      </c>
      <c r="S57" s="64">
        <v>2.4903</v>
      </c>
      <c r="T57" s="71">
        <v>309</v>
      </c>
      <c r="U57" s="66">
        <v>0.84009999999999996</v>
      </c>
      <c r="V57" s="67">
        <v>429</v>
      </c>
      <c r="W57" s="68">
        <v>100</v>
      </c>
    </row>
    <row r="58" spans="1:23" s="22" customFormat="1" ht="15" customHeight="1" thickBot="1" x14ac:dyDescent="0.25">
      <c r="A58" s="21" t="s">
        <v>19</v>
      </c>
      <c r="B58" s="38" t="s">
        <v>70</v>
      </c>
      <c r="C58" s="73">
        <v>3576</v>
      </c>
      <c r="D58" s="74">
        <v>31</v>
      </c>
      <c r="E58" s="40">
        <v>0.86689038031319998</v>
      </c>
      <c r="F58" s="41">
        <v>57</v>
      </c>
      <c r="G58" s="40">
        <v>1.5940000000000001</v>
      </c>
      <c r="H58" s="42">
        <v>322</v>
      </c>
      <c r="I58" s="40">
        <v>9.0045000000000002</v>
      </c>
      <c r="J58" s="41">
        <v>37</v>
      </c>
      <c r="K58" s="40">
        <v>1.0347</v>
      </c>
      <c r="L58" s="41">
        <v>3074</v>
      </c>
      <c r="M58" s="40">
        <v>85.962000000000003</v>
      </c>
      <c r="N58" s="41">
        <v>3</v>
      </c>
      <c r="O58" s="40">
        <v>8.3900000000000002E-2</v>
      </c>
      <c r="P58" s="43">
        <v>52</v>
      </c>
      <c r="Q58" s="44">
        <v>1.45414</v>
      </c>
      <c r="R58" s="39">
        <v>67</v>
      </c>
      <c r="S58" s="44">
        <v>1.8735999999999999</v>
      </c>
      <c r="T58" s="39">
        <v>13</v>
      </c>
      <c r="U58" s="45">
        <v>0.36349999999999999</v>
      </c>
      <c r="V58" s="46">
        <v>65</v>
      </c>
      <c r="W58" s="47">
        <v>100</v>
      </c>
    </row>
    <row r="59" spans="1:23" s="49" customFormat="1" ht="15" customHeight="1" x14ac:dyDescent="0.2">
      <c r="A59" s="51"/>
      <c r="B59" s="55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53"/>
      <c r="U59" s="54"/>
      <c r="V59" s="48"/>
      <c r="W59" s="48"/>
    </row>
    <row r="60" spans="1:23" s="49" customFormat="1" ht="15" customHeight="1" x14ac:dyDescent="0.2">
      <c r="A60" s="51"/>
      <c r="B60" s="52" t="str">
        <f>CONCATENATE("NOTE: Table reads (for US Totals):  Of all ",IF(ISTEXT(C7),LEFT(C7,3),TEXT(C7,"#,##0"))," public school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2,183,499 public school students enrolled in advanced mathematics, 14,209 (0.7%) were American Indian or Alaska Native, and 79,337 (3.6%) were students with disabilities served under the Individuals with Disabilities Education Act (IDEA).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53"/>
      <c r="W60" s="54"/>
    </row>
    <row r="61" spans="1:23" s="49" customFormat="1" ht="14.1" customHeight="1" x14ac:dyDescent="0.2">
      <c r="B61" s="76" t="s">
        <v>71</v>
      </c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</row>
    <row r="62" spans="1:23" s="49" customFormat="1" ht="15" customHeight="1" x14ac:dyDescent="0.2">
      <c r="A62" s="51"/>
      <c r="B62" s="76" t="s">
        <v>72</v>
      </c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</row>
    <row r="63" spans="1:23" s="49" customFormat="1" ht="15" customHeight="1" x14ac:dyDescent="0.2">
      <c r="A63" s="51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53"/>
      <c r="U63" s="54"/>
      <c r="V63" s="48"/>
      <c r="W63" s="48"/>
    </row>
    <row r="64" spans="1:23" s="49" customFormat="1" ht="15" customHeight="1" x14ac:dyDescent="0.2">
      <c r="A64" s="51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53"/>
      <c r="U64" s="54"/>
      <c r="V64" s="48"/>
      <c r="W64" s="48"/>
    </row>
  </sheetData>
  <sortState ref="B8:W58">
    <sortCondition ref="B8:B58"/>
  </sortState>
  <mergeCells count="16">
    <mergeCell ref="B62:W62"/>
    <mergeCell ref="B4:B5"/>
    <mergeCell ref="C4:C5"/>
    <mergeCell ref="D4:Q4"/>
    <mergeCell ref="R4:S5"/>
    <mergeCell ref="T4:U5"/>
    <mergeCell ref="V4:V5"/>
    <mergeCell ref="W4:W5"/>
    <mergeCell ref="D5:E5"/>
    <mergeCell ref="F5:G5"/>
    <mergeCell ref="H5:I5"/>
    <mergeCell ref="J5:K5"/>
    <mergeCell ref="L5:M5"/>
    <mergeCell ref="N5:O5"/>
    <mergeCell ref="P5:Q5"/>
    <mergeCell ref="B61:W61"/>
  </mergeCells>
  <phoneticPr fontId="21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64"/>
  <sheetViews>
    <sheetView showGridLines="0" zoomScale="80" zoomScaleNormal="80" workbookViewId="0"/>
  </sheetViews>
  <sheetFormatPr defaultColWidth="12.1640625" defaultRowHeight="15" customHeight="1" x14ac:dyDescent="0.2"/>
  <cols>
    <col min="1" max="1" width="3.1640625" style="10" customWidth="1"/>
    <col min="2" max="2" width="21.832031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56" t="str">
        <f>CONCATENATE("Number and percentage of public school male students ",A7, ", by race/ethnicity, disability status, and English proficiency, by state: School Year 2015-16")</f>
        <v>Number and percentage of public school male students enrolled in advanced mathematics, by race/ethnicity, disability status, and English proficiency, by state: School Year 2015-16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77" t="s">
        <v>0</v>
      </c>
      <c r="C4" s="79" t="s">
        <v>1</v>
      </c>
      <c r="D4" s="81" t="s">
        <v>2</v>
      </c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3"/>
      <c r="R4" s="84" t="s">
        <v>3</v>
      </c>
      <c r="S4" s="85"/>
      <c r="T4" s="84" t="s">
        <v>4</v>
      </c>
      <c r="U4" s="85"/>
      <c r="V4" s="88" t="s">
        <v>5</v>
      </c>
      <c r="W4" s="90" t="s">
        <v>6</v>
      </c>
    </row>
    <row r="5" spans="1:23" s="12" customFormat="1" ht="24.95" customHeight="1" x14ac:dyDescent="0.2">
      <c r="A5" s="11"/>
      <c r="B5" s="78"/>
      <c r="C5" s="80"/>
      <c r="D5" s="92" t="s">
        <v>7</v>
      </c>
      <c r="E5" s="93"/>
      <c r="F5" s="94" t="s">
        <v>8</v>
      </c>
      <c r="G5" s="93"/>
      <c r="H5" s="95" t="s">
        <v>9</v>
      </c>
      <c r="I5" s="93"/>
      <c r="J5" s="95" t="s">
        <v>10</v>
      </c>
      <c r="K5" s="93"/>
      <c r="L5" s="95" t="s">
        <v>11</v>
      </c>
      <c r="M5" s="93"/>
      <c r="N5" s="95" t="s">
        <v>12</v>
      </c>
      <c r="O5" s="93"/>
      <c r="P5" s="95" t="s">
        <v>13</v>
      </c>
      <c r="Q5" s="96"/>
      <c r="R5" s="86"/>
      <c r="S5" s="87"/>
      <c r="T5" s="86"/>
      <c r="U5" s="87"/>
      <c r="V5" s="89"/>
      <c r="W5" s="91"/>
    </row>
    <row r="6" spans="1:23" s="12" customFormat="1" ht="15" customHeight="1" thickBot="1" x14ac:dyDescent="0.25">
      <c r="A6" s="11"/>
      <c r="B6" s="13"/>
      <c r="C6" s="50"/>
      <c r="D6" s="14" t="s">
        <v>14</v>
      </c>
      <c r="E6" s="15" t="s">
        <v>15</v>
      </c>
      <c r="F6" s="16" t="s">
        <v>14</v>
      </c>
      <c r="G6" s="15" t="s">
        <v>15</v>
      </c>
      <c r="H6" s="16" t="s">
        <v>14</v>
      </c>
      <c r="I6" s="15" t="s">
        <v>15</v>
      </c>
      <c r="J6" s="16" t="s">
        <v>14</v>
      </c>
      <c r="K6" s="15" t="s">
        <v>15</v>
      </c>
      <c r="L6" s="16" t="s">
        <v>14</v>
      </c>
      <c r="M6" s="15" t="s">
        <v>15</v>
      </c>
      <c r="N6" s="16" t="s">
        <v>14</v>
      </c>
      <c r="O6" s="15" t="s">
        <v>15</v>
      </c>
      <c r="P6" s="16" t="s">
        <v>14</v>
      </c>
      <c r="Q6" s="17" t="s">
        <v>15</v>
      </c>
      <c r="R6" s="14" t="s">
        <v>14</v>
      </c>
      <c r="S6" s="18" t="s">
        <v>16</v>
      </c>
      <c r="T6" s="16" t="s">
        <v>14</v>
      </c>
      <c r="U6" s="18" t="s">
        <v>16</v>
      </c>
      <c r="V6" s="19"/>
      <c r="W6" s="20"/>
    </row>
    <row r="7" spans="1:23" s="22" customFormat="1" ht="15" customHeight="1" x14ac:dyDescent="0.2">
      <c r="A7" s="21" t="str">
        <f>Total!A7</f>
        <v>enrolled in advanced mathematics</v>
      </c>
      <c r="B7" s="57" t="s">
        <v>18</v>
      </c>
      <c r="C7" s="58">
        <v>1045275</v>
      </c>
      <c r="D7" s="59">
        <v>6689</v>
      </c>
      <c r="E7" s="60">
        <v>0.63990000000000002</v>
      </c>
      <c r="F7" s="61">
        <v>88506</v>
      </c>
      <c r="G7" s="60">
        <v>8.4672454617205997</v>
      </c>
      <c r="H7" s="61">
        <v>195304</v>
      </c>
      <c r="I7" s="60">
        <v>18.6845</v>
      </c>
      <c r="J7" s="61">
        <v>127267</v>
      </c>
      <c r="K7" s="60">
        <v>12.1755</v>
      </c>
      <c r="L7" s="61">
        <v>596516</v>
      </c>
      <c r="M7" s="60">
        <v>57.067900000000002</v>
      </c>
      <c r="N7" s="62">
        <v>2830</v>
      </c>
      <c r="O7" s="60">
        <v>0.2707</v>
      </c>
      <c r="P7" s="63">
        <v>28163</v>
      </c>
      <c r="Q7" s="64">
        <v>2.6943100000000002</v>
      </c>
      <c r="R7" s="65">
        <v>51191</v>
      </c>
      <c r="S7" s="64">
        <v>4.8974000000000002</v>
      </c>
      <c r="T7" s="65">
        <v>22199</v>
      </c>
      <c r="U7" s="66">
        <v>2.1236999999999999</v>
      </c>
      <c r="V7" s="67">
        <v>17111</v>
      </c>
      <c r="W7" s="68">
        <v>99.994</v>
      </c>
    </row>
    <row r="8" spans="1:23" s="22" customFormat="1" ht="15" customHeight="1" x14ac:dyDescent="0.2">
      <c r="A8" s="21" t="s">
        <v>19</v>
      </c>
      <c r="B8" s="23" t="s">
        <v>20</v>
      </c>
      <c r="C8" s="24">
        <v>15288</v>
      </c>
      <c r="D8" s="25">
        <v>150</v>
      </c>
      <c r="E8" s="26">
        <v>0.98119999999999996</v>
      </c>
      <c r="F8" s="27">
        <v>455</v>
      </c>
      <c r="G8" s="26">
        <v>2.9762</v>
      </c>
      <c r="H8" s="33">
        <v>607</v>
      </c>
      <c r="I8" s="26">
        <v>3.9704000000000002</v>
      </c>
      <c r="J8" s="27">
        <v>3567</v>
      </c>
      <c r="K8" s="26">
        <v>23.332000000000001</v>
      </c>
      <c r="L8" s="27">
        <v>10325</v>
      </c>
      <c r="M8" s="26">
        <v>67.536600000000007</v>
      </c>
      <c r="N8" s="27">
        <v>11</v>
      </c>
      <c r="O8" s="26">
        <v>7.1999999999999995E-2</v>
      </c>
      <c r="P8" s="35">
        <v>173</v>
      </c>
      <c r="Q8" s="29">
        <v>1.13161</v>
      </c>
      <c r="R8" s="25">
        <v>503</v>
      </c>
      <c r="S8" s="29">
        <v>3.2902</v>
      </c>
      <c r="T8" s="34">
        <v>139</v>
      </c>
      <c r="U8" s="30">
        <v>0.90920000000000001</v>
      </c>
      <c r="V8" s="31">
        <v>329</v>
      </c>
      <c r="W8" s="32">
        <v>100</v>
      </c>
    </row>
    <row r="9" spans="1:23" s="22" customFormat="1" ht="15" customHeight="1" x14ac:dyDescent="0.2">
      <c r="A9" s="21" t="s">
        <v>19</v>
      </c>
      <c r="B9" s="69" t="s">
        <v>21</v>
      </c>
      <c r="C9" s="58">
        <v>2007</v>
      </c>
      <c r="D9" s="59">
        <v>223</v>
      </c>
      <c r="E9" s="60">
        <v>11.1111</v>
      </c>
      <c r="F9" s="61">
        <v>159</v>
      </c>
      <c r="G9" s="60">
        <v>7.9222999999999999</v>
      </c>
      <c r="H9" s="61">
        <v>108</v>
      </c>
      <c r="I9" s="60">
        <v>5.3811999999999998</v>
      </c>
      <c r="J9" s="62">
        <v>31</v>
      </c>
      <c r="K9" s="60">
        <v>1.5446</v>
      </c>
      <c r="L9" s="62">
        <v>1280</v>
      </c>
      <c r="M9" s="60">
        <v>63.776800000000001</v>
      </c>
      <c r="N9" s="61">
        <v>30</v>
      </c>
      <c r="O9" s="60">
        <v>1.4947999999999999</v>
      </c>
      <c r="P9" s="70">
        <v>176</v>
      </c>
      <c r="Q9" s="64">
        <v>8.7693100000000008</v>
      </c>
      <c r="R9" s="71">
        <v>71</v>
      </c>
      <c r="S9" s="64">
        <v>3.5375999999999999</v>
      </c>
      <c r="T9" s="71">
        <v>24</v>
      </c>
      <c r="U9" s="66">
        <v>1.1958</v>
      </c>
      <c r="V9" s="67">
        <v>95</v>
      </c>
      <c r="W9" s="68">
        <v>100</v>
      </c>
    </row>
    <row r="10" spans="1:23" s="22" customFormat="1" ht="15" customHeight="1" x14ac:dyDescent="0.2">
      <c r="A10" s="21" t="s">
        <v>19</v>
      </c>
      <c r="B10" s="23" t="s">
        <v>22</v>
      </c>
      <c r="C10" s="24">
        <v>26306</v>
      </c>
      <c r="D10" s="34">
        <v>696</v>
      </c>
      <c r="E10" s="26">
        <v>2.6457999999999999</v>
      </c>
      <c r="F10" s="27">
        <v>1352</v>
      </c>
      <c r="G10" s="26">
        <v>5.1395</v>
      </c>
      <c r="H10" s="33">
        <v>8874</v>
      </c>
      <c r="I10" s="26">
        <v>33.733699999999999</v>
      </c>
      <c r="J10" s="27">
        <v>1396</v>
      </c>
      <c r="K10" s="26">
        <v>5.3068</v>
      </c>
      <c r="L10" s="33">
        <v>13314</v>
      </c>
      <c r="M10" s="26">
        <v>50.612000000000002</v>
      </c>
      <c r="N10" s="33">
        <v>59</v>
      </c>
      <c r="O10" s="26">
        <v>0.2243</v>
      </c>
      <c r="P10" s="28">
        <v>615</v>
      </c>
      <c r="Q10" s="29">
        <v>2.3378700000000001</v>
      </c>
      <c r="R10" s="34">
        <v>1125</v>
      </c>
      <c r="S10" s="29">
        <v>4.2766000000000002</v>
      </c>
      <c r="T10" s="34">
        <v>139</v>
      </c>
      <c r="U10" s="30">
        <v>0.52839999999999998</v>
      </c>
      <c r="V10" s="31">
        <v>323</v>
      </c>
      <c r="W10" s="32">
        <v>100</v>
      </c>
    </row>
    <row r="11" spans="1:23" s="22" customFormat="1" ht="15" customHeight="1" x14ac:dyDescent="0.2">
      <c r="A11" s="21" t="s">
        <v>19</v>
      </c>
      <c r="B11" s="69" t="s">
        <v>23</v>
      </c>
      <c r="C11" s="58">
        <v>9359</v>
      </c>
      <c r="D11" s="59">
        <v>81</v>
      </c>
      <c r="E11" s="60">
        <v>0.86550000000000005</v>
      </c>
      <c r="F11" s="62">
        <v>254</v>
      </c>
      <c r="G11" s="60">
        <v>2.714</v>
      </c>
      <c r="H11" s="61">
        <v>815</v>
      </c>
      <c r="I11" s="60">
        <v>8.7081999999999997</v>
      </c>
      <c r="J11" s="61">
        <v>1769</v>
      </c>
      <c r="K11" s="60">
        <v>18.901599999999998</v>
      </c>
      <c r="L11" s="61">
        <v>6254</v>
      </c>
      <c r="M11" s="60">
        <v>66.823400000000007</v>
      </c>
      <c r="N11" s="61">
        <v>18</v>
      </c>
      <c r="O11" s="60">
        <v>0.1923282401966</v>
      </c>
      <c r="P11" s="70">
        <v>168</v>
      </c>
      <c r="Q11" s="64">
        <v>1.7950600000000001</v>
      </c>
      <c r="R11" s="71">
        <v>249</v>
      </c>
      <c r="S11" s="64">
        <v>2.6605406560530001</v>
      </c>
      <c r="T11" s="59">
        <v>327</v>
      </c>
      <c r="U11" s="66">
        <v>3.4940000000000002</v>
      </c>
      <c r="V11" s="67">
        <v>258</v>
      </c>
      <c r="W11" s="68">
        <v>100</v>
      </c>
    </row>
    <row r="12" spans="1:23" s="22" customFormat="1" ht="15" customHeight="1" x14ac:dyDescent="0.2">
      <c r="A12" s="21" t="s">
        <v>19</v>
      </c>
      <c r="B12" s="23" t="s">
        <v>24</v>
      </c>
      <c r="C12" s="24">
        <v>127348</v>
      </c>
      <c r="D12" s="25">
        <v>484</v>
      </c>
      <c r="E12" s="26">
        <v>0.38009999999999999</v>
      </c>
      <c r="F12" s="33">
        <v>29219</v>
      </c>
      <c r="G12" s="26">
        <v>22.944199999999999</v>
      </c>
      <c r="H12" s="27">
        <v>49672</v>
      </c>
      <c r="I12" s="26">
        <v>39.004899999999999</v>
      </c>
      <c r="J12" s="27">
        <v>5511</v>
      </c>
      <c r="K12" s="26">
        <v>4.3274999999999997</v>
      </c>
      <c r="L12" s="27">
        <v>37245</v>
      </c>
      <c r="M12" s="26">
        <v>29.246600000000001</v>
      </c>
      <c r="N12" s="33">
        <v>818</v>
      </c>
      <c r="O12" s="26">
        <v>0.64229999999999998</v>
      </c>
      <c r="P12" s="35">
        <v>4399</v>
      </c>
      <c r="Q12" s="29">
        <v>3.45431</v>
      </c>
      <c r="R12" s="34">
        <v>3514</v>
      </c>
      <c r="S12" s="29">
        <v>2.7593999999999999</v>
      </c>
      <c r="T12" s="25">
        <v>4012</v>
      </c>
      <c r="U12" s="30">
        <v>3.1503999999999999</v>
      </c>
      <c r="V12" s="31">
        <v>1356</v>
      </c>
      <c r="W12" s="32">
        <v>100</v>
      </c>
    </row>
    <row r="13" spans="1:23" s="22" customFormat="1" ht="15" customHeight="1" x14ac:dyDescent="0.2">
      <c r="A13" s="21" t="s">
        <v>19</v>
      </c>
      <c r="B13" s="69" t="s">
        <v>25</v>
      </c>
      <c r="C13" s="58">
        <v>22131</v>
      </c>
      <c r="D13" s="59">
        <v>117</v>
      </c>
      <c r="E13" s="60">
        <v>0.52869999999999995</v>
      </c>
      <c r="F13" s="62">
        <v>1049</v>
      </c>
      <c r="G13" s="60">
        <v>4.74</v>
      </c>
      <c r="H13" s="61">
        <v>5239</v>
      </c>
      <c r="I13" s="60">
        <v>23.672699999999999</v>
      </c>
      <c r="J13" s="62">
        <v>1027</v>
      </c>
      <c r="K13" s="60">
        <v>4.6405000000000003</v>
      </c>
      <c r="L13" s="61">
        <v>13835</v>
      </c>
      <c r="M13" s="60">
        <v>62.514099999999999</v>
      </c>
      <c r="N13" s="61">
        <v>47</v>
      </c>
      <c r="O13" s="60">
        <v>0.21240000000000001</v>
      </c>
      <c r="P13" s="63">
        <v>817</v>
      </c>
      <c r="Q13" s="64">
        <v>3.6916542406579</v>
      </c>
      <c r="R13" s="59">
        <v>805</v>
      </c>
      <c r="S13" s="64">
        <v>3.6374</v>
      </c>
      <c r="T13" s="71">
        <v>1173</v>
      </c>
      <c r="U13" s="66">
        <v>5.3003</v>
      </c>
      <c r="V13" s="67">
        <v>371</v>
      </c>
      <c r="W13" s="68">
        <v>100</v>
      </c>
    </row>
    <row r="14" spans="1:23" s="22" customFormat="1" ht="15" customHeight="1" x14ac:dyDescent="0.2">
      <c r="A14" s="21" t="s">
        <v>19</v>
      </c>
      <c r="B14" s="23" t="s">
        <v>26</v>
      </c>
      <c r="C14" s="36">
        <v>16453</v>
      </c>
      <c r="D14" s="25">
        <v>47</v>
      </c>
      <c r="E14" s="26">
        <v>0.28566218926640002</v>
      </c>
      <c r="F14" s="27">
        <v>1047</v>
      </c>
      <c r="G14" s="26">
        <v>6.363581109828</v>
      </c>
      <c r="H14" s="33">
        <v>2075</v>
      </c>
      <c r="I14" s="26">
        <v>12.611700000000001</v>
      </c>
      <c r="J14" s="33">
        <v>1526</v>
      </c>
      <c r="K14" s="26">
        <v>9.2749042727770004</v>
      </c>
      <c r="L14" s="33">
        <v>11431</v>
      </c>
      <c r="M14" s="26">
        <v>69.476699999999994</v>
      </c>
      <c r="N14" s="27">
        <v>14</v>
      </c>
      <c r="O14" s="26">
        <v>8.5099999999999995E-2</v>
      </c>
      <c r="P14" s="28">
        <v>313</v>
      </c>
      <c r="Q14" s="29">
        <v>1.90239</v>
      </c>
      <c r="R14" s="34">
        <v>720</v>
      </c>
      <c r="S14" s="29">
        <v>4.3761000000000001</v>
      </c>
      <c r="T14" s="25">
        <v>289</v>
      </c>
      <c r="U14" s="30">
        <v>1.7565185680423001</v>
      </c>
      <c r="V14" s="31">
        <v>208</v>
      </c>
      <c r="W14" s="32">
        <v>100</v>
      </c>
    </row>
    <row r="15" spans="1:23" s="22" customFormat="1" ht="15" customHeight="1" x14ac:dyDescent="0.2">
      <c r="A15" s="21" t="s">
        <v>19</v>
      </c>
      <c r="B15" s="69" t="s">
        <v>27</v>
      </c>
      <c r="C15" s="72">
        <v>4198</v>
      </c>
      <c r="D15" s="59">
        <v>20</v>
      </c>
      <c r="E15" s="60">
        <v>0.47639999999999999</v>
      </c>
      <c r="F15" s="61">
        <v>191</v>
      </c>
      <c r="G15" s="60">
        <v>4.5498000000000003</v>
      </c>
      <c r="H15" s="61">
        <v>444</v>
      </c>
      <c r="I15" s="60">
        <v>10.576499999999999</v>
      </c>
      <c r="J15" s="62">
        <v>1192</v>
      </c>
      <c r="K15" s="60">
        <v>28.394500000000001</v>
      </c>
      <c r="L15" s="61">
        <v>2296</v>
      </c>
      <c r="M15" s="60">
        <v>54.692700000000002</v>
      </c>
      <c r="N15" s="62">
        <v>7</v>
      </c>
      <c r="O15" s="60">
        <v>0.16669999999999999</v>
      </c>
      <c r="P15" s="63">
        <v>48</v>
      </c>
      <c r="Q15" s="64">
        <v>1.1434</v>
      </c>
      <c r="R15" s="71">
        <v>283</v>
      </c>
      <c r="S15" s="64">
        <v>6.7412999999999998</v>
      </c>
      <c r="T15" s="59">
        <v>59</v>
      </c>
      <c r="U15" s="66">
        <v>1.4054</v>
      </c>
      <c r="V15" s="67">
        <v>41</v>
      </c>
      <c r="W15" s="68">
        <v>100</v>
      </c>
    </row>
    <row r="16" spans="1:23" s="22" customFormat="1" ht="15" customHeight="1" x14ac:dyDescent="0.2">
      <c r="A16" s="21" t="s">
        <v>19</v>
      </c>
      <c r="B16" s="23" t="s">
        <v>28</v>
      </c>
      <c r="C16" s="36">
        <v>2888</v>
      </c>
      <c r="D16" s="34">
        <v>1</v>
      </c>
      <c r="E16" s="26">
        <v>3.4599999999999999E-2</v>
      </c>
      <c r="F16" s="33">
        <v>53</v>
      </c>
      <c r="G16" s="26">
        <v>1.8351999999999999</v>
      </c>
      <c r="H16" s="27">
        <v>465</v>
      </c>
      <c r="I16" s="26">
        <v>16.101108033241001</v>
      </c>
      <c r="J16" s="33">
        <v>2124</v>
      </c>
      <c r="K16" s="26">
        <v>73.545699999999997</v>
      </c>
      <c r="L16" s="27">
        <v>205</v>
      </c>
      <c r="M16" s="26">
        <v>7.0983379501385002</v>
      </c>
      <c r="N16" s="33">
        <v>5</v>
      </c>
      <c r="O16" s="26">
        <v>0.1731</v>
      </c>
      <c r="P16" s="28">
        <v>35</v>
      </c>
      <c r="Q16" s="29">
        <v>1.21191</v>
      </c>
      <c r="R16" s="25">
        <v>557</v>
      </c>
      <c r="S16" s="29">
        <v>19.286703601108002</v>
      </c>
      <c r="T16" s="25">
        <v>298</v>
      </c>
      <c r="U16" s="30">
        <v>10.3186</v>
      </c>
      <c r="V16" s="31">
        <v>32</v>
      </c>
      <c r="W16" s="32">
        <v>100</v>
      </c>
    </row>
    <row r="17" spans="1:23" s="22" customFormat="1" ht="15" customHeight="1" x14ac:dyDescent="0.2">
      <c r="A17" s="21" t="s">
        <v>19</v>
      </c>
      <c r="B17" s="69" t="s">
        <v>29</v>
      </c>
      <c r="C17" s="58">
        <v>25916</v>
      </c>
      <c r="D17" s="59">
        <v>87</v>
      </c>
      <c r="E17" s="60">
        <v>0.3357</v>
      </c>
      <c r="F17" s="62">
        <v>1302</v>
      </c>
      <c r="G17" s="60">
        <v>5.0239000000000003</v>
      </c>
      <c r="H17" s="61">
        <v>7818</v>
      </c>
      <c r="I17" s="60">
        <v>30.166699999999999</v>
      </c>
      <c r="J17" s="62">
        <v>3724</v>
      </c>
      <c r="K17" s="60">
        <v>14.3695</v>
      </c>
      <c r="L17" s="62">
        <v>12196</v>
      </c>
      <c r="M17" s="60">
        <v>47.059699999999999</v>
      </c>
      <c r="N17" s="62">
        <v>26</v>
      </c>
      <c r="O17" s="60">
        <v>0.1003</v>
      </c>
      <c r="P17" s="70">
        <v>763</v>
      </c>
      <c r="Q17" s="64">
        <v>2.9441299999999999</v>
      </c>
      <c r="R17" s="59">
        <v>999</v>
      </c>
      <c r="S17" s="64">
        <v>3.8548</v>
      </c>
      <c r="T17" s="59">
        <v>314</v>
      </c>
      <c r="U17" s="66">
        <v>1.2116</v>
      </c>
      <c r="V17" s="67">
        <v>416</v>
      </c>
      <c r="W17" s="68">
        <v>100</v>
      </c>
    </row>
    <row r="18" spans="1:23" s="22" customFormat="1" ht="15" customHeight="1" x14ac:dyDescent="0.2">
      <c r="A18" s="21" t="s">
        <v>19</v>
      </c>
      <c r="B18" s="23" t="s">
        <v>30</v>
      </c>
      <c r="C18" s="24">
        <v>42459</v>
      </c>
      <c r="D18" s="34">
        <v>95</v>
      </c>
      <c r="E18" s="26">
        <v>0.22370000000000001</v>
      </c>
      <c r="F18" s="27">
        <v>2518</v>
      </c>
      <c r="G18" s="26">
        <v>5.9303999999999997</v>
      </c>
      <c r="H18" s="27">
        <v>4780</v>
      </c>
      <c r="I18" s="26">
        <v>11.257899999999999</v>
      </c>
      <c r="J18" s="27">
        <v>14323</v>
      </c>
      <c r="K18" s="26">
        <v>33.733699999999999</v>
      </c>
      <c r="L18" s="27">
        <v>19520</v>
      </c>
      <c r="M18" s="26">
        <v>45.973799999999997</v>
      </c>
      <c r="N18" s="27">
        <v>46</v>
      </c>
      <c r="O18" s="26">
        <v>0.10829999999999999</v>
      </c>
      <c r="P18" s="28">
        <v>1177</v>
      </c>
      <c r="Q18" s="29">
        <v>2.7720899999999999</v>
      </c>
      <c r="R18" s="34">
        <v>3119</v>
      </c>
      <c r="S18" s="29">
        <v>7.3459000000000003</v>
      </c>
      <c r="T18" s="25">
        <v>621</v>
      </c>
      <c r="U18" s="30">
        <v>1.4625999999999999</v>
      </c>
      <c r="V18" s="31">
        <v>479</v>
      </c>
      <c r="W18" s="32">
        <v>100</v>
      </c>
    </row>
    <row r="19" spans="1:23" s="22" customFormat="1" ht="15" customHeight="1" x14ac:dyDescent="0.2">
      <c r="A19" s="21" t="s">
        <v>19</v>
      </c>
      <c r="B19" s="69" t="s">
        <v>31</v>
      </c>
      <c r="C19" s="58">
        <v>2696</v>
      </c>
      <c r="D19" s="59">
        <v>13</v>
      </c>
      <c r="E19" s="60">
        <v>0.48220000000000002</v>
      </c>
      <c r="F19" s="61">
        <v>1350</v>
      </c>
      <c r="G19" s="60">
        <v>50.074199999999998</v>
      </c>
      <c r="H19" s="61">
        <v>155</v>
      </c>
      <c r="I19" s="60">
        <v>5.7492999999999999</v>
      </c>
      <c r="J19" s="61">
        <v>50</v>
      </c>
      <c r="K19" s="60">
        <v>1.8546</v>
      </c>
      <c r="L19" s="61">
        <v>350</v>
      </c>
      <c r="M19" s="60">
        <v>12.982200000000001</v>
      </c>
      <c r="N19" s="61">
        <v>570</v>
      </c>
      <c r="O19" s="60">
        <v>21.142399999999999</v>
      </c>
      <c r="P19" s="63">
        <v>208</v>
      </c>
      <c r="Q19" s="64">
        <v>7.7151300000000003</v>
      </c>
      <c r="R19" s="59">
        <v>101</v>
      </c>
      <c r="S19" s="64">
        <v>3.7463000000000002</v>
      </c>
      <c r="T19" s="59">
        <v>625</v>
      </c>
      <c r="U19" s="66">
        <v>23.182500000000001</v>
      </c>
      <c r="V19" s="67">
        <v>51</v>
      </c>
      <c r="W19" s="68">
        <v>100</v>
      </c>
    </row>
    <row r="20" spans="1:23" s="22" customFormat="1" ht="15" customHeight="1" x14ac:dyDescent="0.2">
      <c r="A20" s="21" t="s">
        <v>19</v>
      </c>
      <c r="B20" s="23" t="s">
        <v>32</v>
      </c>
      <c r="C20" s="36">
        <v>4212</v>
      </c>
      <c r="D20" s="34">
        <v>32</v>
      </c>
      <c r="E20" s="26">
        <v>0.75970000000000004</v>
      </c>
      <c r="F20" s="33">
        <v>74</v>
      </c>
      <c r="G20" s="26">
        <v>1.7568999999999999</v>
      </c>
      <c r="H20" s="27">
        <v>441</v>
      </c>
      <c r="I20" s="26">
        <v>10.4701</v>
      </c>
      <c r="J20" s="33">
        <v>35</v>
      </c>
      <c r="K20" s="26">
        <v>0.83095916429250005</v>
      </c>
      <c r="L20" s="33">
        <v>3522</v>
      </c>
      <c r="M20" s="26">
        <v>83.618200000000002</v>
      </c>
      <c r="N20" s="33">
        <v>12</v>
      </c>
      <c r="O20" s="26">
        <v>0.28489999999999999</v>
      </c>
      <c r="P20" s="28">
        <v>96</v>
      </c>
      <c r="Q20" s="29">
        <v>2.2791999999999999</v>
      </c>
      <c r="R20" s="34">
        <v>44</v>
      </c>
      <c r="S20" s="29">
        <v>1.0446</v>
      </c>
      <c r="T20" s="25">
        <v>68</v>
      </c>
      <c r="U20" s="30">
        <v>1.6144000000000001</v>
      </c>
      <c r="V20" s="31">
        <v>135</v>
      </c>
      <c r="W20" s="32">
        <v>100</v>
      </c>
    </row>
    <row r="21" spans="1:23" s="22" customFormat="1" ht="15" customHeight="1" x14ac:dyDescent="0.2">
      <c r="A21" s="21" t="s">
        <v>19</v>
      </c>
      <c r="B21" s="69" t="s">
        <v>33</v>
      </c>
      <c r="C21" s="58">
        <v>59790</v>
      </c>
      <c r="D21" s="71">
        <v>155</v>
      </c>
      <c r="E21" s="60">
        <v>0.25919999999999999</v>
      </c>
      <c r="F21" s="61">
        <v>4321</v>
      </c>
      <c r="G21" s="60">
        <v>7.2270000000000003</v>
      </c>
      <c r="H21" s="62">
        <v>15103</v>
      </c>
      <c r="I21" s="60">
        <v>25.260100000000001</v>
      </c>
      <c r="J21" s="61">
        <v>9469</v>
      </c>
      <c r="K21" s="60">
        <v>15.8371</v>
      </c>
      <c r="L21" s="61">
        <v>29235</v>
      </c>
      <c r="M21" s="60">
        <v>48.896099999999997</v>
      </c>
      <c r="N21" s="61">
        <v>63</v>
      </c>
      <c r="O21" s="60">
        <v>0.10539999999999999</v>
      </c>
      <c r="P21" s="70">
        <v>1444</v>
      </c>
      <c r="Q21" s="64">
        <v>2.4151199999999999</v>
      </c>
      <c r="R21" s="59">
        <v>4418</v>
      </c>
      <c r="S21" s="64">
        <v>7.3891999999999998</v>
      </c>
      <c r="T21" s="71">
        <v>1501</v>
      </c>
      <c r="U21" s="66">
        <v>2.5105</v>
      </c>
      <c r="V21" s="67">
        <v>638</v>
      </c>
      <c r="W21" s="68">
        <v>99.843000000000004</v>
      </c>
    </row>
    <row r="22" spans="1:23" s="22" customFormat="1" ht="15" customHeight="1" x14ac:dyDescent="0.2">
      <c r="A22" s="21" t="s">
        <v>19</v>
      </c>
      <c r="B22" s="23" t="s">
        <v>34</v>
      </c>
      <c r="C22" s="24">
        <v>17747</v>
      </c>
      <c r="D22" s="25">
        <v>32</v>
      </c>
      <c r="E22" s="26">
        <v>0.18029999999999999</v>
      </c>
      <c r="F22" s="33">
        <v>663</v>
      </c>
      <c r="G22" s="26">
        <v>3.7357999999999998</v>
      </c>
      <c r="H22" s="33">
        <v>1067</v>
      </c>
      <c r="I22" s="26">
        <v>6.0122999999999998</v>
      </c>
      <c r="J22" s="27">
        <v>1128</v>
      </c>
      <c r="K22" s="26">
        <v>6.3559999999999999</v>
      </c>
      <c r="L22" s="27">
        <v>14275</v>
      </c>
      <c r="M22" s="26">
        <v>80.436099999999996</v>
      </c>
      <c r="N22" s="27">
        <v>8</v>
      </c>
      <c r="O22" s="26">
        <v>4.5078041359099999E-2</v>
      </c>
      <c r="P22" s="35">
        <v>574</v>
      </c>
      <c r="Q22" s="29">
        <v>3.2343500000000001</v>
      </c>
      <c r="R22" s="34">
        <v>641</v>
      </c>
      <c r="S22" s="29">
        <v>3.6118999999999999</v>
      </c>
      <c r="T22" s="34">
        <v>473</v>
      </c>
      <c r="U22" s="30">
        <v>2.6652</v>
      </c>
      <c r="V22" s="31">
        <v>329</v>
      </c>
      <c r="W22" s="32">
        <v>100</v>
      </c>
    </row>
    <row r="23" spans="1:23" s="22" customFormat="1" ht="15" customHeight="1" x14ac:dyDescent="0.2">
      <c r="A23" s="21" t="s">
        <v>19</v>
      </c>
      <c r="B23" s="69" t="s">
        <v>35</v>
      </c>
      <c r="C23" s="58">
        <v>9092</v>
      </c>
      <c r="D23" s="59">
        <v>19</v>
      </c>
      <c r="E23" s="60">
        <v>0.20899999999999999</v>
      </c>
      <c r="F23" s="61">
        <v>359</v>
      </c>
      <c r="G23" s="60">
        <v>3.9485000000000001</v>
      </c>
      <c r="H23" s="61">
        <v>481</v>
      </c>
      <c r="I23" s="60">
        <v>5.2904</v>
      </c>
      <c r="J23" s="61">
        <v>216</v>
      </c>
      <c r="K23" s="60">
        <v>2.3757149142102998</v>
      </c>
      <c r="L23" s="61">
        <v>7827</v>
      </c>
      <c r="M23" s="60">
        <v>86.086699999999993</v>
      </c>
      <c r="N23" s="61">
        <v>12</v>
      </c>
      <c r="O23" s="60">
        <v>0.13200000000000001</v>
      </c>
      <c r="P23" s="70">
        <v>178</v>
      </c>
      <c r="Q23" s="64">
        <v>1.95777</v>
      </c>
      <c r="R23" s="71">
        <v>166</v>
      </c>
      <c r="S23" s="64">
        <v>1.8258000000000001</v>
      </c>
      <c r="T23" s="59">
        <v>53</v>
      </c>
      <c r="U23" s="66">
        <v>0.58289999999999997</v>
      </c>
      <c r="V23" s="67">
        <v>321</v>
      </c>
      <c r="W23" s="68">
        <v>100</v>
      </c>
    </row>
    <row r="24" spans="1:23" s="22" customFormat="1" ht="15" customHeight="1" x14ac:dyDescent="0.2">
      <c r="A24" s="21" t="s">
        <v>19</v>
      </c>
      <c r="B24" s="23" t="s">
        <v>36</v>
      </c>
      <c r="C24" s="24">
        <v>10519</v>
      </c>
      <c r="D24" s="34">
        <v>78</v>
      </c>
      <c r="E24" s="26">
        <v>0.74150000000000005</v>
      </c>
      <c r="F24" s="27">
        <v>389</v>
      </c>
      <c r="G24" s="26">
        <v>3.6981000000000002</v>
      </c>
      <c r="H24" s="33">
        <v>1365</v>
      </c>
      <c r="I24" s="26">
        <v>12.9765</v>
      </c>
      <c r="J24" s="27">
        <v>528</v>
      </c>
      <c r="K24" s="26">
        <v>5.0194999999999999</v>
      </c>
      <c r="L24" s="27">
        <v>7759</v>
      </c>
      <c r="M24" s="26">
        <v>73.761799999999994</v>
      </c>
      <c r="N24" s="27">
        <v>13</v>
      </c>
      <c r="O24" s="26">
        <v>0.1236</v>
      </c>
      <c r="P24" s="35">
        <v>387</v>
      </c>
      <c r="Q24" s="29">
        <v>3.6790600000000002</v>
      </c>
      <c r="R24" s="34">
        <v>278</v>
      </c>
      <c r="S24" s="29">
        <v>2.6427999999999998</v>
      </c>
      <c r="T24" s="25">
        <v>499</v>
      </c>
      <c r="U24" s="30">
        <v>4.7438000000000002</v>
      </c>
      <c r="V24" s="31">
        <v>299</v>
      </c>
      <c r="W24" s="32">
        <v>100</v>
      </c>
    </row>
    <row r="25" spans="1:23" s="22" customFormat="1" ht="15" customHeight="1" x14ac:dyDescent="0.2">
      <c r="A25" s="21" t="s">
        <v>19</v>
      </c>
      <c r="B25" s="69" t="s">
        <v>37</v>
      </c>
      <c r="C25" s="72">
        <v>16021</v>
      </c>
      <c r="D25" s="59">
        <v>13</v>
      </c>
      <c r="E25" s="60">
        <v>8.1100000000000005E-2</v>
      </c>
      <c r="F25" s="61">
        <v>359</v>
      </c>
      <c r="G25" s="60">
        <v>2.2408000000000001</v>
      </c>
      <c r="H25" s="61">
        <v>617</v>
      </c>
      <c r="I25" s="60">
        <v>3.8512</v>
      </c>
      <c r="J25" s="61">
        <v>1301</v>
      </c>
      <c r="K25" s="60">
        <v>8.1205999999999996</v>
      </c>
      <c r="L25" s="62">
        <v>13381</v>
      </c>
      <c r="M25" s="60">
        <v>83.521600000000007</v>
      </c>
      <c r="N25" s="61">
        <v>15</v>
      </c>
      <c r="O25" s="60">
        <v>9.3600000000000003E-2</v>
      </c>
      <c r="P25" s="70">
        <v>335</v>
      </c>
      <c r="Q25" s="64">
        <v>2.0910099999999998</v>
      </c>
      <c r="R25" s="59">
        <v>357</v>
      </c>
      <c r="S25" s="64">
        <v>2.2282999999999999</v>
      </c>
      <c r="T25" s="59">
        <v>86</v>
      </c>
      <c r="U25" s="66">
        <v>0.53680000000000005</v>
      </c>
      <c r="V25" s="67">
        <v>256</v>
      </c>
      <c r="W25" s="68">
        <v>100</v>
      </c>
    </row>
    <row r="26" spans="1:23" s="22" customFormat="1" ht="15" customHeight="1" x14ac:dyDescent="0.2">
      <c r="A26" s="21" t="s">
        <v>19</v>
      </c>
      <c r="B26" s="23" t="s">
        <v>38</v>
      </c>
      <c r="C26" s="24">
        <v>12710</v>
      </c>
      <c r="D26" s="25">
        <v>94</v>
      </c>
      <c r="E26" s="26">
        <v>0.73960000000000004</v>
      </c>
      <c r="F26" s="33">
        <v>363</v>
      </c>
      <c r="G26" s="26">
        <v>2.8559999999999999</v>
      </c>
      <c r="H26" s="33">
        <v>671</v>
      </c>
      <c r="I26" s="26">
        <v>5.2793076317859997</v>
      </c>
      <c r="J26" s="27">
        <v>4444</v>
      </c>
      <c r="K26" s="26">
        <v>34.964599999999997</v>
      </c>
      <c r="L26" s="27">
        <v>6952</v>
      </c>
      <c r="M26" s="26">
        <v>54.697099999999999</v>
      </c>
      <c r="N26" s="33">
        <v>11</v>
      </c>
      <c r="O26" s="26">
        <v>8.6499999999999994E-2</v>
      </c>
      <c r="P26" s="35">
        <v>175</v>
      </c>
      <c r="Q26" s="29">
        <v>1.37687</v>
      </c>
      <c r="R26" s="25">
        <v>547</v>
      </c>
      <c r="S26" s="29">
        <v>4.3037000000000001</v>
      </c>
      <c r="T26" s="25">
        <v>166</v>
      </c>
      <c r="U26" s="30">
        <v>1.3061</v>
      </c>
      <c r="V26" s="31">
        <v>313</v>
      </c>
      <c r="W26" s="32">
        <v>100</v>
      </c>
    </row>
    <row r="27" spans="1:23" s="22" customFormat="1" ht="15" customHeight="1" x14ac:dyDescent="0.2">
      <c r="A27" s="21" t="s">
        <v>19</v>
      </c>
      <c r="B27" s="69" t="s">
        <v>39</v>
      </c>
      <c r="C27" s="72">
        <v>3613</v>
      </c>
      <c r="D27" s="71">
        <v>18</v>
      </c>
      <c r="E27" s="60">
        <v>0.49819999999999998</v>
      </c>
      <c r="F27" s="61">
        <v>72</v>
      </c>
      <c r="G27" s="60">
        <v>1.9927999999999999</v>
      </c>
      <c r="H27" s="61">
        <v>62</v>
      </c>
      <c r="I27" s="60">
        <v>1.716</v>
      </c>
      <c r="J27" s="61">
        <v>106</v>
      </c>
      <c r="K27" s="60">
        <v>2.9338000000000002</v>
      </c>
      <c r="L27" s="62">
        <v>3303</v>
      </c>
      <c r="M27" s="60">
        <v>91.419899999999998</v>
      </c>
      <c r="N27" s="61">
        <v>2</v>
      </c>
      <c r="O27" s="60">
        <v>5.5399999999999998E-2</v>
      </c>
      <c r="P27" s="70">
        <v>50</v>
      </c>
      <c r="Q27" s="64">
        <v>1.3838900000000001</v>
      </c>
      <c r="R27" s="71">
        <v>179</v>
      </c>
      <c r="S27" s="64">
        <v>4.9543315804040997</v>
      </c>
      <c r="T27" s="59">
        <v>47</v>
      </c>
      <c r="U27" s="66">
        <v>1.3008580127317999</v>
      </c>
      <c r="V27" s="67">
        <v>107</v>
      </c>
      <c r="W27" s="68">
        <v>100</v>
      </c>
    </row>
    <row r="28" spans="1:23" s="22" customFormat="1" ht="15" customHeight="1" x14ac:dyDescent="0.2">
      <c r="A28" s="21" t="s">
        <v>19</v>
      </c>
      <c r="B28" s="23" t="s">
        <v>40</v>
      </c>
      <c r="C28" s="36">
        <v>27038</v>
      </c>
      <c r="D28" s="34">
        <v>56</v>
      </c>
      <c r="E28" s="26">
        <v>0.20710000000000001</v>
      </c>
      <c r="F28" s="27">
        <v>2534</v>
      </c>
      <c r="G28" s="26">
        <v>9.3719999999999999</v>
      </c>
      <c r="H28" s="27">
        <v>2421</v>
      </c>
      <c r="I28" s="26">
        <v>8.9540646497521994</v>
      </c>
      <c r="J28" s="27">
        <v>7802</v>
      </c>
      <c r="K28" s="26">
        <v>28.855699999999999</v>
      </c>
      <c r="L28" s="33">
        <v>13130</v>
      </c>
      <c r="M28" s="26">
        <v>48.561300000000003</v>
      </c>
      <c r="N28" s="27">
        <v>34</v>
      </c>
      <c r="O28" s="26">
        <v>0.12570000000000001</v>
      </c>
      <c r="P28" s="28">
        <v>1061</v>
      </c>
      <c r="Q28" s="29">
        <v>3.9241100000000002</v>
      </c>
      <c r="R28" s="25">
        <v>1284</v>
      </c>
      <c r="S28" s="29">
        <v>4.7488999999999999</v>
      </c>
      <c r="T28" s="34">
        <v>191</v>
      </c>
      <c r="U28" s="30">
        <v>0.70640000000000003</v>
      </c>
      <c r="V28" s="31">
        <v>228</v>
      </c>
      <c r="W28" s="32">
        <v>100</v>
      </c>
    </row>
    <row r="29" spans="1:23" s="22" customFormat="1" ht="15" customHeight="1" x14ac:dyDescent="0.2">
      <c r="A29" s="21" t="s">
        <v>19</v>
      </c>
      <c r="B29" s="69" t="s">
        <v>41</v>
      </c>
      <c r="C29" s="58">
        <v>25227</v>
      </c>
      <c r="D29" s="59">
        <v>61</v>
      </c>
      <c r="E29" s="60">
        <v>0.2418044159036</v>
      </c>
      <c r="F29" s="61">
        <v>1850</v>
      </c>
      <c r="G29" s="60">
        <v>7.3334126134697</v>
      </c>
      <c r="H29" s="62">
        <v>2555</v>
      </c>
      <c r="I29" s="60">
        <v>10.128</v>
      </c>
      <c r="J29" s="61">
        <v>1558</v>
      </c>
      <c r="K29" s="60">
        <v>6.1759000000000004</v>
      </c>
      <c r="L29" s="62">
        <v>18599</v>
      </c>
      <c r="M29" s="60">
        <v>73.726600000000005</v>
      </c>
      <c r="N29" s="61">
        <v>21</v>
      </c>
      <c r="O29" s="60">
        <v>8.3199999999999996E-2</v>
      </c>
      <c r="P29" s="70">
        <v>583</v>
      </c>
      <c r="Q29" s="64">
        <v>2.3110200000000001</v>
      </c>
      <c r="R29" s="59">
        <v>2470</v>
      </c>
      <c r="S29" s="64">
        <v>9.7911000000000001</v>
      </c>
      <c r="T29" s="59">
        <v>405</v>
      </c>
      <c r="U29" s="66">
        <v>1.6053999999999999</v>
      </c>
      <c r="V29" s="67">
        <v>318</v>
      </c>
      <c r="W29" s="68">
        <v>100</v>
      </c>
    </row>
    <row r="30" spans="1:23" s="22" customFormat="1" ht="15" customHeight="1" x14ac:dyDescent="0.2">
      <c r="A30" s="21" t="s">
        <v>19</v>
      </c>
      <c r="B30" s="23" t="s">
        <v>42</v>
      </c>
      <c r="C30" s="24">
        <v>24241</v>
      </c>
      <c r="D30" s="34">
        <v>124</v>
      </c>
      <c r="E30" s="26">
        <v>0.51149999999999995</v>
      </c>
      <c r="F30" s="33">
        <v>1368</v>
      </c>
      <c r="G30" s="26">
        <v>5.6433</v>
      </c>
      <c r="H30" s="27">
        <v>1066</v>
      </c>
      <c r="I30" s="26">
        <v>4.3975</v>
      </c>
      <c r="J30" s="27">
        <v>2864</v>
      </c>
      <c r="K30" s="26">
        <v>11.8147</v>
      </c>
      <c r="L30" s="27">
        <v>18244</v>
      </c>
      <c r="M30" s="26">
        <v>75.260900000000007</v>
      </c>
      <c r="N30" s="27">
        <v>31</v>
      </c>
      <c r="O30" s="26">
        <v>0.12790000000000001</v>
      </c>
      <c r="P30" s="28">
        <v>544</v>
      </c>
      <c r="Q30" s="29">
        <v>2.2441300000000002</v>
      </c>
      <c r="R30" s="25">
        <v>885</v>
      </c>
      <c r="S30" s="29">
        <v>3.6507999999999998</v>
      </c>
      <c r="T30" s="34">
        <v>485</v>
      </c>
      <c r="U30" s="30">
        <v>2.0007000000000001</v>
      </c>
      <c r="V30" s="31">
        <v>567</v>
      </c>
      <c r="W30" s="32">
        <v>100</v>
      </c>
    </row>
    <row r="31" spans="1:23" s="22" customFormat="1" ht="15" customHeight="1" x14ac:dyDescent="0.2">
      <c r="A31" s="21" t="s">
        <v>19</v>
      </c>
      <c r="B31" s="69" t="s">
        <v>43</v>
      </c>
      <c r="C31" s="72">
        <v>21541</v>
      </c>
      <c r="D31" s="59">
        <v>128</v>
      </c>
      <c r="E31" s="60">
        <v>0.59419999999999995</v>
      </c>
      <c r="F31" s="62">
        <v>1666</v>
      </c>
      <c r="G31" s="60">
        <v>7.7340999999999998</v>
      </c>
      <c r="H31" s="61">
        <v>1010</v>
      </c>
      <c r="I31" s="60">
        <v>4.6886999999999999</v>
      </c>
      <c r="J31" s="62">
        <v>1143</v>
      </c>
      <c r="K31" s="60">
        <v>5.3061999999999996</v>
      </c>
      <c r="L31" s="61">
        <v>17230</v>
      </c>
      <c r="M31" s="60">
        <v>79.986999999999995</v>
      </c>
      <c r="N31" s="61">
        <v>18</v>
      </c>
      <c r="O31" s="60">
        <v>8.3599999999999994E-2</v>
      </c>
      <c r="P31" s="63">
        <v>346</v>
      </c>
      <c r="Q31" s="64">
        <v>1.6062399999999999</v>
      </c>
      <c r="R31" s="59">
        <v>915</v>
      </c>
      <c r="S31" s="64">
        <v>4.2477</v>
      </c>
      <c r="T31" s="71">
        <v>257</v>
      </c>
      <c r="U31" s="66">
        <v>1.1931</v>
      </c>
      <c r="V31" s="67">
        <v>411</v>
      </c>
      <c r="W31" s="68">
        <v>100</v>
      </c>
    </row>
    <row r="32" spans="1:23" s="22" customFormat="1" ht="15" customHeight="1" x14ac:dyDescent="0.2">
      <c r="A32" s="21" t="s">
        <v>19</v>
      </c>
      <c r="B32" s="23" t="s">
        <v>44</v>
      </c>
      <c r="C32" s="24">
        <v>4794</v>
      </c>
      <c r="D32" s="25">
        <v>4</v>
      </c>
      <c r="E32" s="26">
        <v>8.3437630371300003E-2</v>
      </c>
      <c r="F32" s="27">
        <v>141</v>
      </c>
      <c r="G32" s="26">
        <v>2.9411999999999998</v>
      </c>
      <c r="H32" s="27">
        <v>145</v>
      </c>
      <c r="I32" s="26">
        <v>3.0246</v>
      </c>
      <c r="J32" s="27">
        <v>1756</v>
      </c>
      <c r="K32" s="26">
        <v>36.629100000000001</v>
      </c>
      <c r="L32" s="33">
        <v>2731</v>
      </c>
      <c r="M32" s="26">
        <v>56.966999999999999</v>
      </c>
      <c r="N32" s="33">
        <v>4</v>
      </c>
      <c r="O32" s="26">
        <v>8.3437630371300003E-2</v>
      </c>
      <c r="P32" s="35">
        <v>13</v>
      </c>
      <c r="Q32" s="29">
        <v>0.27117000000000002</v>
      </c>
      <c r="R32" s="34">
        <v>81</v>
      </c>
      <c r="S32" s="29">
        <v>1.6896</v>
      </c>
      <c r="T32" s="25">
        <v>40</v>
      </c>
      <c r="U32" s="30">
        <v>0.83440000000000003</v>
      </c>
      <c r="V32" s="31">
        <v>203</v>
      </c>
      <c r="W32" s="32">
        <v>100</v>
      </c>
    </row>
    <row r="33" spans="1:23" s="22" customFormat="1" ht="15" customHeight="1" x14ac:dyDescent="0.2">
      <c r="A33" s="21" t="s">
        <v>19</v>
      </c>
      <c r="B33" s="69" t="s">
        <v>45</v>
      </c>
      <c r="C33" s="58">
        <v>16941</v>
      </c>
      <c r="D33" s="71">
        <v>55</v>
      </c>
      <c r="E33" s="60">
        <v>0.32469999999999999</v>
      </c>
      <c r="F33" s="61">
        <v>582</v>
      </c>
      <c r="G33" s="60">
        <v>3.4355000000000002</v>
      </c>
      <c r="H33" s="62">
        <v>651</v>
      </c>
      <c r="I33" s="60">
        <v>3.8427483619621001</v>
      </c>
      <c r="J33" s="61">
        <v>2131</v>
      </c>
      <c r="K33" s="60">
        <v>12.579000000000001</v>
      </c>
      <c r="L33" s="61">
        <v>13153</v>
      </c>
      <c r="M33" s="60">
        <v>77.64</v>
      </c>
      <c r="N33" s="62">
        <v>33</v>
      </c>
      <c r="O33" s="60">
        <v>0.1948</v>
      </c>
      <c r="P33" s="70">
        <v>336</v>
      </c>
      <c r="Q33" s="64">
        <v>1.9833499999999999</v>
      </c>
      <c r="R33" s="71">
        <v>508</v>
      </c>
      <c r="S33" s="64">
        <v>2.9986000000000002</v>
      </c>
      <c r="T33" s="71">
        <v>136</v>
      </c>
      <c r="U33" s="66">
        <v>0.80278614013339999</v>
      </c>
      <c r="V33" s="67">
        <v>448</v>
      </c>
      <c r="W33" s="68">
        <v>100</v>
      </c>
    </row>
    <row r="34" spans="1:23" s="22" customFormat="1" ht="15" customHeight="1" x14ac:dyDescent="0.2">
      <c r="A34" s="21" t="s">
        <v>19</v>
      </c>
      <c r="B34" s="23" t="s">
        <v>46</v>
      </c>
      <c r="C34" s="36">
        <v>2591</v>
      </c>
      <c r="D34" s="25">
        <v>134</v>
      </c>
      <c r="E34" s="26">
        <v>5.1717000000000004</v>
      </c>
      <c r="F34" s="27">
        <v>22</v>
      </c>
      <c r="G34" s="26">
        <v>0.84909301428020001</v>
      </c>
      <c r="H34" s="33">
        <v>82</v>
      </c>
      <c r="I34" s="26">
        <v>3.1648000000000001</v>
      </c>
      <c r="J34" s="27">
        <v>28</v>
      </c>
      <c r="K34" s="26">
        <v>1.0807</v>
      </c>
      <c r="L34" s="33">
        <v>2277</v>
      </c>
      <c r="M34" s="26">
        <v>87.881100000000004</v>
      </c>
      <c r="N34" s="33">
        <v>3</v>
      </c>
      <c r="O34" s="26">
        <v>0.1158</v>
      </c>
      <c r="P34" s="28">
        <v>45</v>
      </c>
      <c r="Q34" s="29">
        <v>1.73678</v>
      </c>
      <c r="R34" s="34">
        <v>132</v>
      </c>
      <c r="S34" s="29">
        <v>5.0945999999999998</v>
      </c>
      <c r="T34" s="34">
        <v>7</v>
      </c>
      <c r="U34" s="30">
        <v>0.2702</v>
      </c>
      <c r="V34" s="31">
        <v>143</v>
      </c>
      <c r="W34" s="32">
        <v>100</v>
      </c>
    </row>
    <row r="35" spans="1:23" s="22" customFormat="1" ht="15" customHeight="1" x14ac:dyDescent="0.2">
      <c r="A35" s="21" t="s">
        <v>19</v>
      </c>
      <c r="B35" s="69" t="s">
        <v>47</v>
      </c>
      <c r="C35" s="72">
        <v>6883</v>
      </c>
      <c r="D35" s="71">
        <v>30</v>
      </c>
      <c r="E35" s="60">
        <v>0.43590000000000001</v>
      </c>
      <c r="F35" s="61">
        <v>259</v>
      </c>
      <c r="G35" s="60">
        <v>3.7629000000000001</v>
      </c>
      <c r="H35" s="62">
        <v>675</v>
      </c>
      <c r="I35" s="60">
        <v>9.8068000000000008</v>
      </c>
      <c r="J35" s="61">
        <v>269</v>
      </c>
      <c r="K35" s="60">
        <v>3.9081999999999999</v>
      </c>
      <c r="L35" s="62">
        <v>5461</v>
      </c>
      <c r="M35" s="60">
        <v>79.340400000000002</v>
      </c>
      <c r="N35" s="61">
        <v>6</v>
      </c>
      <c r="O35" s="60">
        <v>8.72E-2</v>
      </c>
      <c r="P35" s="70">
        <v>183</v>
      </c>
      <c r="Q35" s="64">
        <v>2.6587243934331002</v>
      </c>
      <c r="R35" s="71">
        <v>146</v>
      </c>
      <c r="S35" s="64">
        <v>2.1212</v>
      </c>
      <c r="T35" s="71">
        <v>26</v>
      </c>
      <c r="U35" s="66">
        <v>0.37769999999999998</v>
      </c>
      <c r="V35" s="67">
        <v>263</v>
      </c>
      <c r="W35" s="68">
        <v>100</v>
      </c>
    </row>
    <row r="36" spans="1:23" s="22" customFormat="1" ht="15" customHeight="1" x14ac:dyDescent="0.2">
      <c r="A36" s="21" t="s">
        <v>19</v>
      </c>
      <c r="B36" s="23" t="s">
        <v>48</v>
      </c>
      <c r="C36" s="36">
        <v>5272</v>
      </c>
      <c r="D36" s="34">
        <v>49</v>
      </c>
      <c r="E36" s="26">
        <v>0.9294</v>
      </c>
      <c r="F36" s="27">
        <v>593</v>
      </c>
      <c r="G36" s="26">
        <v>11.248100000000001</v>
      </c>
      <c r="H36" s="27">
        <v>1533</v>
      </c>
      <c r="I36" s="26">
        <v>29.078099999999999</v>
      </c>
      <c r="J36" s="33">
        <v>247</v>
      </c>
      <c r="K36" s="26">
        <v>4.6851000000000003</v>
      </c>
      <c r="L36" s="33">
        <v>2489</v>
      </c>
      <c r="M36" s="26">
        <v>47.211684370257998</v>
      </c>
      <c r="N36" s="27">
        <v>51</v>
      </c>
      <c r="O36" s="26">
        <v>0.96740000000000004</v>
      </c>
      <c r="P36" s="35">
        <v>310</v>
      </c>
      <c r="Q36" s="29">
        <v>5.8801199999999998</v>
      </c>
      <c r="R36" s="34">
        <v>91</v>
      </c>
      <c r="S36" s="29">
        <v>1.7261</v>
      </c>
      <c r="T36" s="25">
        <v>63</v>
      </c>
      <c r="U36" s="30">
        <v>1.1950000000000001</v>
      </c>
      <c r="V36" s="31">
        <v>106</v>
      </c>
      <c r="W36" s="32">
        <v>100</v>
      </c>
    </row>
    <row r="37" spans="1:23" s="22" customFormat="1" ht="15" customHeight="1" x14ac:dyDescent="0.2">
      <c r="A37" s="21" t="s">
        <v>19</v>
      </c>
      <c r="B37" s="69" t="s">
        <v>49</v>
      </c>
      <c r="C37" s="58">
        <v>3818</v>
      </c>
      <c r="D37" s="59">
        <v>1</v>
      </c>
      <c r="E37" s="60">
        <v>2.6191723415399999E-2</v>
      </c>
      <c r="F37" s="61">
        <v>155</v>
      </c>
      <c r="G37" s="60">
        <v>4.0597000000000003</v>
      </c>
      <c r="H37" s="61">
        <v>107</v>
      </c>
      <c r="I37" s="60">
        <v>2.8025000000000002</v>
      </c>
      <c r="J37" s="61">
        <v>47</v>
      </c>
      <c r="K37" s="60">
        <v>1.2310000000000001</v>
      </c>
      <c r="L37" s="61">
        <v>3464</v>
      </c>
      <c r="M37" s="60">
        <v>90.728099999999998</v>
      </c>
      <c r="N37" s="62">
        <v>5</v>
      </c>
      <c r="O37" s="60">
        <v>0.13095861707699999</v>
      </c>
      <c r="P37" s="70">
        <v>39</v>
      </c>
      <c r="Q37" s="64">
        <v>1.0214799999999999</v>
      </c>
      <c r="R37" s="71">
        <v>219</v>
      </c>
      <c r="S37" s="64">
        <v>5.7359999999999998</v>
      </c>
      <c r="T37" s="59">
        <v>30</v>
      </c>
      <c r="U37" s="66">
        <v>0.78580000000000005</v>
      </c>
      <c r="V37" s="67">
        <v>79</v>
      </c>
      <c r="W37" s="68">
        <v>100</v>
      </c>
    </row>
    <row r="38" spans="1:23" s="22" customFormat="1" ht="15" customHeight="1" x14ac:dyDescent="0.2">
      <c r="A38" s="21" t="s">
        <v>19</v>
      </c>
      <c r="B38" s="23" t="s">
        <v>50</v>
      </c>
      <c r="C38" s="24">
        <v>37005</v>
      </c>
      <c r="D38" s="25">
        <v>29</v>
      </c>
      <c r="E38" s="26">
        <v>7.8399999999999997E-2</v>
      </c>
      <c r="F38" s="27">
        <v>5607</v>
      </c>
      <c r="G38" s="26">
        <v>15.151999999999999</v>
      </c>
      <c r="H38" s="27">
        <v>5376</v>
      </c>
      <c r="I38" s="26">
        <v>14.527799999999999</v>
      </c>
      <c r="J38" s="27">
        <v>3953</v>
      </c>
      <c r="K38" s="26">
        <v>10.682340224294</v>
      </c>
      <c r="L38" s="27">
        <v>21513</v>
      </c>
      <c r="M38" s="26">
        <v>58.135387109850001</v>
      </c>
      <c r="N38" s="27">
        <v>84</v>
      </c>
      <c r="O38" s="26">
        <v>0.22700000000000001</v>
      </c>
      <c r="P38" s="28">
        <v>443</v>
      </c>
      <c r="Q38" s="29">
        <v>1.1971400000000001</v>
      </c>
      <c r="R38" s="34">
        <v>2312</v>
      </c>
      <c r="S38" s="29">
        <v>6.2477999999999998</v>
      </c>
      <c r="T38" s="25">
        <v>295</v>
      </c>
      <c r="U38" s="30">
        <v>0.79720000000000002</v>
      </c>
      <c r="V38" s="31">
        <v>403</v>
      </c>
      <c r="W38" s="32">
        <v>100</v>
      </c>
    </row>
    <row r="39" spans="1:23" s="22" customFormat="1" ht="15" customHeight="1" x14ac:dyDescent="0.2">
      <c r="A39" s="21" t="s">
        <v>19</v>
      </c>
      <c r="B39" s="69" t="s">
        <v>51</v>
      </c>
      <c r="C39" s="58">
        <v>5130</v>
      </c>
      <c r="D39" s="71">
        <v>570</v>
      </c>
      <c r="E39" s="60">
        <v>11.1111</v>
      </c>
      <c r="F39" s="61">
        <v>111</v>
      </c>
      <c r="G39" s="60">
        <v>2.1637</v>
      </c>
      <c r="H39" s="62">
        <v>2664</v>
      </c>
      <c r="I39" s="60">
        <v>51.9298</v>
      </c>
      <c r="J39" s="61">
        <v>85</v>
      </c>
      <c r="K39" s="60">
        <v>1.6569</v>
      </c>
      <c r="L39" s="62">
        <v>1626</v>
      </c>
      <c r="M39" s="60">
        <v>31.695900000000002</v>
      </c>
      <c r="N39" s="61">
        <v>6</v>
      </c>
      <c r="O39" s="60">
        <v>0.11700000000000001</v>
      </c>
      <c r="P39" s="70">
        <v>68</v>
      </c>
      <c r="Q39" s="64">
        <v>1.3255399999999999</v>
      </c>
      <c r="R39" s="59">
        <v>434</v>
      </c>
      <c r="S39" s="64">
        <v>8.4600000000000009</v>
      </c>
      <c r="T39" s="59">
        <v>309</v>
      </c>
      <c r="U39" s="66">
        <v>6.0233918128655004</v>
      </c>
      <c r="V39" s="67">
        <v>141</v>
      </c>
      <c r="W39" s="68">
        <v>100</v>
      </c>
    </row>
    <row r="40" spans="1:23" s="22" customFormat="1" ht="15" customHeight="1" x14ac:dyDescent="0.2">
      <c r="A40" s="21" t="s">
        <v>19</v>
      </c>
      <c r="B40" s="23" t="s">
        <v>52</v>
      </c>
      <c r="C40" s="36">
        <v>44565</v>
      </c>
      <c r="D40" s="25">
        <v>128</v>
      </c>
      <c r="E40" s="26">
        <v>0.28720000000000001</v>
      </c>
      <c r="F40" s="27">
        <v>6041</v>
      </c>
      <c r="G40" s="26">
        <v>13.5555</v>
      </c>
      <c r="H40" s="27">
        <v>6530</v>
      </c>
      <c r="I40" s="26">
        <v>14.652754403679999</v>
      </c>
      <c r="J40" s="33">
        <v>4653</v>
      </c>
      <c r="K40" s="26">
        <v>10.440899999999999</v>
      </c>
      <c r="L40" s="33">
        <v>26588</v>
      </c>
      <c r="M40" s="26">
        <v>59.661200000000001</v>
      </c>
      <c r="N40" s="27">
        <v>85</v>
      </c>
      <c r="O40" s="26">
        <v>0.19070000000000001</v>
      </c>
      <c r="P40" s="28">
        <v>540</v>
      </c>
      <c r="Q40" s="29">
        <v>1.2117132278694001</v>
      </c>
      <c r="R40" s="34">
        <v>2617</v>
      </c>
      <c r="S40" s="29">
        <v>5.8723000000000001</v>
      </c>
      <c r="T40" s="25">
        <v>548</v>
      </c>
      <c r="U40" s="30">
        <v>1.2297</v>
      </c>
      <c r="V40" s="31">
        <v>959</v>
      </c>
      <c r="W40" s="32">
        <v>100</v>
      </c>
    </row>
    <row r="41" spans="1:23" s="22" customFormat="1" ht="15" customHeight="1" x14ac:dyDescent="0.2">
      <c r="A41" s="21" t="s">
        <v>19</v>
      </c>
      <c r="B41" s="69" t="s">
        <v>53</v>
      </c>
      <c r="C41" s="58">
        <v>48051</v>
      </c>
      <c r="D41" s="71">
        <v>600</v>
      </c>
      <c r="E41" s="60">
        <v>1.2486999999999999</v>
      </c>
      <c r="F41" s="61">
        <v>1928</v>
      </c>
      <c r="G41" s="60">
        <v>4.0124000000000004</v>
      </c>
      <c r="H41" s="61">
        <v>5241</v>
      </c>
      <c r="I41" s="60">
        <v>10.9072</v>
      </c>
      <c r="J41" s="61">
        <v>10525</v>
      </c>
      <c r="K41" s="60">
        <v>21.9038</v>
      </c>
      <c r="L41" s="62">
        <v>28089</v>
      </c>
      <c r="M41" s="60">
        <v>58.456600000000002</v>
      </c>
      <c r="N41" s="62">
        <v>52</v>
      </c>
      <c r="O41" s="60">
        <v>0.1082</v>
      </c>
      <c r="P41" s="63">
        <v>1616</v>
      </c>
      <c r="Q41" s="64">
        <v>3.3630900000000001</v>
      </c>
      <c r="R41" s="59">
        <v>2866</v>
      </c>
      <c r="S41" s="64">
        <v>5.9645000000000001</v>
      </c>
      <c r="T41" s="71">
        <v>575</v>
      </c>
      <c r="U41" s="66">
        <v>1.1966000000000001</v>
      </c>
      <c r="V41" s="67">
        <v>568</v>
      </c>
      <c r="W41" s="68">
        <v>100</v>
      </c>
    </row>
    <row r="42" spans="1:23" s="22" customFormat="1" ht="15" customHeight="1" x14ac:dyDescent="0.2">
      <c r="A42" s="21" t="s">
        <v>19</v>
      </c>
      <c r="B42" s="23" t="s">
        <v>54</v>
      </c>
      <c r="C42" s="36">
        <v>1471</v>
      </c>
      <c r="D42" s="25">
        <v>57</v>
      </c>
      <c r="E42" s="26">
        <v>3.8748999999999998</v>
      </c>
      <c r="F42" s="27">
        <v>34</v>
      </c>
      <c r="G42" s="26">
        <v>2.3113999999999999</v>
      </c>
      <c r="H42" s="27">
        <v>22</v>
      </c>
      <c r="I42" s="26">
        <v>1.4956</v>
      </c>
      <c r="J42" s="33">
        <v>33</v>
      </c>
      <c r="K42" s="26">
        <v>2.2433999999999998</v>
      </c>
      <c r="L42" s="33">
        <v>1315</v>
      </c>
      <c r="M42" s="26">
        <v>89.394999999999996</v>
      </c>
      <c r="N42" s="33">
        <v>3</v>
      </c>
      <c r="O42" s="26">
        <v>0.2039</v>
      </c>
      <c r="P42" s="28">
        <v>7</v>
      </c>
      <c r="Q42" s="29">
        <v>0.47587000000000002</v>
      </c>
      <c r="R42" s="34">
        <v>12</v>
      </c>
      <c r="S42" s="29">
        <v>0.81579999999999997</v>
      </c>
      <c r="T42" s="25">
        <v>4</v>
      </c>
      <c r="U42" s="30">
        <v>0.27189999999999998</v>
      </c>
      <c r="V42" s="31">
        <v>129</v>
      </c>
      <c r="W42" s="32">
        <v>100</v>
      </c>
    </row>
    <row r="43" spans="1:23" s="22" customFormat="1" ht="15" customHeight="1" x14ac:dyDescent="0.2">
      <c r="A43" s="21" t="s">
        <v>19</v>
      </c>
      <c r="B43" s="69" t="s">
        <v>55</v>
      </c>
      <c r="C43" s="58">
        <v>42266</v>
      </c>
      <c r="D43" s="59">
        <v>52</v>
      </c>
      <c r="E43" s="60">
        <v>0.12303033170869999</v>
      </c>
      <c r="F43" s="61">
        <v>1092</v>
      </c>
      <c r="G43" s="60">
        <v>2.5836000000000001</v>
      </c>
      <c r="H43" s="62">
        <v>1176</v>
      </c>
      <c r="I43" s="60">
        <v>2.7824</v>
      </c>
      <c r="J43" s="61">
        <v>5073</v>
      </c>
      <c r="K43" s="60">
        <v>12.002599999999999</v>
      </c>
      <c r="L43" s="61">
        <v>33317</v>
      </c>
      <c r="M43" s="60">
        <v>78.826999999999998</v>
      </c>
      <c r="N43" s="61">
        <v>16</v>
      </c>
      <c r="O43" s="60">
        <v>3.7855486679600002E-2</v>
      </c>
      <c r="P43" s="63">
        <v>1540</v>
      </c>
      <c r="Q43" s="64">
        <v>3.6435900000000001</v>
      </c>
      <c r="R43" s="71">
        <v>4185</v>
      </c>
      <c r="S43" s="64">
        <v>9.9016000000000002</v>
      </c>
      <c r="T43" s="71">
        <v>330</v>
      </c>
      <c r="U43" s="66">
        <v>0.78080000000000005</v>
      </c>
      <c r="V43" s="67">
        <v>811</v>
      </c>
      <c r="W43" s="68">
        <v>100</v>
      </c>
    </row>
    <row r="44" spans="1:23" s="22" customFormat="1" ht="15" customHeight="1" x14ac:dyDescent="0.2">
      <c r="A44" s="21" t="s">
        <v>19</v>
      </c>
      <c r="B44" s="23" t="s">
        <v>56</v>
      </c>
      <c r="C44" s="24">
        <v>8714</v>
      </c>
      <c r="D44" s="25">
        <v>1077</v>
      </c>
      <c r="E44" s="26">
        <v>12.359421620380999</v>
      </c>
      <c r="F44" s="33">
        <v>407</v>
      </c>
      <c r="G44" s="26">
        <v>4.6706000000000003</v>
      </c>
      <c r="H44" s="27">
        <v>883</v>
      </c>
      <c r="I44" s="26">
        <v>10.133100000000001</v>
      </c>
      <c r="J44" s="27">
        <v>700</v>
      </c>
      <c r="K44" s="26">
        <v>8.0330999999999992</v>
      </c>
      <c r="L44" s="27">
        <v>5090</v>
      </c>
      <c r="M44" s="26">
        <v>58.411799999999999</v>
      </c>
      <c r="N44" s="33">
        <v>16</v>
      </c>
      <c r="O44" s="26">
        <v>0.18360000000000001</v>
      </c>
      <c r="P44" s="35">
        <v>541</v>
      </c>
      <c r="Q44" s="29">
        <v>6.2084000000000001</v>
      </c>
      <c r="R44" s="34">
        <v>344</v>
      </c>
      <c r="S44" s="29">
        <v>3.9477000000000002</v>
      </c>
      <c r="T44" s="34">
        <v>113</v>
      </c>
      <c r="U44" s="30">
        <v>1.2968</v>
      </c>
      <c r="V44" s="31">
        <v>341</v>
      </c>
      <c r="W44" s="32">
        <v>100</v>
      </c>
    </row>
    <row r="45" spans="1:23" s="22" customFormat="1" ht="15" customHeight="1" x14ac:dyDescent="0.2">
      <c r="A45" s="21" t="s">
        <v>19</v>
      </c>
      <c r="B45" s="69" t="s">
        <v>57</v>
      </c>
      <c r="C45" s="58">
        <v>10751</v>
      </c>
      <c r="D45" s="71">
        <v>126</v>
      </c>
      <c r="E45" s="60">
        <v>1.1719999999999999</v>
      </c>
      <c r="F45" s="61">
        <v>739</v>
      </c>
      <c r="G45" s="60">
        <v>6.8738000000000001</v>
      </c>
      <c r="H45" s="62">
        <v>1468</v>
      </c>
      <c r="I45" s="60">
        <v>13.654500000000001</v>
      </c>
      <c r="J45" s="61">
        <v>134</v>
      </c>
      <c r="K45" s="60">
        <v>1.2464</v>
      </c>
      <c r="L45" s="62">
        <v>7631</v>
      </c>
      <c r="M45" s="60">
        <v>70.979399999999998</v>
      </c>
      <c r="N45" s="61">
        <v>37</v>
      </c>
      <c r="O45" s="60">
        <v>0.34420000000000001</v>
      </c>
      <c r="P45" s="63">
        <v>616</v>
      </c>
      <c r="Q45" s="64">
        <v>5.7297000000000002</v>
      </c>
      <c r="R45" s="59">
        <v>557</v>
      </c>
      <c r="S45" s="64">
        <v>5.1809000000000003</v>
      </c>
      <c r="T45" s="71">
        <v>68</v>
      </c>
      <c r="U45" s="66">
        <v>0.63249999999999995</v>
      </c>
      <c r="V45" s="67">
        <v>239</v>
      </c>
      <c r="W45" s="68">
        <v>100</v>
      </c>
    </row>
    <row r="46" spans="1:23" s="22" customFormat="1" ht="15" customHeight="1" x14ac:dyDescent="0.2">
      <c r="A46" s="21" t="s">
        <v>19</v>
      </c>
      <c r="B46" s="23" t="s">
        <v>58</v>
      </c>
      <c r="C46" s="24">
        <v>44764</v>
      </c>
      <c r="D46" s="25">
        <v>46</v>
      </c>
      <c r="E46" s="26">
        <v>0.1028</v>
      </c>
      <c r="F46" s="27">
        <v>2267</v>
      </c>
      <c r="G46" s="26">
        <v>5.0643000000000002</v>
      </c>
      <c r="H46" s="27">
        <v>2491</v>
      </c>
      <c r="I46" s="26">
        <v>5.5647000000000002</v>
      </c>
      <c r="J46" s="27">
        <v>3896</v>
      </c>
      <c r="K46" s="26">
        <v>8.7034000000000002</v>
      </c>
      <c r="L46" s="33">
        <v>35314</v>
      </c>
      <c r="M46" s="26">
        <v>78.889300000000006</v>
      </c>
      <c r="N46" s="33">
        <v>17</v>
      </c>
      <c r="O46" s="26">
        <v>3.7999999999999999E-2</v>
      </c>
      <c r="P46" s="35">
        <v>733</v>
      </c>
      <c r="Q46" s="29">
        <v>1.63748</v>
      </c>
      <c r="R46" s="25">
        <v>2805</v>
      </c>
      <c r="S46" s="29">
        <v>6.2662000000000004</v>
      </c>
      <c r="T46" s="25">
        <v>449</v>
      </c>
      <c r="U46" s="30">
        <v>1.0030381556607999</v>
      </c>
      <c r="V46" s="31">
        <v>615</v>
      </c>
      <c r="W46" s="32">
        <v>100</v>
      </c>
    </row>
    <row r="47" spans="1:23" s="22" customFormat="1" ht="15" customHeight="1" x14ac:dyDescent="0.2">
      <c r="A47" s="21" t="s">
        <v>19</v>
      </c>
      <c r="B47" s="69" t="s">
        <v>59</v>
      </c>
      <c r="C47" s="72">
        <v>2248</v>
      </c>
      <c r="D47" s="59">
        <v>8</v>
      </c>
      <c r="E47" s="60">
        <v>0.35587188612100001</v>
      </c>
      <c r="F47" s="62">
        <v>91</v>
      </c>
      <c r="G47" s="60">
        <v>4.048</v>
      </c>
      <c r="H47" s="62">
        <v>557</v>
      </c>
      <c r="I47" s="60">
        <v>24.7776</v>
      </c>
      <c r="J47" s="62">
        <v>217</v>
      </c>
      <c r="K47" s="60">
        <v>9.6530000000000005</v>
      </c>
      <c r="L47" s="62">
        <v>1317</v>
      </c>
      <c r="M47" s="60">
        <v>58.5854</v>
      </c>
      <c r="N47" s="61">
        <v>4</v>
      </c>
      <c r="O47" s="60">
        <v>0.17793594306050001</v>
      </c>
      <c r="P47" s="63">
        <v>54</v>
      </c>
      <c r="Q47" s="64">
        <v>2.4021400000000002</v>
      </c>
      <c r="R47" s="71">
        <v>69</v>
      </c>
      <c r="S47" s="64">
        <v>3.0693950177936</v>
      </c>
      <c r="T47" s="59">
        <v>52</v>
      </c>
      <c r="U47" s="66">
        <v>2.3132000000000001</v>
      </c>
      <c r="V47" s="67">
        <v>45</v>
      </c>
      <c r="W47" s="68">
        <v>100</v>
      </c>
    </row>
    <row r="48" spans="1:23" s="22" customFormat="1" ht="15" customHeight="1" x14ac:dyDescent="0.2">
      <c r="A48" s="21" t="s">
        <v>19</v>
      </c>
      <c r="B48" s="23" t="s">
        <v>60</v>
      </c>
      <c r="C48" s="24">
        <v>19783</v>
      </c>
      <c r="D48" s="34">
        <v>64</v>
      </c>
      <c r="E48" s="26">
        <v>0.32350000000000001</v>
      </c>
      <c r="F48" s="27">
        <v>429</v>
      </c>
      <c r="G48" s="26">
        <v>2.1684999999999999</v>
      </c>
      <c r="H48" s="33">
        <v>1226</v>
      </c>
      <c r="I48" s="26">
        <v>6.1971999999999996</v>
      </c>
      <c r="J48" s="27">
        <v>5614</v>
      </c>
      <c r="K48" s="26">
        <v>28.3779</v>
      </c>
      <c r="L48" s="27">
        <v>11969</v>
      </c>
      <c r="M48" s="26">
        <v>60.501399999999997</v>
      </c>
      <c r="N48" s="33">
        <v>36</v>
      </c>
      <c r="O48" s="26">
        <v>0.182</v>
      </c>
      <c r="P48" s="35">
        <v>445</v>
      </c>
      <c r="Q48" s="29">
        <v>2.2494100000000001</v>
      </c>
      <c r="R48" s="34">
        <v>1428</v>
      </c>
      <c r="S48" s="29">
        <v>7.2183000000000002</v>
      </c>
      <c r="T48" s="34">
        <v>782</v>
      </c>
      <c r="U48" s="30">
        <v>3.9529000000000001</v>
      </c>
      <c r="V48" s="31">
        <v>226</v>
      </c>
      <c r="W48" s="32">
        <v>100</v>
      </c>
    </row>
    <row r="49" spans="1:23" s="22" customFormat="1" ht="15" customHeight="1" x14ac:dyDescent="0.2">
      <c r="A49" s="21" t="s">
        <v>19</v>
      </c>
      <c r="B49" s="69" t="s">
        <v>61</v>
      </c>
      <c r="C49" s="72">
        <v>1881</v>
      </c>
      <c r="D49" s="59">
        <v>38</v>
      </c>
      <c r="E49" s="60">
        <v>2.0202</v>
      </c>
      <c r="F49" s="61">
        <v>46</v>
      </c>
      <c r="G49" s="60">
        <v>2.4455077086656001</v>
      </c>
      <c r="H49" s="61">
        <v>41</v>
      </c>
      <c r="I49" s="60">
        <v>2.1797</v>
      </c>
      <c r="J49" s="61">
        <v>38</v>
      </c>
      <c r="K49" s="60">
        <v>2.0202</v>
      </c>
      <c r="L49" s="62">
        <v>1692</v>
      </c>
      <c r="M49" s="60">
        <v>89.952200000000005</v>
      </c>
      <c r="N49" s="62">
        <v>0</v>
      </c>
      <c r="O49" s="60">
        <v>0</v>
      </c>
      <c r="P49" s="63">
        <v>26</v>
      </c>
      <c r="Q49" s="64">
        <v>1.3822399999999999</v>
      </c>
      <c r="R49" s="71">
        <v>26</v>
      </c>
      <c r="S49" s="64">
        <v>1.3822000000000001</v>
      </c>
      <c r="T49" s="71">
        <v>0</v>
      </c>
      <c r="U49" s="66">
        <v>0</v>
      </c>
      <c r="V49" s="67">
        <v>121</v>
      </c>
      <c r="W49" s="68">
        <v>100</v>
      </c>
    </row>
    <row r="50" spans="1:23" s="22" customFormat="1" ht="15" customHeight="1" x14ac:dyDescent="0.2">
      <c r="A50" s="21" t="s">
        <v>19</v>
      </c>
      <c r="B50" s="23" t="s">
        <v>62</v>
      </c>
      <c r="C50" s="24">
        <v>16859</v>
      </c>
      <c r="D50" s="25">
        <v>32</v>
      </c>
      <c r="E50" s="26">
        <v>0.1898</v>
      </c>
      <c r="F50" s="27">
        <v>536</v>
      </c>
      <c r="G50" s="26">
        <v>3.1793</v>
      </c>
      <c r="H50" s="33">
        <v>920</v>
      </c>
      <c r="I50" s="26">
        <v>5.4569999999999999</v>
      </c>
      <c r="J50" s="27">
        <v>3212</v>
      </c>
      <c r="K50" s="26">
        <v>19.052138323744</v>
      </c>
      <c r="L50" s="27">
        <v>11906</v>
      </c>
      <c r="M50" s="26">
        <v>70.621033275995003</v>
      </c>
      <c r="N50" s="33">
        <v>23</v>
      </c>
      <c r="O50" s="26">
        <v>0.13639999999999999</v>
      </c>
      <c r="P50" s="35">
        <v>230</v>
      </c>
      <c r="Q50" s="29">
        <v>1.36426</v>
      </c>
      <c r="R50" s="25">
        <v>503</v>
      </c>
      <c r="S50" s="29">
        <v>2.9836</v>
      </c>
      <c r="T50" s="25">
        <v>316</v>
      </c>
      <c r="U50" s="30">
        <v>1.8744000000000001</v>
      </c>
      <c r="V50" s="31">
        <v>319</v>
      </c>
      <c r="W50" s="32">
        <v>100</v>
      </c>
    </row>
    <row r="51" spans="1:23" s="22" customFormat="1" ht="15" customHeight="1" x14ac:dyDescent="0.2">
      <c r="A51" s="21" t="s">
        <v>19</v>
      </c>
      <c r="B51" s="69" t="s">
        <v>63</v>
      </c>
      <c r="C51" s="58">
        <v>100820</v>
      </c>
      <c r="D51" s="59">
        <v>389</v>
      </c>
      <c r="E51" s="60">
        <v>0.38583614362230001</v>
      </c>
      <c r="F51" s="62">
        <v>6030</v>
      </c>
      <c r="G51" s="60">
        <v>5.9809999999999999</v>
      </c>
      <c r="H51" s="61">
        <v>46969</v>
      </c>
      <c r="I51" s="60">
        <v>46.587000000000003</v>
      </c>
      <c r="J51" s="61">
        <v>10395</v>
      </c>
      <c r="K51" s="60">
        <v>10.310499999999999</v>
      </c>
      <c r="L51" s="61">
        <v>35012</v>
      </c>
      <c r="M51" s="60">
        <v>34.727236659393</v>
      </c>
      <c r="N51" s="62">
        <v>123</v>
      </c>
      <c r="O51" s="60">
        <v>0.122</v>
      </c>
      <c r="P51" s="63">
        <v>1902</v>
      </c>
      <c r="Q51" s="64">
        <v>1.88653</v>
      </c>
      <c r="R51" s="59">
        <v>4175</v>
      </c>
      <c r="S51" s="64">
        <v>4.141</v>
      </c>
      <c r="T51" s="59">
        <v>4447</v>
      </c>
      <c r="U51" s="66">
        <v>4.4108000000000001</v>
      </c>
      <c r="V51" s="67">
        <v>1597</v>
      </c>
      <c r="W51" s="68">
        <v>100</v>
      </c>
    </row>
    <row r="52" spans="1:23" s="22" customFormat="1" ht="15" customHeight="1" x14ac:dyDescent="0.2">
      <c r="A52" s="21" t="s">
        <v>19</v>
      </c>
      <c r="B52" s="23" t="s">
        <v>64</v>
      </c>
      <c r="C52" s="24">
        <v>5004</v>
      </c>
      <c r="D52" s="34">
        <v>31</v>
      </c>
      <c r="E52" s="26">
        <v>0.61950000000000005</v>
      </c>
      <c r="F52" s="27">
        <v>203</v>
      </c>
      <c r="G52" s="26">
        <v>4.0568</v>
      </c>
      <c r="H52" s="33">
        <v>562</v>
      </c>
      <c r="I52" s="26">
        <v>11.231</v>
      </c>
      <c r="J52" s="33">
        <v>68</v>
      </c>
      <c r="K52" s="26">
        <v>1.3589</v>
      </c>
      <c r="L52" s="27">
        <v>3970</v>
      </c>
      <c r="M52" s="26">
        <v>79.336500000000001</v>
      </c>
      <c r="N52" s="33">
        <v>84</v>
      </c>
      <c r="O52" s="26">
        <v>1.6787000000000001</v>
      </c>
      <c r="P52" s="28">
        <v>86</v>
      </c>
      <c r="Q52" s="29">
        <v>1.7186300000000001</v>
      </c>
      <c r="R52" s="25">
        <v>151</v>
      </c>
      <c r="S52" s="29">
        <v>3.0175859312550002</v>
      </c>
      <c r="T52" s="25">
        <v>260</v>
      </c>
      <c r="U52" s="30">
        <v>5.1958000000000002</v>
      </c>
      <c r="V52" s="31">
        <v>122</v>
      </c>
      <c r="W52" s="32">
        <v>100</v>
      </c>
    </row>
    <row r="53" spans="1:23" s="22" customFormat="1" ht="15" customHeight="1" x14ac:dyDescent="0.2">
      <c r="A53" s="21" t="s">
        <v>19</v>
      </c>
      <c r="B53" s="69" t="s">
        <v>65</v>
      </c>
      <c r="C53" s="72">
        <v>1801</v>
      </c>
      <c r="D53" s="71">
        <v>12</v>
      </c>
      <c r="E53" s="60">
        <v>0.6663</v>
      </c>
      <c r="F53" s="61">
        <v>49</v>
      </c>
      <c r="G53" s="60">
        <v>2.7206999999999999</v>
      </c>
      <c r="H53" s="62">
        <v>26</v>
      </c>
      <c r="I53" s="60">
        <v>1.4436</v>
      </c>
      <c r="J53" s="61">
        <v>29</v>
      </c>
      <c r="K53" s="60">
        <v>1.6102000000000001</v>
      </c>
      <c r="L53" s="62">
        <v>1672</v>
      </c>
      <c r="M53" s="60">
        <v>92.837299999999999</v>
      </c>
      <c r="N53" s="62">
        <v>0</v>
      </c>
      <c r="O53" s="60">
        <v>0</v>
      </c>
      <c r="P53" s="63">
        <v>13</v>
      </c>
      <c r="Q53" s="64">
        <v>0.72182000000000002</v>
      </c>
      <c r="R53" s="71">
        <v>58</v>
      </c>
      <c r="S53" s="64">
        <v>3.2204000000000002</v>
      </c>
      <c r="T53" s="59">
        <v>15</v>
      </c>
      <c r="U53" s="66">
        <v>0.83289999999999997</v>
      </c>
      <c r="V53" s="67">
        <v>58</v>
      </c>
      <c r="W53" s="68">
        <v>100</v>
      </c>
    </row>
    <row r="54" spans="1:23" s="22" customFormat="1" ht="15" customHeight="1" x14ac:dyDescent="0.2">
      <c r="A54" s="21" t="s">
        <v>19</v>
      </c>
      <c r="B54" s="23" t="s">
        <v>66</v>
      </c>
      <c r="C54" s="24">
        <v>39531</v>
      </c>
      <c r="D54" s="34">
        <v>93</v>
      </c>
      <c r="E54" s="26">
        <v>0.23530000000000001</v>
      </c>
      <c r="F54" s="27">
        <v>4350</v>
      </c>
      <c r="G54" s="37">
        <v>11.004</v>
      </c>
      <c r="H54" s="33">
        <v>3737</v>
      </c>
      <c r="I54" s="37">
        <v>9.4533000000000005</v>
      </c>
      <c r="J54" s="27">
        <v>5654</v>
      </c>
      <c r="K54" s="26">
        <v>14.3027</v>
      </c>
      <c r="L54" s="27">
        <v>23779</v>
      </c>
      <c r="M54" s="26">
        <v>60.152799999999999</v>
      </c>
      <c r="N54" s="27">
        <v>67</v>
      </c>
      <c r="O54" s="26">
        <v>0.16950000000000001</v>
      </c>
      <c r="P54" s="35">
        <v>1851</v>
      </c>
      <c r="Q54" s="29">
        <v>4.6824000000000003</v>
      </c>
      <c r="R54" s="25">
        <v>1813</v>
      </c>
      <c r="S54" s="29">
        <v>4.5862999999999996</v>
      </c>
      <c r="T54" s="34">
        <v>521</v>
      </c>
      <c r="U54" s="30">
        <v>1.3180000000000001</v>
      </c>
      <c r="V54" s="31">
        <v>340</v>
      </c>
      <c r="W54" s="32">
        <v>100</v>
      </c>
    </row>
    <row r="55" spans="1:23" s="22" customFormat="1" ht="15" customHeight="1" x14ac:dyDescent="0.2">
      <c r="A55" s="21" t="s">
        <v>19</v>
      </c>
      <c r="B55" s="69" t="s">
        <v>67</v>
      </c>
      <c r="C55" s="58">
        <v>21657</v>
      </c>
      <c r="D55" s="59">
        <v>145</v>
      </c>
      <c r="E55" s="60">
        <v>0.66949999999999998</v>
      </c>
      <c r="F55" s="61">
        <v>3006</v>
      </c>
      <c r="G55" s="60">
        <v>13.88</v>
      </c>
      <c r="H55" s="62">
        <v>2815</v>
      </c>
      <c r="I55" s="60">
        <v>12.998100000000001</v>
      </c>
      <c r="J55" s="62">
        <v>783</v>
      </c>
      <c r="K55" s="60">
        <v>3.6154999999999999</v>
      </c>
      <c r="L55" s="61">
        <v>13332</v>
      </c>
      <c r="M55" s="60">
        <v>61.559800000000003</v>
      </c>
      <c r="N55" s="61">
        <v>164</v>
      </c>
      <c r="O55" s="60">
        <v>0.75729999999999997</v>
      </c>
      <c r="P55" s="70">
        <v>1412</v>
      </c>
      <c r="Q55" s="64">
        <v>6.5198319250127001</v>
      </c>
      <c r="R55" s="59">
        <v>466</v>
      </c>
      <c r="S55" s="64">
        <v>2.1516999999999999</v>
      </c>
      <c r="T55" s="71">
        <v>365</v>
      </c>
      <c r="U55" s="66">
        <v>1.6854</v>
      </c>
      <c r="V55" s="67">
        <v>345</v>
      </c>
      <c r="W55" s="68">
        <v>100</v>
      </c>
    </row>
    <row r="56" spans="1:23" s="22" customFormat="1" ht="15" customHeight="1" x14ac:dyDescent="0.2">
      <c r="A56" s="21" t="s">
        <v>19</v>
      </c>
      <c r="B56" s="23" t="s">
        <v>68</v>
      </c>
      <c r="C56" s="24">
        <v>4481</v>
      </c>
      <c r="D56" s="25">
        <v>9</v>
      </c>
      <c r="E56" s="26">
        <v>0.20080000000000001</v>
      </c>
      <c r="F56" s="27">
        <v>44</v>
      </c>
      <c r="G56" s="26">
        <v>0.98192367775050005</v>
      </c>
      <c r="H56" s="27">
        <v>80</v>
      </c>
      <c r="I56" s="26">
        <v>1.7853000000000001</v>
      </c>
      <c r="J56" s="33">
        <v>210</v>
      </c>
      <c r="K56" s="26">
        <v>4.6864999999999997</v>
      </c>
      <c r="L56" s="27">
        <v>4082</v>
      </c>
      <c r="M56" s="26">
        <v>91.095699999999994</v>
      </c>
      <c r="N56" s="33">
        <v>3</v>
      </c>
      <c r="O56" s="26">
        <v>6.6900000000000001E-2</v>
      </c>
      <c r="P56" s="28">
        <v>53</v>
      </c>
      <c r="Q56" s="29">
        <v>1.1827700000000001</v>
      </c>
      <c r="R56" s="34">
        <v>321</v>
      </c>
      <c r="S56" s="29">
        <v>7.1635999999999997</v>
      </c>
      <c r="T56" s="34">
        <v>27</v>
      </c>
      <c r="U56" s="30">
        <v>0.60250000000000004</v>
      </c>
      <c r="V56" s="31">
        <v>115</v>
      </c>
      <c r="W56" s="32">
        <v>100</v>
      </c>
    </row>
    <row r="57" spans="1:23" s="22" customFormat="1" ht="15" customHeight="1" x14ac:dyDescent="0.2">
      <c r="A57" s="21" t="s">
        <v>19</v>
      </c>
      <c r="B57" s="69" t="s">
        <v>69</v>
      </c>
      <c r="C57" s="58">
        <v>17670</v>
      </c>
      <c r="D57" s="59">
        <v>69</v>
      </c>
      <c r="E57" s="60">
        <v>0.39050000000000001</v>
      </c>
      <c r="F57" s="62">
        <v>753</v>
      </c>
      <c r="G57" s="60">
        <v>4.2614999999999998</v>
      </c>
      <c r="H57" s="61">
        <v>1263</v>
      </c>
      <c r="I57" s="60">
        <v>7.1477000000000004</v>
      </c>
      <c r="J57" s="61">
        <v>662</v>
      </c>
      <c r="K57" s="60">
        <v>3.7465000000000002</v>
      </c>
      <c r="L57" s="61">
        <v>14534</v>
      </c>
      <c r="M57" s="60">
        <v>82.252399999999994</v>
      </c>
      <c r="N57" s="61">
        <v>14</v>
      </c>
      <c r="O57" s="60">
        <v>7.9200000000000007E-2</v>
      </c>
      <c r="P57" s="70">
        <v>375</v>
      </c>
      <c r="Q57" s="64">
        <v>2.1222400000000001</v>
      </c>
      <c r="R57" s="71">
        <v>586</v>
      </c>
      <c r="S57" s="64">
        <v>3.3163999999999998</v>
      </c>
      <c r="T57" s="71">
        <v>165</v>
      </c>
      <c r="U57" s="66">
        <v>0.93379999999999996</v>
      </c>
      <c r="V57" s="67">
        <v>429</v>
      </c>
      <c r="W57" s="68">
        <v>100</v>
      </c>
    </row>
    <row r="58" spans="1:23" s="22" customFormat="1" ht="15" customHeight="1" thickBot="1" x14ac:dyDescent="0.25">
      <c r="A58" s="21" t="s">
        <v>19</v>
      </c>
      <c r="B58" s="38" t="s">
        <v>70</v>
      </c>
      <c r="C58" s="73">
        <v>1724</v>
      </c>
      <c r="D58" s="74">
        <v>17</v>
      </c>
      <c r="E58" s="40">
        <v>0.98609999999999998</v>
      </c>
      <c r="F58" s="41">
        <v>24</v>
      </c>
      <c r="G58" s="40">
        <v>1.3920999999999999</v>
      </c>
      <c r="H58" s="42">
        <v>153</v>
      </c>
      <c r="I58" s="40">
        <v>8.8747000000000007</v>
      </c>
      <c r="J58" s="41">
        <v>21</v>
      </c>
      <c r="K58" s="40">
        <v>1.2181</v>
      </c>
      <c r="L58" s="41">
        <v>1485</v>
      </c>
      <c r="M58" s="40">
        <v>86.136899999999997</v>
      </c>
      <c r="N58" s="41">
        <v>3</v>
      </c>
      <c r="O58" s="40">
        <v>0.17399999999999999</v>
      </c>
      <c r="P58" s="43">
        <v>21</v>
      </c>
      <c r="Q58" s="44">
        <v>1.2181</v>
      </c>
      <c r="R58" s="39">
        <v>56</v>
      </c>
      <c r="S58" s="44">
        <v>3.2483</v>
      </c>
      <c r="T58" s="39">
        <v>5</v>
      </c>
      <c r="U58" s="45">
        <v>0.28999999999999998</v>
      </c>
      <c r="V58" s="46">
        <v>65</v>
      </c>
      <c r="W58" s="47">
        <v>100</v>
      </c>
    </row>
    <row r="59" spans="1:23" s="49" customFormat="1" ht="15" customHeight="1" x14ac:dyDescent="0.2">
      <c r="A59" s="51"/>
      <c r="B59" s="55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53"/>
      <c r="U59" s="54"/>
      <c r="V59" s="48"/>
      <c r="W59" s="48"/>
    </row>
    <row r="60" spans="1:23" s="49" customFormat="1" ht="15" customHeight="1" x14ac:dyDescent="0.2">
      <c r="A60" s="51"/>
      <c r="B60" s="52" t="str">
        <f>CONCATENATE("NOTE: Table reads (for US Totals):  Of all ",IF(ISTEXT(C7),LEFT(C7,3),TEXT(C7,"#,##0"))," public school 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1,045,275 public school male students enrolled in advanced mathematics, 6,689 (0.6%) were American Indian or Alaska Native, and 51,191 (4.9%) were students with disabilities served under the Individuals with Disabilities Education Act (IDEA).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53"/>
      <c r="W60" s="54"/>
    </row>
    <row r="61" spans="1:23" s="49" customFormat="1" ht="14.1" customHeight="1" x14ac:dyDescent="0.2">
      <c r="B61" s="76" t="s">
        <v>71</v>
      </c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</row>
    <row r="62" spans="1:23" s="49" customFormat="1" ht="15" customHeight="1" x14ac:dyDescent="0.2">
      <c r="A62" s="51"/>
      <c r="B62" s="76" t="s">
        <v>73</v>
      </c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</row>
    <row r="63" spans="1:23" s="49" customFormat="1" ht="15" customHeight="1" x14ac:dyDescent="0.2">
      <c r="A63" s="51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53"/>
      <c r="U63" s="54"/>
      <c r="V63" s="48"/>
      <c r="W63" s="48"/>
    </row>
    <row r="64" spans="1:23" s="49" customFormat="1" ht="15" customHeight="1" x14ac:dyDescent="0.2">
      <c r="A64" s="51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53"/>
      <c r="U64" s="54"/>
      <c r="V64" s="48"/>
      <c r="W64" s="48"/>
    </row>
  </sheetData>
  <sortState ref="B8:W58">
    <sortCondition ref="B8:B58"/>
  </sortState>
  <mergeCells count="16">
    <mergeCell ref="B62:W62"/>
    <mergeCell ref="B4:B5"/>
    <mergeCell ref="R4:S5"/>
    <mergeCell ref="T4:U5"/>
    <mergeCell ref="V4:V5"/>
    <mergeCell ref="C4:C5"/>
    <mergeCell ref="W4:W5"/>
    <mergeCell ref="N5:O5"/>
    <mergeCell ref="P5:Q5"/>
    <mergeCell ref="D4:Q4"/>
    <mergeCell ref="D5:E5"/>
    <mergeCell ref="F5:G5"/>
    <mergeCell ref="H5:I5"/>
    <mergeCell ref="J5:K5"/>
    <mergeCell ref="L5:M5"/>
    <mergeCell ref="B61:W61"/>
  </mergeCells>
  <phoneticPr fontId="21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64"/>
  <sheetViews>
    <sheetView showGridLines="0" zoomScale="80" zoomScaleNormal="80" workbookViewId="0"/>
  </sheetViews>
  <sheetFormatPr defaultColWidth="12.1640625" defaultRowHeight="15" customHeight="1" x14ac:dyDescent="0.2"/>
  <cols>
    <col min="1" max="1" width="3.33203125" style="10" customWidth="1"/>
    <col min="2" max="2" width="21.832031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4" s="2" customFormat="1" ht="15" customHeight="1" x14ac:dyDescent="0.25">
      <c r="A2" s="9"/>
      <c r="B2" s="56" t="str">
        <f>CONCATENATE("Number and percentage of public school female students ",A7, ", by race/ethnicity, disability status, and English proficiency, by state: School Year 2015-16")</f>
        <v>Number and percentage of public school female students enrolled in advanced mathematics, by race/ethnicity, disability status, and English proficiency, by state: School Year 2015-16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</row>
    <row r="3" spans="1:24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4" s="12" customFormat="1" ht="24.95" customHeight="1" x14ac:dyDescent="0.2">
      <c r="A4" s="11"/>
      <c r="B4" s="77" t="s">
        <v>0</v>
      </c>
      <c r="C4" s="79" t="s">
        <v>1</v>
      </c>
      <c r="D4" s="81" t="s">
        <v>2</v>
      </c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3"/>
      <c r="R4" s="84" t="s">
        <v>3</v>
      </c>
      <c r="S4" s="85"/>
      <c r="T4" s="84" t="s">
        <v>4</v>
      </c>
      <c r="U4" s="85"/>
      <c r="V4" s="88" t="s">
        <v>5</v>
      </c>
      <c r="W4" s="90" t="s">
        <v>6</v>
      </c>
    </row>
    <row r="5" spans="1:24" s="12" customFormat="1" ht="24.95" customHeight="1" x14ac:dyDescent="0.2">
      <c r="A5" s="11"/>
      <c r="B5" s="78"/>
      <c r="C5" s="80"/>
      <c r="D5" s="92" t="s">
        <v>7</v>
      </c>
      <c r="E5" s="93"/>
      <c r="F5" s="94" t="s">
        <v>8</v>
      </c>
      <c r="G5" s="93"/>
      <c r="H5" s="95" t="s">
        <v>9</v>
      </c>
      <c r="I5" s="93"/>
      <c r="J5" s="95" t="s">
        <v>10</v>
      </c>
      <c r="K5" s="93"/>
      <c r="L5" s="95" t="s">
        <v>11</v>
      </c>
      <c r="M5" s="93"/>
      <c r="N5" s="95" t="s">
        <v>12</v>
      </c>
      <c r="O5" s="93"/>
      <c r="P5" s="95" t="s">
        <v>13</v>
      </c>
      <c r="Q5" s="96"/>
      <c r="R5" s="86"/>
      <c r="S5" s="87"/>
      <c r="T5" s="86"/>
      <c r="U5" s="87"/>
      <c r="V5" s="89"/>
      <c r="W5" s="91"/>
    </row>
    <row r="6" spans="1:24" s="12" customFormat="1" ht="15" customHeight="1" thickBot="1" x14ac:dyDescent="0.25">
      <c r="A6" s="11"/>
      <c r="B6" s="13"/>
      <c r="C6" s="50"/>
      <c r="D6" s="14" t="s">
        <v>14</v>
      </c>
      <c r="E6" s="15" t="s">
        <v>15</v>
      </c>
      <c r="F6" s="16" t="s">
        <v>14</v>
      </c>
      <c r="G6" s="15" t="s">
        <v>15</v>
      </c>
      <c r="H6" s="16" t="s">
        <v>14</v>
      </c>
      <c r="I6" s="15" t="s">
        <v>15</v>
      </c>
      <c r="J6" s="16" t="s">
        <v>14</v>
      </c>
      <c r="K6" s="15" t="s">
        <v>15</v>
      </c>
      <c r="L6" s="16" t="s">
        <v>14</v>
      </c>
      <c r="M6" s="15" t="s">
        <v>15</v>
      </c>
      <c r="N6" s="16" t="s">
        <v>14</v>
      </c>
      <c r="O6" s="15" t="s">
        <v>15</v>
      </c>
      <c r="P6" s="16" t="s">
        <v>14</v>
      </c>
      <c r="Q6" s="17" t="s">
        <v>15</v>
      </c>
      <c r="R6" s="14" t="s">
        <v>14</v>
      </c>
      <c r="S6" s="18" t="s">
        <v>16</v>
      </c>
      <c r="T6" s="16" t="s">
        <v>14</v>
      </c>
      <c r="U6" s="18" t="s">
        <v>16</v>
      </c>
      <c r="V6" s="19"/>
      <c r="W6" s="20"/>
    </row>
    <row r="7" spans="1:24" s="22" customFormat="1" ht="15" customHeight="1" x14ac:dyDescent="0.2">
      <c r="A7" s="21" t="str">
        <f>Total!A7</f>
        <v>enrolled in advanced mathematics</v>
      </c>
      <c r="B7" s="57" t="s">
        <v>18</v>
      </c>
      <c r="C7" s="58">
        <v>1138224</v>
      </c>
      <c r="D7" s="59">
        <v>7520</v>
      </c>
      <c r="E7" s="60">
        <v>0.66069999999999995</v>
      </c>
      <c r="F7" s="61">
        <v>91417</v>
      </c>
      <c r="G7" s="60">
        <v>8.0314999999999994</v>
      </c>
      <c r="H7" s="61">
        <v>217747</v>
      </c>
      <c r="I7" s="60">
        <v>19.130400000000002</v>
      </c>
      <c r="J7" s="61">
        <v>154092</v>
      </c>
      <c r="K7" s="60">
        <v>13.537932779487999</v>
      </c>
      <c r="L7" s="61">
        <v>632565</v>
      </c>
      <c r="M7" s="60">
        <v>55.5747</v>
      </c>
      <c r="N7" s="62">
        <v>3304</v>
      </c>
      <c r="O7" s="60">
        <v>0.2903</v>
      </c>
      <c r="P7" s="63">
        <v>31579</v>
      </c>
      <c r="Q7" s="64">
        <v>2.77441</v>
      </c>
      <c r="R7" s="65">
        <v>28146</v>
      </c>
      <c r="S7" s="64">
        <v>2.4727999999999999</v>
      </c>
      <c r="T7" s="65">
        <v>19930</v>
      </c>
      <c r="U7" s="66">
        <v>1.7509999999999999</v>
      </c>
      <c r="V7" s="67">
        <v>17111</v>
      </c>
      <c r="W7" s="68">
        <v>99.994</v>
      </c>
      <c r="X7" s="75"/>
    </row>
    <row r="8" spans="1:24" s="22" customFormat="1" ht="15" customHeight="1" x14ac:dyDescent="0.2">
      <c r="A8" s="21" t="s">
        <v>19</v>
      </c>
      <c r="B8" s="23" t="s">
        <v>20</v>
      </c>
      <c r="C8" s="24">
        <v>18679</v>
      </c>
      <c r="D8" s="25">
        <v>227</v>
      </c>
      <c r="E8" s="26">
        <v>1.2153</v>
      </c>
      <c r="F8" s="27">
        <v>461</v>
      </c>
      <c r="G8" s="26">
        <v>2.468</v>
      </c>
      <c r="H8" s="33">
        <v>689</v>
      </c>
      <c r="I8" s="26">
        <v>3.6886000000000001</v>
      </c>
      <c r="J8" s="27">
        <v>5174</v>
      </c>
      <c r="K8" s="26">
        <v>27.6996</v>
      </c>
      <c r="L8" s="27">
        <v>11916</v>
      </c>
      <c r="M8" s="26">
        <v>63.793599999999998</v>
      </c>
      <c r="N8" s="27">
        <v>12</v>
      </c>
      <c r="O8" s="26">
        <v>6.4199999999999993E-2</v>
      </c>
      <c r="P8" s="35">
        <v>200</v>
      </c>
      <c r="Q8" s="29">
        <v>1.0707199999999999</v>
      </c>
      <c r="R8" s="25">
        <v>388</v>
      </c>
      <c r="S8" s="29">
        <v>2.0771999999999999</v>
      </c>
      <c r="T8" s="34">
        <v>181</v>
      </c>
      <c r="U8" s="30">
        <v>0.96899999999999997</v>
      </c>
      <c r="V8" s="31">
        <v>329</v>
      </c>
      <c r="W8" s="32">
        <v>100</v>
      </c>
    </row>
    <row r="9" spans="1:24" s="22" customFormat="1" ht="15" customHeight="1" x14ac:dyDescent="0.2">
      <c r="A9" s="21" t="s">
        <v>19</v>
      </c>
      <c r="B9" s="69" t="s">
        <v>21</v>
      </c>
      <c r="C9" s="58">
        <v>2114</v>
      </c>
      <c r="D9" s="59">
        <v>256</v>
      </c>
      <c r="E9" s="60">
        <v>12.1097</v>
      </c>
      <c r="F9" s="61">
        <v>215</v>
      </c>
      <c r="G9" s="60">
        <v>10.170299999999999</v>
      </c>
      <c r="H9" s="61">
        <v>131</v>
      </c>
      <c r="I9" s="60">
        <v>6.1967999999999996</v>
      </c>
      <c r="J9" s="62">
        <v>37</v>
      </c>
      <c r="K9" s="60">
        <v>1.7502</v>
      </c>
      <c r="L9" s="62">
        <v>1279</v>
      </c>
      <c r="M9" s="60">
        <v>60.501399999999997</v>
      </c>
      <c r="N9" s="61">
        <v>25</v>
      </c>
      <c r="O9" s="60">
        <v>1.1826000000000001</v>
      </c>
      <c r="P9" s="70">
        <v>171</v>
      </c>
      <c r="Q9" s="64">
        <v>8.0889299999999995</v>
      </c>
      <c r="R9" s="71">
        <v>30</v>
      </c>
      <c r="S9" s="64">
        <v>1.4191</v>
      </c>
      <c r="T9" s="71">
        <v>21</v>
      </c>
      <c r="U9" s="66">
        <v>0.99339999999999995</v>
      </c>
      <c r="V9" s="67">
        <v>95</v>
      </c>
      <c r="W9" s="68">
        <v>100</v>
      </c>
    </row>
    <row r="10" spans="1:24" s="22" customFormat="1" ht="15" customHeight="1" x14ac:dyDescent="0.2">
      <c r="A10" s="21" t="s">
        <v>19</v>
      </c>
      <c r="B10" s="23" t="s">
        <v>22</v>
      </c>
      <c r="C10" s="24">
        <v>27986</v>
      </c>
      <c r="D10" s="34">
        <v>809</v>
      </c>
      <c r="E10" s="26">
        <v>2.8906999999999998</v>
      </c>
      <c r="F10" s="27">
        <v>1336</v>
      </c>
      <c r="G10" s="26">
        <v>4.7737999999999996</v>
      </c>
      <c r="H10" s="33">
        <v>9797</v>
      </c>
      <c r="I10" s="26">
        <v>35.006799999999998</v>
      </c>
      <c r="J10" s="27">
        <v>1375</v>
      </c>
      <c r="K10" s="26">
        <v>4.9131999999999998</v>
      </c>
      <c r="L10" s="33">
        <v>13915</v>
      </c>
      <c r="M10" s="26">
        <v>49.721299999999999</v>
      </c>
      <c r="N10" s="33">
        <v>76</v>
      </c>
      <c r="O10" s="26">
        <v>0.27160000000000001</v>
      </c>
      <c r="P10" s="28">
        <v>678</v>
      </c>
      <c r="Q10" s="29">
        <v>2.4226399999999999</v>
      </c>
      <c r="R10" s="34">
        <v>519</v>
      </c>
      <c r="S10" s="29">
        <v>1.8545</v>
      </c>
      <c r="T10" s="34">
        <v>125</v>
      </c>
      <c r="U10" s="30">
        <v>0.44669999999999999</v>
      </c>
      <c r="V10" s="31">
        <v>323</v>
      </c>
      <c r="W10" s="32">
        <v>100</v>
      </c>
    </row>
    <row r="11" spans="1:24" s="22" customFormat="1" ht="15" customHeight="1" x14ac:dyDescent="0.2">
      <c r="A11" s="21" t="s">
        <v>19</v>
      </c>
      <c r="B11" s="69" t="s">
        <v>23</v>
      </c>
      <c r="C11" s="58">
        <v>10301</v>
      </c>
      <c r="D11" s="59">
        <v>76</v>
      </c>
      <c r="E11" s="60">
        <v>0.73780000000000001</v>
      </c>
      <c r="F11" s="62">
        <v>243</v>
      </c>
      <c r="G11" s="60">
        <v>2.359</v>
      </c>
      <c r="H11" s="61">
        <v>845</v>
      </c>
      <c r="I11" s="60">
        <v>8.2030999999999992</v>
      </c>
      <c r="J11" s="61">
        <v>2016</v>
      </c>
      <c r="K11" s="60">
        <v>19.570900000000002</v>
      </c>
      <c r="L11" s="61">
        <v>6924</v>
      </c>
      <c r="M11" s="60">
        <v>67.216800000000006</v>
      </c>
      <c r="N11" s="61">
        <v>18</v>
      </c>
      <c r="O11" s="60">
        <v>0.17469999999999999</v>
      </c>
      <c r="P11" s="70">
        <v>179</v>
      </c>
      <c r="Q11" s="64">
        <v>1.7377</v>
      </c>
      <c r="R11" s="71">
        <v>128</v>
      </c>
      <c r="S11" s="64">
        <v>1.2425999999999999</v>
      </c>
      <c r="T11" s="59">
        <v>312</v>
      </c>
      <c r="U11" s="66">
        <v>3.0287999999999999</v>
      </c>
      <c r="V11" s="67">
        <v>258</v>
      </c>
      <c r="W11" s="68">
        <v>100</v>
      </c>
    </row>
    <row r="12" spans="1:24" s="22" customFormat="1" ht="15" customHeight="1" x14ac:dyDescent="0.2">
      <c r="A12" s="21" t="s">
        <v>19</v>
      </c>
      <c r="B12" s="23" t="s">
        <v>24</v>
      </c>
      <c r="C12" s="24">
        <v>143721</v>
      </c>
      <c r="D12" s="25">
        <v>565</v>
      </c>
      <c r="E12" s="26">
        <v>0.3931</v>
      </c>
      <c r="F12" s="33">
        <v>29727</v>
      </c>
      <c r="G12" s="26">
        <v>20.683800000000002</v>
      </c>
      <c r="H12" s="27">
        <v>60215</v>
      </c>
      <c r="I12" s="26">
        <v>41.897100000000002</v>
      </c>
      <c r="J12" s="27">
        <v>7258</v>
      </c>
      <c r="K12" s="26">
        <v>5.0500999999999996</v>
      </c>
      <c r="L12" s="27">
        <v>39840</v>
      </c>
      <c r="M12" s="26">
        <v>27.720400000000001</v>
      </c>
      <c r="N12" s="33">
        <v>1016</v>
      </c>
      <c r="O12" s="26">
        <v>0.70689999999999997</v>
      </c>
      <c r="P12" s="35">
        <v>5100</v>
      </c>
      <c r="Q12" s="29">
        <v>3.5485419667271998</v>
      </c>
      <c r="R12" s="34">
        <v>1763</v>
      </c>
      <c r="S12" s="29">
        <v>1.2266999999999999</v>
      </c>
      <c r="T12" s="25">
        <v>3589</v>
      </c>
      <c r="U12" s="30">
        <v>2.4971999999999999</v>
      </c>
      <c r="V12" s="31">
        <v>1356</v>
      </c>
      <c r="W12" s="32">
        <v>100</v>
      </c>
    </row>
    <row r="13" spans="1:24" s="22" customFormat="1" ht="15" customHeight="1" x14ac:dyDescent="0.2">
      <c r="A13" s="21" t="s">
        <v>19</v>
      </c>
      <c r="B13" s="69" t="s">
        <v>25</v>
      </c>
      <c r="C13" s="58">
        <v>23424</v>
      </c>
      <c r="D13" s="59">
        <v>117</v>
      </c>
      <c r="E13" s="60">
        <v>0.4995</v>
      </c>
      <c r="F13" s="62">
        <v>1210</v>
      </c>
      <c r="G13" s="60">
        <v>5.1656000000000004</v>
      </c>
      <c r="H13" s="61">
        <v>5465</v>
      </c>
      <c r="I13" s="60">
        <v>23.3308</v>
      </c>
      <c r="J13" s="62">
        <v>1082</v>
      </c>
      <c r="K13" s="60">
        <v>4.6192000000000002</v>
      </c>
      <c r="L13" s="61">
        <v>14643</v>
      </c>
      <c r="M13" s="60">
        <v>62.512799999999999</v>
      </c>
      <c r="N13" s="61">
        <v>74</v>
      </c>
      <c r="O13" s="60">
        <v>0.31590000000000001</v>
      </c>
      <c r="P13" s="63">
        <v>833</v>
      </c>
      <c r="Q13" s="64">
        <v>3.5561799999999999</v>
      </c>
      <c r="R13" s="59">
        <v>380</v>
      </c>
      <c r="S13" s="64">
        <v>1.6223000000000001</v>
      </c>
      <c r="T13" s="71">
        <v>967</v>
      </c>
      <c r="U13" s="66">
        <v>4.1281999999999996</v>
      </c>
      <c r="V13" s="67">
        <v>371</v>
      </c>
      <c r="W13" s="68">
        <v>100</v>
      </c>
    </row>
    <row r="14" spans="1:24" s="22" customFormat="1" ht="15" customHeight="1" x14ac:dyDescent="0.2">
      <c r="A14" s="21" t="s">
        <v>19</v>
      </c>
      <c r="B14" s="23" t="s">
        <v>26</v>
      </c>
      <c r="C14" s="36">
        <v>17273</v>
      </c>
      <c r="D14" s="25">
        <v>51</v>
      </c>
      <c r="E14" s="26">
        <v>0.29530000000000001</v>
      </c>
      <c r="F14" s="27">
        <v>1117</v>
      </c>
      <c r="G14" s="26">
        <v>6.4667000000000003</v>
      </c>
      <c r="H14" s="33">
        <v>2248</v>
      </c>
      <c r="I14" s="26">
        <v>13.014531349505001</v>
      </c>
      <c r="J14" s="33">
        <v>1661</v>
      </c>
      <c r="K14" s="26">
        <v>9.6161999999999992</v>
      </c>
      <c r="L14" s="33">
        <v>11787</v>
      </c>
      <c r="M14" s="26">
        <v>68.239400000000003</v>
      </c>
      <c r="N14" s="27">
        <v>19</v>
      </c>
      <c r="O14" s="26">
        <v>0.11</v>
      </c>
      <c r="P14" s="28">
        <v>390</v>
      </c>
      <c r="Q14" s="29">
        <v>2.25786</v>
      </c>
      <c r="R14" s="34">
        <v>364</v>
      </c>
      <c r="S14" s="29">
        <v>2.1073</v>
      </c>
      <c r="T14" s="25">
        <v>254</v>
      </c>
      <c r="U14" s="30">
        <v>1.4704999999999999</v>
      </c>
      <c r="V14" s="31">
        <v>208</v>
      </c>
      <c r="W14" s="32">
        <v>100</v>
      </c>
    </row>
    <row r="15" spans="1:24" s="22" customFormat="1" ht="15" customHeight="1" x14ac:dyDescent="0.2">
      <c r="A15" s="21" t="s">
        <v>19</v>
      </c>
      <c r="B15" s="69" t="s">
        <v>27</v>
      </c>
      <c r="C15" s="72">
        <v>4912</v>
      </c>
      <c r="D15" s="59">
        <v>17</v>
      </c>
      <c r="E15" s="60">
        <v>0.34610000000000002</v>
      </c>
      <c r="F15" s="61">
        <v>155</v>
      </c>
      <c r="G15" s="60">
        <v>3.1555</v>
      </c>
      <c r="H15" s="61">
        <v>576</v>
      </c>
      <c r="I15" s="60">
        <v>11.7264</v>
      </c>
      <c r="J15" s="62">
        <v>1479</v>
      </c>
      <c r="K15" s="60">
        <v>30.1099</v>
      </c>
      <c r="L15" s="61">
        <v>2611</v>
      </c>
      <c r="M15" s="60">
        <v>53.155500000000004</v>
      </c>
      <c r="N15" s="62">
        <v>6</v>
      </c>
      <c r="O15" s="60">
        <v>0.1221</v>
      </c>
      <c r="P15" s="63">
        <v>68</v>
      </c>
      <c r="Q15" s="64">
        <v>1.38436</v>
      </c>
      <c r="R15" s="71">
        <v>174</v>
      </c>
      <c r="S15" s="64">
        <v>3.5423</v>
      </c>
      <c r="T15" s="59">
        <v>49</v>
      </c>
      <c r="U15" s="66">
        <v>0.99760000000000004</v>
      </c>
      <c r="V15" s="67">
        <v>41</v>
      </c>
      <c r="W15" s="68">
        <v>100</v>
      </c>
    </row>
    <row r="16" spans="1:24" s="22" customFormat="1" ht="15" customHeight="1" x14ac:dyDescent="0.2">
      <c r="A16" s="21" t="s">
        <v>19</v>
      </c>
      <c r="B16" s="23" t="s">
        <v>28</v>
      </c>
      <c r="C16" s="36">
        <v>3036</v>
      </c>
      <c r="D16" s="34">
        <v>3</v>
      </c>
      <c r="E16" s="26">
        <v>9.8799999999999999E-2</v>
      </c>
      <c r="F16" s="33">
        <v>52</v>
      </c>
      <c r="G16" s="26">
        <v>1.7128000000000001</v>
      </c>
      <c r="H16" s="27">
        <v>432</v>
      </c>
      <c r="I16" s="26">
        <v>14.229200000000001</v>
      </c>
      <c r="J16" s="33">
        <v>2299</v>
      </c>
      <c r="K16" s="26">
        <v>75.724599999999995</v>
      </c>
      <c r="L16" s="27">
        <v>194</v>
      </c>
      <c r="M16" s="26">
        <v>6.39</v>
      </c>
      <c r="N16" s="33">
        <v>3</v>
      </c>
      <c r="O16" s="26">
        <v>9.8799999999999999E-2</v>
      </c>
      <c r="P16" s="28">
        <v>53</v>
      </c>
      <c r="Q16" s="29">
        <v>1.7457199999999999</v>
      </c>
      <c r="R16" s="25">
        <v>312</v>
      </c>
      <c r="S16" s="29">
        <v>10.2767</v>
      </c>
      <c r="T16" s="25">
        <v>193</v>
      </c>
      <c r="U16" s="30">
        <v>6.3570487483531002</v>
      </c>
      <c r="V16" s="31">
        <v>32</v>
      </c>
      <c r="W16" s="32">
        <v>100</v>
      </c>
    </row>
    <row r="17" spans="1:23" s="22" customFormat="1" ht="15" customHeight="1" x14ac:dyDescent="0.2">
      <c r="A17" s="21" t="s">
        <v>19</v>
      </c>
      <c r="B17" s="69" t="s">
        <v>29</v>
      </c>
      <c r="C17" s="58">
        <v>30502</v>
      </c>
      <c r="D17" s="59">
        <v>105</v>
      </c>
      <c r="E17" s="60">
        <v>0.34420000000000001</v>
      </c>
      <c r="F17" s="62">
        <v>1505</v>
      </c>
      <c r="G17" s="60">
        <v>4.9340999999999999</v>
      </c>
      <c r="H17" s="61">
        <v>9090</v>
      </c>
      <c r="I17" s="60">
        <v>29.801300000000001</v>
      </c>
      <c r="J17" s="62">
        <v>5163</v>
      </c>
      <c r="K17" s="60">
        <v>16.9268</v>
      </c>
      <c r="L17" s="62">
        <v>13673</v>
      </c>
      <c r="M17" s="60">
        <v>44.826599999999999</v>
      </c>
      <c r="N17" s="62">
        <v>36</v>
      </c>
      <c r="O17" s="60">
        <v>0.11799999999999999</v>
      </c>
      <c r="P17" s="70">
        <v>930</v>
      </c>
      <c r="Q17" s="64">
        <v>3.0489799999999998</v>
      </c>
      <c r="R17" s="59">
        <v>512</v>
      </c>
      <c r="S17" s="64">
        <v>1.6786000000000001</v>
      </c>
      <c r="T17" s="59">
        <v>336</v>
      </c>
      <c r="U17" s="66">
        <v>1.1015999999999999</v>
      </c>
      <c r="V17" s="67">
        <v>416</v>
      </c>
      <c r="W17" s="68">
        <v>100</v>
      </c>
    </row>
    <row r="18" spans="1:23" s="22" customFormat="1" ht="15" customHeight="1" x14ac:dyDescent="0.2">
      <c r="A18" s="21" t="s">
        <v>19</v>
      </c>
      <c r="B18" s="23" t="s">
        <v>30</v>
      </c>
      <c r="C18" s="24">
        <v>48107</v>
      </c>
      <c r="D18" s="34">
        <v>96</v>
      </c>
      <c r="E18" s="26">
        <v>0.1996</v>
      </c>
      <c r="F18" s="27">
        <v>2513</v>
      </c>
      <c r="G18" s="26">
        <v>5.2237999999999998</v>
      </c>
      <c r="H18" s="27">
        <v>5131</v>
      </c>
      <c r="I18" s="26">
        <v>10.665800000000001</v>
      </c>
      <c r="J18" s="27">
        <v>17495</v>
      </c>
      <c r="K18" s="26">
        <v>36.366799999999998</v>
      </c>
      <c r="L18" s="27">
        <v>21471</v>
      </c>
      <c r="M18" s="26">
        <v>44.631799999999998</v>
      </c>
      <c r="N18" s="27">
        <v>45</v>
      </c>
      <c r="O18" s="26">
        <v>9.35E-2</v>
      </c>
      <c r="P18" s="28">
        <v>1356</v>
      </c>
      <c r="Q18" s="29">
        <v>2.8187199999999999</v>
      </c>
      <c r="R18" s="34">
        <v>1707</v>
      </c>
      <c r="S18" s="29">
        <v>3.5482999999999998</v>
      </c>
      <c r="T18" s="25">
        <v>577</v>
      </c>
      <c r="U18" s="30">
        <v>1.1994</v>
      </c>
      <c r="V18" s="31">
        <v>479</v>
      </c>
      <c r="W18" s="32">
        <v>100</v>
      </c>
    </row>
    <row r="19" spans="1:23" s="22" customFormat="1" ht="15" customHeight="1" x14ac:dyDescent="0.2">
      <c r="A19" s="21" t="s">
        <v>19</v>
      </c>
      <c r="B19" s="69" t="s">
        <v>31</v>
      </c>
      <c r="C19" s="58">
        <v>3010</v>
      </c>
      <c r="D19" s="59">
        <v>7</v>
      </c>
      <c r="E19" s="60">
        <v>0.2326</v>
      </c>
      <c r="F19" s="61">
        <v>1470</v>
      </c>
      <c r="G19" s="60">
        <v>48.837200000000003</v>
      </c>
      <c r="H19" s="61">
        <v>165</v>
      </c>
      <c r="I19" s="60">
        <v>5.4817</v>
      </c>
      <c r="J19" s="61">
        <v>65</v>
      </c>
      <c r="K19" s="60">
        <v>2.1595</v>
      </c>
      <c r="L19" s="61">
        <v>355</v>
      </c>
      <c r="M19" s="60">
        <v>11.794</v>
      </c>
      <c r="N19" s="61">
        <v>686</v>
      </c>
      <c r="O19" s="60">
        <v>22.790700000000001</v>
      </c>
      <c r="P19" s="63">
        <v>262</v>
      </c>
      <c r="Q19" s="64">
        <v>8.7043199999999992</v>
      </c>
      <c r="R19" s="59">
        <v>54</v>
      </c>
      <c r="S19" s="64">
        <v>1.794</v>
      </c>
      <c r="T19" s="59">
        <v>692</v>
      </c>
      <c r="U19" s="66">
        <v>22.99</v>
      </c>
      <c r="V19" s="67">
        <v>51</v>
      </c>
      <c r="W19" s="68">
        <v>100</v>
      </c>
    </row>
    <row r="20" spans="1:23" s="22" customFormat="1" ht="15" customHeight="1" x14ac:dyDescent="0.2">
      <c r="A20" s="21" t="s">
        <v>19</v>
      </c>
      <c r="B20" s="23" t="s">
        <v>32</v>
      </c>
      <c r="C20" s="36">
        <v>4735</v>
      </c>
      <c r="D20" s="34">
        <v>32</v>
      </c>
      <c r="E20" s="26">
        <v>0.67579999999999996</v>
      </c>
      <c r="F20" s="33">
        <v>88</v>
      </c>
      <c r="G20" s="26">
        <v>1.8585005279830999</v>
      </c>
      <c r="H20" s="27">
        <v>476</v>
      </c>
      <c r="I20" s="26">
        <v>10.0528</v>
      </c>
      <c r="J20" s="33">
        <v>33</v>
      </c>
      <c r="K20" s="26">
        <v>0.69689999999999996</v>
      </c>
      <c r="L20" s="33">
        <v>3982</v>
      </c>
      <c r="M20" s="26">
        <v>84.097099999999998</v>
      </c>
      <c r="N20" s="33">
        <v>13</v>
      </c>
      <c r="O20" s="26">
        <v>0.27460000000000001</v>
      </c>
      <c r="P20" s="28">
        <v>111</v>
      </c>
      <c r="Q20" s="29">
        <v>2.3442400000000001</v>
      </c>
      <c r="R20" s="34">
        <v>23</v>
      </c>
      <c r="S20" s="29">
        <v>0.48574445617739997</v>
      </c>
      <c r="T20" s="25">
        <v>79</v>
      </c>
      <c r="U20" s="30">
        <v>1.6684000000000001</v>
      </c>
      <c r="V20" s="31">
        <v>135</v>
      </c>
      <c r="W20" s="32">
        <v>100</v>
      </c>
    </row>
    <row r="21" spans="1:23" s="22" customFormat="1" ht="15" customHeight="1" x14ac:dyDescent="0.2">
      <c r="A21" s="21" t="s">
        <v>19</v>
      </c>
      <c r="B21" s="69" t="s">
        <v>33</v>
      </c>
      <c r="C21" s="58">
        <v>63325</v>
      </c>
      <c r="D21" s="71">
        <v>131</v>
      </c>
      <c r="E21" s="60">
        <v>0.2069</v>
      </c>
      <c r="F21" s="61">
        <v>4418</v>
      </c>
      <c r="G21" s="60">
        <v>6.9767000000000001</v>
      </c>
      <c r="H21" s="62">
        <v>15929</v>
      </c>
      <c r="I21" s="60">
        <v>25.154399999999999</v>
      </c>
      <c r="J21" s="61">
        <v>10939</v>
      </c>
      <c r="K21" s="60">
        <v>17.2744</v>
      </c>
      <c r="L21" s="61">
        <v>30320</v>
      </c>
      <c r="M21" s="60">
        <v>47.88</v>
      </c>
      <c r="N21" s="61">
        <v>59</v>
      </c>
      <c r="O21" s="60">
        <v>9.3200000000000005E-2</v>
      </c>
      <c r="P21" s="70">
        <v>1529</v>
      </c>
      <c r="Q21" s="64">
        <v>2.4145300000000001</v>
      </c>
      <c r="R21" s="59">
        <v>2414</v>
      </c>
      <c r="S21" s="64">
        <v>3.8121</v>
      </c>
      <c r="T21" s="71">
        <v>1200</v>
      </c>
      <c r="U21" s="66">
        <v>1.895</v>
      </c>
      <c r="V21" s="67">
        <v>638</v>
      </c>
      <c r="W21" s="68">
        <v>99.843000000000004</v>
      </c>
    </row>
    <row r="22" spans="1:23" s="22" customFormat="1" ht="15" customHeight="1" x14ac:dyDescent="0.2">
      <c r="A22" s="21" t="s">
        <v>19</v>
      </c>
      <c r="B22" s="23" t="s">
        <v>34</v>
      </c>
      <c r="C22" s="24">
        <v>20845</v>
      </c>
      <c r="D22" s="25">
        <v>37</v>
      </c>
      <c r="E22" s="26">
        <v>0.17749999999999999</v>
      </c>
      <c r="F22" s="33">
        <v>751</v>
      </c>
      <c r="G22" s="26">
        <v>3.6027999999999998</v>
      </c>
      <c r="H22" s="33">
        <v>1353</v>
      </c>
      <c r="I22" s="26">
        <v>6.4908000000000001</v>
      </c>
      <c r="J22" s="27">
        <v>1529</v>
      </c>
      <c r="K22" s="26">
        <v>7.3350999999999997</v>
      </c>
      <c r="L22" s="27">
        <v>16457</v>
      </c>
      <c r="M22" s="26">
        <v>78.949399999999997</v>
      </c>
      <c r="N22" s="27">
        <v>12</v>
      </c>
      <c r="O22" s="26">
        <v>5.7599999999999998E-2</v>
      </c>
      <c r="P22" s="35">
        <v>706</v>
      </c>
      <c r="Q22" s="29">
        <v>3.3868999999999998</v>
      </c>
      <c r="R22" s="34">
        <v>393</v>
      </c>
      <c r="S22" s="29">
        <v>1.8853</v>
      </c>
      <c r="T22" s="34">
        <v>574</v>
      </c>
      <c r="U22" s="30">
        <v>2.7536999999999998</v>
      </c>
      <c r="V22" s="31">
        <v>329</v>
      </c>
      <c r="W22" s="32">
        <v>100</v>
      </c>
    </row>
    <row r="23" spans="1:23" s="22" customFormat="1" ht="15" customHeight="1" x14ac:dyDescent="0.2">
      <c r="A23" s="21" t="s">
        <v>19</v>
      </c>
      <c r="B23" s="69" t="s">
        <v>35</v>
      </c>
      <c r="C23" s="58">
        <v>9602</v>
      </c>
      <c r="D23" s="59">
        <v>23</v>
      </c>
      <c r="E23" s="60">
        <v>0.23949999999999999</v>
      </c>
      <c r="F23" s="61">
        <v>375</v>
      </c>
      <c r="G23" s="60">
        <v>3.9054000000000002</v>
      </c>
      <c r="H23" s="61">
        <v>519</v>
      </c>
      <c r="I23" s="60">
        <v>5.4051</v>
      </c>
      <c r="J23" s="61">
        <v>227</v>
      </c>
      <c r="K23" s="60">
        <v>2.3641000000000001</v>
      </c>
      <c r="L23" s="61">
        <v>8237</v>
      </c>
      <c r="M23" s="60">
        <v>85.784199999999998</v>
      </c>
      <c r="N23" s="61">
        <v>10</v>
      </c>
      <c r="O23" s="60">
        <v>0.1041</v>
      </c>
      <c r="P23" s="70">
        <v>211</v>
      </c>
      <c r="Q23" s="64">
        <v>2.19746</v>
      </c>
      <c r="R23" s="71">
        <v>60</v>
      </c>
      <c r="S23" s="64">
        <v>0.62490000000000001</v>
      </c>
      <c r="T23" s="59">
        <v>45</v>
      </c>
      <c r="U23" s="66">
        <v>0.46870000000000001</v>
      </c>
      <c r="V23" s="67">
        <v>321</v>
      </c>
      <c r="W23" s="68">
        <v>100</v>
      </c>
    </row>
    <row r="24" spans="1:23" s="22" customFormat="1" ht="15" customHeight="1" x14ac:dyDescent="0.2">
      <c r="A24" s="21" t="s">
        <v>19</v>
      </c>
      <c r="B24" s="23" t="s">
        <v>36</v>
      </c>
      <c r="C24" s="24">
        <v>11486</v>
      </c>
      <c r="D24" s="34">
        <v>89</v>
      </c>
      <c r="E24" s="26">
        <v>0.77490000000000003</v>
      </c>
      <c r="F24" s="27">
        <v>466</v>
      </c>
      <c r="G24" s="26">
        <v>4.0571000000000002</v>
      </c>
      <c r="H24" s="33">
        <v>1511</v>
      </c>
      <c r="I24" s="26">
        <v>13.155099999999999</v>
      </c>
      <c r="J24" s="27">
        <v>658</v>
      </c>
      <c r="K24" s="26">
        <v>5.7286999999999999</v>
      </c>
      <c r="L24" s="27">
        <v>8281</v>
      </c>
      <c r="M24" s="26">
        <v>72.096500000000006</v>
      </c>
      <c r="N24" s="27">
        <v>16</v>
      </c>
      <c r="O24" s="26">
        <v>0.1393000174125</v>
      </c>
      <c r="P24" s="35">
        <v>465</v>
      </c>
      <c r="Q24" s="29">
        <v>4.0484099999999996</v>
      </c>
      <c r="R24" s="34">
        <v>150</v>
      </c>
      <c r="S24" s="29">
        <v>1.3059000000000001</v>
      </c>
      <c r="T24" s="25">
        <v>511</v>
      </c>
      <c r="U24" s="30">
        <v>4.4489000000000001</v>
      </c>
      <c r="V24" s="31">
        <v>299</v>
      </c>
      <c r="W24" s="32">
        <v>100</v>
      </c>
    </row>
    <row r="25" spans="1:23" s="22" customFormat="1" ht="15" customHeight="1" x14ac:dyDescent="0.2">
      <c r="A25" s="21" t="s">
        <v>19</v>
      </c>
      <c r="B25" s="69" t="s">
        <v>37</v>
      </c>
      <c r="C25" s="72">
        <v>18208</v>
      </c>
      <c r="D25" s="59">
        <v>19</v>
      </c>
      <c r="E25" s="60">
        <v>0.1043</v>
      </c>
      <c r="F25" s="61">
        <v>421</v>
      </c>
      <c r="G25" s="60">
        <v>2.3121704745167002</v>
      </c>
      <c r="H25" s="61">
        <v>666</v>
      </c>
      <c r="I25" s="60">
        <v>3.6577000000000002</v>
      </c>
      <c r="J25" s="61">
        <v>1595</v>
      </c>
      <c r="K25" s="60">
        <v>8.7599</v>
      </c>
      <c r="L25" s="62">
        <v>15069</v>
      </c>
      <c r="M25" s="60">
        <v>82.760300000000001</v>
      </c>
      <c r="N25" s="61">
        <v>12</v>
      </c>
      <c r="O25" s="60">
        <v>6.59E-2</v>
      </c>
      <c r="P25" s="70">
        <v>426</v>
      </c>
      <c r="Q25" s="64">
        <v>2.3396309314587</v>
      </c>
      <c r="R25" s="59">
        <v>153</v>
      </c>
      <c r="S25" s="64">
        <v>0.84030000000000005</v>
      </c>
      <c r="T25" s="59">
        <v>86</v>
      </c>
      <c r="U25" s="66">
        <v>0.4723</v>
      </c>
      <c r="V25" s="67">
        <v>256</v>
      </c>
      <c r="W25" s="68">
        <v>100</v>
      </c>
    </row>
    <row r="26" spans="1:23" s="22" customFormat="1" ht="15" customHeight="1" x14ac:dyDescent="0.2">
      <c r="A26" s="21" t="s">
        <v>19</v>
      </c>
      <c r="B26" s="23" t="s">
        <v>38</v>
      </c>
      <c r="C26" s="24">
        <v>15977</v>
      </c>
      <c r="D26" s="25">
        <v>129</v>
      </c>
      <c r="E26" s="26">
        <v>0.80740000000000001</v>
      </c>
      <c r="F26" s="33">
        <v>360</v>
      </c>
      <c r="G26" s="26">
        <v>2.2532000000000001</v>
      </c>
      <c r="H26" s="33">
        <v>742</v>
      </c>
      <c r="I26" s="26">
        <v>4.6441999999999997</v>
      </c>
      <c r="J26" s="27">
        <v>5885</v>
      </c>
      <c r="K26" s="26">
        <v>36.834200000000003</v>
      </c>
      <c r="L26" s="27">
        <v>8662</v>
      </c>
      <c r="M26" s="26">
        <v>54.215400000000002</v>
      </c>
      <c r="N26" s="33">
        <v>5</v>
      </c>
      <c r="O26" s="26">
        <v>3.1300000000000001E-2</v>
      </c>
      <c r="P26" s="35">
        <v>194</v>
      </c>
      <c r="Q26" s="29">
        <v>1.2142500000000001</v>
      </c>
      <c r="R26" s="25">
        <v>291</v>
      </c>
      <c r="S26" s="29">
        <v>1.8213999999999999</v>
      </c>
      <c r="T26" s="25">
        <v>132</v>
      </c>
      <c r="U26" s="30">
        <v>0.82620000000000005</v>
      </c>
      <c r="V26" s="31">
        <v>313</v>
      </c>
      <c r="W26" s="32">
        <v>100</v>
      </c>
    </row>
    <row r="27" spans="1:23" s="22" customFormat="1" ht="15" customHeight="1" x14ac:dyDescent="0.2">
      <c r="A27" s="21" t="s">
        <v>19</v>
      </c>
      <c r="B27" s="69" t="s">
        <v>39</v>
      </c>
      <c r="C27" s="72">
        <v>3730</v>
      </c>
      <c r="D27" s="71">
        <v>11</v>
      </c>
      <c r="E27" s="60">
        <v>0.2949</v>
      </c>
      <c r="F27" s="61">
        <v>156</v>
      </c>
      <c r="G27" s="60">
        <v>4.1822999999999997</v>
      </c>
      <c r="H27" s="61">
        <v>59</v>
      </c>
      <c r="I27" s="60">
        <v>1.5818000000000001</v>
      </c>
      <c r="J27" s="61">
        <v>94</v>
      </c>
      <c r="K27" s="60">
        <v>2.5201072386058998</v>
      </c>
      <c r="L27" s="62">
        <v>3362</v>
      </c>
      <c r="M27" s="60">
        <v>90.134</v>
      </c>
      <c r="N27" s="61">
        <v>4</v>
      </c>
      <c r="O27" s="60">
        <v>0.1072</v>
      </c>
      <c r="P27" s="70">
        <v>44</v>
      </c>
      <c r="Q27" s="64">
        <v>1.1796199999999999</v>
      </c>
      <c r="R27" s="71">
        <v>91</v>
      </c>
      <c r="S27" s="64">
        <v>2.4397000000000002</v>
      </c>
      <c r="T27" s="59">
        <v>38</v>
      </c>
      <c r="U27" s="66">
        <v>1.0187999999999999</v>
      </c>
      <c r="V27" s="67">
        <v>107</v>
      </c>
      <c r="W27" s="68">
        <v>100</v>
      </c>
    </row>
    <row r="28" spans="1:23" s="22" customFormat="1" ht="15" customHeight="1" x14ac:dyDescent="0.2">
      <c r="A28" s="21" t="s">
        <v>19</v>
      </c>
      <c r="B28" s="23" t="s">
        <v>40</v>
      </c>
      <c r="C28" s="36">
        <v>29253</v>
      </c>
      <c r="D28" s="34">
        <v>67</v>
      </c>
      <c r="E28" s="26">
        <v>0.22900000000000001</v>
      </c>
      <c r="F28" s="27">
        <v>2645</v>
      </c>
      <c r="G28" s="26">
        <v>9.0418000000000003</v>
      </c>
      <c r="H28" s="27">
        <v>2653</v>
      </c>
      <c r="I28" s="26">
        <v>9.0692000000000004</v>
      </c>
      <c r="J28" s="27">
        <v>9231</v>
      </c>
      <c r="K28" s="26">
        <v>31.555700000000002</v>
      </c>
      <c r="L28" s="33">
        <v>13440</v>
      </c>
      <c r="M28" s="26">
        <v>45.944000000000003</v>
      </c>
      <c r="N28" s="27">
        <v>34</v>
      </c>
      <c r="O28" s="26">
        <v>0.1162</v>
      </c>
      <c r="P28" s="28">
        <v>1183</v>
      </c>
      <c r="Q28" s="29">
        <v>4.0440300000000002</v>
      </c>
      <c r="R28" s="25">
        <v>682</v>
      </c>
      <c r="S28" s="29">
        <v>2.3313999999999999</v>
      </c>
      <c r="T28" s="34">
        <v>168</v>
      </c>
      <c r="U28" s="30">
        <v>0.57430000000000003</v>
      </c>
      <c r="V28" s="31">
        <v>228</v>
      </c>
      <c r="W28" s="32">
        <v>100</v>
      </c>
    </row>
    <row r="29" spans="1:23" s="22" customFormat="1" ht="15" customHeight="1" x14ac:dyDescent="0.2">
      <c r="A29" s="21" t="s">
        <v>19</v>
      </c>
      <c r="B29" s="69" t="s">
        <v>41</v>
      </c>
      <c r="C29" s="58">
        <v>27288</v>
      </c>
      <c r="D29" s="59">
        <v>60</v>
      </c>
      <c r="E29" s="60">
        <v>0.21990000000000001</v>
      </c>
      <c r="F29" s="61">
        <v>1938</v>
      </c>
      <c r="G29" s="60">
        <v>7.1020000000000003</v>
      </c>
      <c r="H29" s="62">
        <v>2738</v>
      </c>
      <c r="I29" s="60">
        <v>10.0337</v>
      </c>
      <c r="J29" s="61">
        <v>1897</v>
      </c>
      <c r="K29" s="60">
        <v>6.9518000000000004</v>
      </c>
      <c r="L29" s="62">
        <v>19961</v>
      </c>
      <c r="M29" s="60">
        <v>73.149369686309001</v>
      </c>
      <c r="N29" s="61">
        <v>21</v>
      </c>
      <c r="O29" s="60">
        <v>7.6999999999999999E-2</v>
      </c>
      <c r="P29" s="70">
        <v>673</v>
      </c>
      <c r="Q29" s="64">
        <v>2.4662899999999999</v>
      </c>
      <c r="R29" s="59">
        <v>1624</v>
      </c>
      <c r="S29" s="64">
        <v>5.9512999999999998</v>
      </c>
      <c r="T29" s="59">
        <v>355</v>
      </c>
      <c r="U29" s="66">
        <v>1.3008999999999999</v>
      </c>
      <c r="V29" s="67">
        <v>318</v>
      </c>
      <c r="W29" s="68">
        <v>100</v>
      </c>
    </row>
    <row r="30" spans="1:23" s="22" customFormat="1" ht="15" customHeight="1" x14ac:dyDescent="0.2">
      <c r="A30" s="21" t="s">
        <v>19</v>
      </c>
      <c r="B30" s="23" t="s">
        <v>42</v>
      </c>
      <c r="C30" s="24">
        <v>25962</v>
      </c>
      <c r="D30" s="34">
        <v>140</v>
      </c>
      <c r="E30" s="26">
        <v>0.53920000000000001</v>
      </c>
      <c r="F30" s="33">
        <v>1427</v>
      </c>
      <c r="G30" s="26">
        <v>5.4965000000000002</v>
      </c>
      <c r="H30" s="27">
        <v>1070</v>
      </c>
      <c r="I30" s="26">
        <v>4.1214000000000004</v>
      </c>
      <c r="J30" s="27">
        <v>3315</v>
      </c>
      <c r="K30" s="26">
        <v>12.768700000000001</v>
      </c>
      <c r="L30" s="27">
        <v>19319</v>
      </c>
      <c r="M30" s="26">
        <v>74.412599999999998</v>
      </c>
      <c r="N30" s="27">
        <v>28</v>
      </c>
      <c r="O30" s="26">
        <v>0.10780000000000001</v>
      </c>
      <c r="P30" s="28">
        <v>663</v>
      </c>
      <c r="Q30" s="29">
        <v>2.5537299999999998</v>
      </c>
      <c r="R30" s="25">
        <v>455</v>
      </c>
      <c r="S30" s="29">
        <v>1.7525999999999999</v>
      </c>
      <c r="T30" s="34">
        <v>436</v>
      </c>
      <c r="U30" s="30">
        <v>1.6794</v>
      </c>
      <c r="V30" s="31">
        <v>567</v>
      </c>
      <c r="W30" s="32">
        <v>100</v>
      </c>
    </row>
    <row r="31" spans="1:23" s="22" customFormat="1" ht="15" customHeight="1" x14ac:dyDescent="0.2">
      <c r="A31" s="21" t="s">
        <v>19</v>
      </c>
      <c r="B31" s="69" t="s">
        <v>43</v>
      </c>
      <c r="C31" s="72">
        <v>22266</v>
      </c>
      <c r="D31" s="59">
        <v>158</v>
      </c>
      <c r="E31" s="60">
        <v>0.70960000000000001</v>
      </c>
      <c r="F31" s="62">
        <v>1728</v>
      </c>
      <c r="G31" s="60">
        <v>7.7606999999999999</v>
      </c>
      <c r="H31" s="61">
        <v>1086</v>
      </c>
      <c r="I31" s="60">
        <v>4.8773999999999997</v>
      </c>
      <c r="J31" s="62">
        <v>1269</v>
      </c>
      <c r="K31" s="60">
        <v>5.6993</v>
      </c>
      <c r="L31" s="61">
        <v>17626</v>
      </c>
      <c r="M31" s="60">
        <v>79.161100000000005</v>
      </c>
      <c r="N31" s="61">
        <v>14</v>
      </c>
      <c r="O31" s="60">
        <v>6.2899999999999998E-2</v>
      </c>
      <c r="P31" s="63">
        <v>385</v>
      </c>
      <c r="Q31" s="64">
        <v>1.72909</v>
      </c>
      <c r="R31" s="59">
        <v>407</v>
      </c>
      <c r="S31" s="64">
        <v>1.8279000000000001</v>
      </c>
      <c r="T31" s="71">
        <v>248</v>
      </c>
      <c r="U31" s="66">
        <v>1.1137999999999999</v>
      </c>
      <c r="V31" s="67">
        <v>411</v>
      </c>
      <c r="W31" s="68">
        <v>100</v>
      </c>
    </row>
    <row r="32" spans="1:23" s="22" customFormat="1" ht="15" customHeight="1" x14ac:dyDescent="0.2">
      <c r="A32" s="21" t="s">
        <v>19</v>
      </c>
      <c r="B32" s="23" t="s">
        <v>44</v>
      </c>
      <c r="C32" s="24">
        <v>5891</v>
      </c>
      <c r="D32" s="25">
        <v>11</v>
      </c>
      <c r="E32" s="26">
        <v>0.1867</v>
      </c>
      <c r="F32" s="27">
        <v>120</v>
      </c>
      <c r="G32" s="26">
        <v>2.0369999999999999</v>
      </c>
      <c r="H32" s="27">
        <v>163</v>
      </c>
      <c r="I32" s="26">
        <v>2.7669000000000001</v>
      </c>
      <c r="J32" s="27">
        <v>2470</v>
      </c>
      <c r="K32" s="26">
        <v>41.928400000000003</v>
      </c>
      <c r="L32" s="33">
        <v>3102</v>
      </c>
      <c r="M32" s="26">
        <v>52.656599999999997</v>
      </c>
      <c r="N32" s="33">
        <v>1</v>
      </c>
      <c r="O32" s="26">
        <v>1.7000000000000001E-2</v>
      </c>
      <c r="P32" s="35">
        <v>24</v>
      </c>
      <c r="Q32" s="29">
        <v>0.40739999999999998</v>
      </c>
      <c r="R32" s="34">
        <v>48</v>
      </c>
      <c r="S32" s="29">
        <v>0.81479999999999997</v>
      </c>
      <c r="T32" s="25">
        <v>19</v>
      </c>
      <c r="U32" s="30">
        <v>0.32250000000000001</v>
      </c>
      <c r="V32" s="31">
        <v>203</v>
      </c>
      <c r="W32" s="32">
        <v>100</v>
      </c>
    </row>
    <row r="33" spans="1:23" s="22" customFormat="1" ht="15" customHeight="1" x14ac:dyDescent="0.2">
      <c r="A33" s="21" t="s">
        <v>19</v>
      </c>
      <c r="B33" s="69" t="s">
        <v>45</v>
      </c>
      <c r="C33" s="58">
        <v>19931</v>
      </c>
      <c r="D33" s="71">
        <v>67</v>
      </c>
      <c r="E33" s="60">
        <v>0.3362</v>
      </c>
      <c r="F33" s="61">
        <v>600</v>
      </c>
      <c r="G33" s="60">
        <v>3.0104000000000002</v>
      </c>
      <c r="H33" s="62">
        <v>688</v>
      </c>
      <c r="I33" s="60">
        <v>3.4519090863479001</v>
      </c>
      <c r="J33" s="61">
        <v>2704</v>
      </c>
      <c r="K33" s="60">
        <v>13.566800000000001</v>
      </c>
      <c r="L33" s="61">
        <v>15430</v>
      </c>
      <c r="M33" s="60">
        <v>77.417100000000005</v>
      </c>
      <c r="N33" s="62">
        <v>28</v>
      </c>
      <c r="O33" s="60">
        <v>0.14050000000000001</v>
      </c>
      <c r="P33" s="70">
        <v>414</v>
      </c>
      <c r="Q33" s="64">
        <v>2.0771700000000002</v>
      </c>
      <c r="R33" s="71">
        <v>244</v>
      </c>
      <c r="S33" s="64">
        <v>1.2242</v>
      </c>
      <c r="T33" s="71">
        <v>138</v>
      </c>
      <c r="U33" s="66">
        <v>0.69240000000000002</v>
      </c>
      <c r="V33" s="67">
        <v>448</v>
      </c>
      <c r="W33" s="68">
        <v>100</v>
      </c>
    </row>
    <row r="34" spans="1:23" s="22" customFormat="1" ht="15" customHeight="1" x14ac:dyDescent="0.2">
      <c r="A34" s="21" t="s">
        <v>19</v>
      </c>
      <c r="B34" s="23" t="s">
        <v>46</v>
      </c>
      <c r="C34" s="36">
        <v>2763</v>
      </c>
      <c r="D34" s="25">
        <v>124</v>
      </c>
      <c r="E34" s="26">
        <v>4.4878999999999998</v>
      </c>
      <c r="F34" s="27">
        <v>33</v>
      </c>
      <c r="G34" s="26">
        <v>1.1943999999999999</v>
      </c>
      <c r="H34" s="33">
        <v>96</v>
      </c>
      <c r="I34" s="26">
        <v>3.4744999999999999</v>
      </c>
      <c r="J34" s="27">
        <v>24</v>
      </c>
      <c r="K34" s="26">
        <v>0.86862106406079997</v>
      </c>
      <c r="L34" s="33">
        <v>2430</v>
      </c>
      <c r="M34" s="26">
        <v>87.947900000000004</v>
      </c>
      <c r="N34" s="33">
        <v>3</v>
      </c>
      <c r="O34" s="26">
        <v>0.1085776330076</v>
      </c>
      <c r="P34" s="28">
        <v>53</v>
      </c>
      <c r="Q34" s="29">
        <v>1.9181999999999999</v>
      </c>
      <c r="R34" s="34">
        <v>52</v>
      </c>
      <c r="S34" s="29">
        <v>1.8819999999999999</v>
      </c>
      <c r="T34" s="34">
        <v>6</v>
      </c>
      <c r="U34" s="30">
        <v>0.21715526601519999</v>
      </c>
      <c r="V34" s="31">
        <v>143</v>
      </c>
      <c r="W34" s="32">
        <v>100</v>
      </c>
    </row>
    <row r="35" spans="1:23" s="22" customFormat="1" ht="15" customHeight="1" x14ac:dyDescent="0.2">
      <c r="A35" s="21" t="s">
        <v>19</v>
      </c>
      <c r="B35" s="69" t="s">
        <v>47</v>
      </c>
      <c r="C35" s="72">
        <v>7314</v>
      </c>
      <c r="D35" s="71">
        <v>38</v>
      </c>
      <c r="E35" s="60">
        <v>0.51959999999999995</v>
      </c>
      <c r="F35" s="61">
        <v>238</v>
      </c>
      <c r="G35" s="60">
        <v>3.254</v>
      </c>
      <c r="H35" s="62">
        <v>731</v>
      </c>
      <c r="I35" s="60">
        <v>9.9945000000000004</v>
      </c>
      <c r="J35" s="61">
        <v>355</v>
      </c>
      <c r="K35" s="60">
        <v>4.8536999999999999</v>
      </c>
      <c r="L35" s="62">
        <v>5733</v>
      </c>
      <c r="M35" s="60">
        <v>78.383899999999997</v>
      </c>
      <c r="N35" s="61">
        <v>5</v>
      </c>
      <c r="O35" s="60">
        <v>6.8362045392399998E-2</v>
      </c>
      <c r="P35" s="70">
        <v>214</v>
      </c>
      <c r="Q35" s="64">
        <v>2.9258999999999999</v>
      </c>
      <c r="R35" s="71">
        <v>78</v>
      </c>
      <c r="S35" s="64">
        <v>1.0664</v>
      </c>
      <c r="T35" s="71">
        <v>40</v>
      </c>
      <c r="U35" s="66">
        <v>0.54690000000000005</v>
      </c>
      <c r="V35" s="67">
        <v>263</v>
      </c>
      <c r="W35" s="68">
        <v>100</v>
      </c>
    </row>
    <row r="36" spans="1:23" s="22" customFormat="1" ht="15" customHeight="1" x14ac:dyDescent="0.2">
      <c r="A36" s="21" t="s">
        <v>19</v>
      </c>
      <c r="B36" s="23" t="s">
        <v>48</v>
      </c>
      <c r="C36" s="36">
        <v>6089</v>
      </c>
      <c r="D36" s="34">
        <v>48</v>
      </c>
      <c r="E36" s="26">
        <v>0.7883</v>
      </c>
      <c r="F36" s="27">
        <v>711</v>
      </c>
      <c r="G36" s="26">
        <v>11.6768</v>
      </c>
      <c r="H36" s="27">
        <v>1912</v>
      </c>
      <c r="I36" s="26">
        <v>31.4009</v>
      </c>
      <c r="J36" s="33">
        <v>324</v>
      </c>
      <c r="K36" s="26">
        <v>5.3211000000000004</v>
      </c>
      <c r="L36" s="33">
        <v>2672</v>
      </c>
      <c r="M36" s="26">
        <v>43.882399999999997</v>
      </c>
      <c r="N36" s="27">
        <v>67</v>
      </c>
      <c r="O36" s="26">
        <v>1.1003000000000001</v>
      </c>
      <c r="P36" s="35">
        <v>355</v>
      </c>
      <c r="Q36" s="29">
        <v>5.8301855805551002</v>
      </c>
      <c r="R36" s="34">
        <v>50</v>
      </c>
      <c r="S36" s="29">
        <v>0.82120000000000004</v>
      </c>
      <c r="T36" s="25">
        <v>56</v>
      </c>
      <c r="U36" s="30">
        <v>0.91969124651010004</v>
      </c>
      <c r="V36" s="31">
        <v>106</v>
      </c>
      <c r="W36" s="32">
        <v>100</v>
      </c>
    </row>
    <row r="37" spans="1:23" s="22" customFormat="1" ht="15" customHeight="1" x14ac:dyDescent="0.2">
      <c r="A37" s="21" t="s">
        <v>19</v>
      </c>
      <c r="B37" s="69" t="s">
        <v>49</v>
      </c>
      <c r="C37" s="58">
        <v>4015</v>
      </c>
      <c r="D37" s="59">
        <v>6</v>
      </c>
      <c r="E37" s="60">
        <v>0.1494396014944</v>
      </c>
      <c r="F37" s="61">
        <v>140</v>
      </c>
      <c r="G37" s="60">
        <v>3.4868999999999999</v>
      </c>
      <c r="H37" s="61">
        <v>94</v>
      </c>
      <c r="I37" s="60">
        <v>2.3412204234121998</v>
      </c>
      <c r="J37" s="61">
        <v>65</v>
      </c>
      <c r="K37" s="60">
        <v>1.6189</v>
      </c>
      <c r="L37" s="61">
        <v>3652</v>
      </c>
      <c r="M37" s="60">
        <v>90.9589</v>
      </c>
      <c r="N37" s="62">
        <v>4</v>
      </c>
      <c r="O37" s="60">
        <v>9.9599999999999994E-2</v>
      </c>
      <c r="P37" s="70">
        <v>54</v>
      </c>
      <c r="Q37" s="64">
        <v>1.3449599999999999</v>
      </c>
      <c r="R37" s="71">
        <v>138</v>
      </c>
      <c r="S37" s="64">
        <v>3.4371</v>
      </c>
      <c r="T37" s="59">
        <v>18</v>
      </c>
      <c r="U37" s="66">
        <v>0.44829999999999998</v>
      </c>
      <c r="V37" s="67">
        <v>79</v>
      </c>
      <c r="W37" s="68">
        <v>100</v>
      </c>
    </row>
    <row r="38" spans="1:23" s="22" customFormat="1" ht="15" customHeight="1" x14ac:dyDescent="0.2">
      <c r="A38" s="21" t="s">
        <v>19</v>
      </c>
      <c r="B38" s="23" t="s">
        <v>50</v>
      </c>
      <c r="C38" s="24">
        <v>38966</v>
      </c>
      <c r="D38" s="25">
        <v>33</v>
      </c>
      <c r="E38" s="26">
        <v>8.4689216239799997E-2</v>
      </c>
      <c r="F38" s="27">
        <v>5663</v>
      </c>
      <c r="G38" s="26">
        <v>14.533200000000001</v>
      </c>
      <c r="H38" s="27">
        <v>5783</v>
      </c>
      <c r="I38" s="26">
        <v>14.841100000000001</v>
      </c>
      <c r="J38" s="27">
        <v>4760</v>
      </c>
      <c r="K38" s="26">
        <v>12.2158</v>
      </c>
      <c r="L38" s="27">
        <v>22169</v>
      </c>
      <c r="M38" s="26">
        <v>56.8932</v>
      </c>
      <c r="N38" s="27">
        <v>90</v>
      </c>
      <c r="O38" s="26">
        <v>0.23100000000000001</v>
      </c>
      <c r="P38" s="28">
        <v>468</v>
      </c>
      <c r="Q38" s="29">
        <v>1.20105</v>
      </c>
      <c r="R38" s="34">
        <v>1335</v>
      </c>
      <c r="S38" s="29">
        <v>3.4260999999999999</v>
      </c>
      <c r="T38" s="25">
        <v>296</v>
      </c>
      <c r="U38" s="30">
        <v>0.75960000000000005</v>
      </c>
      <c r="V38" s="31">
        <v>403</v>
      </c>
      <c r="W38" s="32">
        <v>100</v>
      </c>
    </row>
    <row r="39" spans="1:23" s="22" customFormat="1" ht="15" customHeight="1" x14ac:dyDescent="0.2">
      <c r="A39" s="21" t="s">
        <v>19</v>
      </c>
      <c r="B39" s="69" t="s">
        <v>51</v>
      </c>
      <c r="C39" s="58">
        <v>5458</v>
      </c>
      <c r="D39" s="71">
        <v>695</v>
      </c>
      <c r="E39" s="60">
        <v>12.733599999999999</v>
      </c>
      <c r="F39" s="61">
        <v>116</v>
      </c>
      <c r="G39" s="60">
        <v>2.1253206302674998</v>
      </c>
      <c r="H39" s="62">
        <v>2838</v>
      </c>
      <c r="I39" s="60">
        <v>51.997100000000003</v>
      </c>
      <c r="J39" s="61">
        <v>84</v>
      </c>
      <c r="K39" s="60">
        <v>1.5389999999999999</v>
      </c>
      <c r="L39" s="62">
        <v>1635</v>
      </c>
      <c r="M39" s="60">
        <v>29.956027849028999</v>
      </c>
      <c r="N39" s="61">
        <v>6</v>
      </c>
      <c r="O39" s="60">
        <v>0.1099</v>
      </c>
      <c r="P39" s="70">
        <v>84</v>
      </c>
      <c r="Q39" s="64">
        <v>1.5390299999999999</v>
      </c>
      <c r="R39" s="59">
        <v>214</v>
      </c>
      <c r="S39" s="64">
        <v>3.9209000000000001</v>
      </c>
      <c r="T39" s="59">
        <v>322</v>
      </c>
      <c r="U39" s="66">
        <v>5.8996000000000004</v>
      </c>
      <c r="V39" s="67">
        <v>141</v>
      </c>
      <c r="W39" s="68">
        <v>100</v>
      </c>
    </row>
    <row r="40" spans="1:23" s="22" customFormat="1" ht="15" customHeight="1" x14ac:dyDescent="0.2">
      <c r="A40" s="21" t="s">
        <v>19</v>
      </c>
      <c r="B40" s="23" t="s">
        <v>52</v>
      </c>
      <c r="C40" s="36">
        <v>49017</v>
      </c>
      <c r="D40" s="25">
        <v>140</v>
      </c>
      <c r="E40" s="26">
        <v>0.28560000000000002</v>
      </c>
      <c r="F40" s="27">
        <v>6270</v>
      </c>
      <c r="G40" s="26">
        <v>12.791480506763</v>
      </c>
      <c r="H40" s="27">
        <v>7428</v>
      </c>
      <c r="I40" s="26">
        <v>15.1539</v>
      </c>
      <c r="J40" s="33">
        <v>6057</v>
      </c>
      <c r="K40" s="26">
        <v>12.3569</v>
      </c>
      <c r="L40" s="33">
        <v>28478</v>
      </c>
      <c r="M40" s="26">
        <v>58.098199999999999</v>
      </c>
      <c r="N40" s="27">
        <v>77</v>
      </c>
      <c r="O40" s="26">
        <v>0.15708835710060001</v>
      </c>
      <c r="P40" s="28">
        <v>567</v>
      </c>
      <c r="Q40" s="29">
        <v>1.1567400000000001</v>
      </c>
      <c r="R40" s="34">
        <v>1632</v>
      </c>
      <c r="S40" s="29">
        <v>3.3294999999999999</v>
      </c>
      <c r="T40" s="25">
        <v>454</v>
      </c>
      <c r="U40" s="30">
        <v>0.92620000000000002</v>
      </c>
      <c r="V40" s="31">
        <v>959</v>
      </c>
      <c r="W40" s="32">
        <v>100</v>
      </c>
    </row>
    <row r="41" spans="1:23" s="22" customFormat="1" ht="15" customHeight="1" x14ac:dyDescent="0.2">
      <c r="A41" s="21" t="s">
        <v>19</v>
      </c>
      <c r="B41" s="69" t="s">
        <v>53</v>
      </c>
      <c r="C41" s="58">
        <v>52115</v>
      </c>
      <c r="D41" s="71">
        <v>694</v>
      </c>
      <c r="E41" s="60">
        <v>1.3317000000000001</v>
      </c>
      <c r="F41" s="61">
        <v>1924</v>
      </c>
      <c r="G41" s="60">
        <v>3.6918000000000002</v>
      </c>
      <c r="H41" s="61">
        <v>5714</v>
      </c>
      <c r="I41" s="60">
        <v>10.9642</v>
      </c>
      <c r="J41" s="61">
        <v>12207</v>
      </c>
      <c r="K41" s="60">
        <v>23.423200000000001</v>
      </c>
      <c r="L41" s="62">
        <v>29581</v>
      </c>
      <c r="M41" s="60">
        <v>56.761000000000003</v>
      </c>
      <c r="N41" s="62">
        <v>73</v>
      </c>
      <c r="O41" s="60">
        <v>0.1401</v>
      </c>
      <c r="P41" s="63">
        <v>1922</v>
      </c>
      <c r="Q41" s="64">
        <v>3.6880000000000002</v>
      </c>
      <c r="R41" s="59">
        <v>1524</v>
      </c>
      <c r="S41" s="64">
        <v>2.9243000000000001</v>
      </c>
      <c r="T41" s="71">
        <v>468</v>
      </c>
      <c r="U41" s="66">
        <v>0.89800000000000002</v>
      </c>
      <c r="V41" s="67">
        <v>568</v>
      </c>
      <c r="W41" s="68">
        <v>100</v>
      </c>
    </row>
    <row r="42" spans="1:23" s="22" customFormat="1" ht="15" customHeight="1" x14ac:dyDescent="0.2">
      <c r="A42" s="21" t="s">
        <v>19</v>
      </c>
      <c r="B42" s="23" t="s">
        <v>54</v>
      </c>
      <c r="C42" s="36">
        <v>1668</v>
      </c>
      <c r="D42" s="25">
        <v>69</v>
      </c>
      <c r="E42" s="26">
        <v>4.1367000000000003</v>
      </c>
      <c r="F42" s="27">
        <v>37</v>
      </c>
      <c r="G42" s="26">
        <v>2.2181999999999999</v>
      </c>
      <c r="H42" s="27">
        <v>33</v>
      </c>
      <c r="I42" s="26">
        <v>1.9783999999999999</v>
      </c>
      <c r="J42" s="33">
        <v>29</v>
      </c>
      <c r="K42" s="26">
        <v>1.7385999999999999</v>
      </c>
      <c r="L42" s="33">
        <v>1495</v>
      </c>
      <c r="M42" s="26">
        <v>89.628299999999996</v>
      </c>
      <c r="N42" s="33">
        <v>2</v>
      </c>
      <c r="O42" s="26">
        <v>0.11990000000000001</v>
      </c>
      <c r="P42" s="28">
        <v>3</v>
      </c>
      <c r="Q42" s="29">
        <v>0.17985999999999999</v>
      </c>
      <c r="R42" s="34">
        <v>3</v>
      </c>
      <c r="S42" s="29">
        <v>0.1799</v>
      </c>
      <c r="T42" s="25">
        <v>1</v>
      </c>
      <c r="U42" s="30">
        <v>5.9952038369299999E-2</v>
      </c>
      <c r="V42" s="31">
        <v>129</v>
      </c>
      <c r="W42" s="32">
        <v>100</v>
      </c>
    </row>
    <row r="43" spans="1:23" s="22" customFormat="1" ht="15" customHeight="1" x14ac:dyDescent="0.2">
      <c r="A43" s="21" t="s">
        <v>19</v>
      </c>
      <c r="B43" s="69" t="s">
        <v>55</v>
      </c>
      <c r="C43" s="58">
        <v>42631</v>
      </c>
      <c r="D43" s="59">
        <v>60</v>
      </c>
      <c r="E43" s="60">
        <v>0.14069999999999999</v>
      </c>
      <c r="F43" s="61">
        <v>1218</v>
      </c>
      <c r="G43" s="60">
        <v>2.8571</v>
      </c>
      <c r="H43" s="62">
        <v>1315</v>
      </c>
      <c r="I43" s="60">
        <v>3.0846</v>
      </c>
      <c r="J43" s="61">
        <v>5736</v>
      </c>
      <c r="K43" s="60">
        <v>13.455</v>
      </c>
      <c r="L43" s="61">
        <v>32711</v>
      </c>
      <c r="M43" s="60">
        <v>76.730500000000006</v>
      </c>
      <c r="N43" s="61">
        <v>37</v>
      </c>
      <c r="O43" s="60">
        <v>8.6791302104099993E-2</v>
      </c>
      <c r="P43" s="63">
        <v>1554</v>
      </c>
      <c r="Q43" s="64">
        <v>3.6452300000000002</v>
      </c>
      <c r="R43" s="71">
        <v>2465</v>
      </c>
      <c r="S43" s="64">
        <v>5.7821999999999996</v>
      </c>
      <c r="T43" s="71">
        <v>335</v>
      </c>
      <c r="U43" s="66">
        <v>0.78580000000000005</v>
      </c>
      <c r="V43" s="67">
        <v>811</v>
      </c>
      <c r="W43" s="68">
        <v>100</v>
      </c>
    </row>
    <row r="44" spans="1:23" s="22" customFormat="1" ht="15" customHeight="1" x14ac:dyDescent="0.2">
      <c r="A44" s="21" t="s">
        <v>19</v>
      </c>
      <c r="B44" s="23" t="s">
        <v>56</v>
      </c>
      <c r="C44" s="24">
        <v>9317</v>
      </c>
      <c r="D44" s="25">
        <v>1141</v>
      </c>
      <c r="E44" s="26">
        <v>12.2464</v>
      </c>
      <c r="F44" s="33">
        <v>436</v>
      </c>
      <c r="G44" s="26">
        <v>4.6796179027583999</v>
      </c>
      <c r="H44" s="27">
        <v>989</v>
      </c>
      <c r="I44" s="26">
        <v>10.615</v>
      </c>
      <c r="J44" s="27">
        <v>818</v>
      </c>
      <c r="K44" s="26">
        <v>8.7797000000000001</v>
      </c>
      <c r="L44" s="27">
        <v>5237</v>
      </c>
      <c r="M44" s="26">
        <v>56.209099999999999</v>
      </c>
      <c r="N44" s="33">
        <v>29</v>
      </c>
      <c r="O44" s="26">
        <v>0.31130000000000002</v>
      </c>
      <c r="P44" s="35">
        <v>667</v>
      </c>
      <c r="Q44" s="29">
        <v>7.1589600000000004</v>
      </c>
      <c r="R44" s="34">
        <v>180</v>
      </c>
      <c r="S44" s="29">
        <v>1.9319999999999999</v>
      </c>
      <c r="T44" s="34">
        <v>92</v>
      </c>
      <c r="U44" s="30">
        <v>0.98740000000000006</v>
      </c>
      <c r="V44" s="31">
        <v>341</v>
      </c>
      <c r="W44" s="32">
        <v>100</v>
      </c>
    </row>
    <row r="45" spans="1:23" s="22" customFormat="1" ht="15" customHeight="1" x14ac:dyDescent="0.2">
      <c r="A45" s="21" t="s">
        <v>19</v>
      </c>
      <c r="B45" s="69" t="s">
        <v>57</v>
      </c>
      <c r="C45" s="58">
        <v>11029</v>
      </c>
      <c r="D45" s="71">
        <v>110</v>
      </c>
      <c r="E45" s="60">
        <v>0.99739999999999995</v>
      </c>
      <c r="F45" s="61">
        <v>809</v>
      </c>
      <c r="G45" s="60">
        <v>7.3352000000000004</v>
      </c>
      <c r="H45" s="62">
        <v>1638</v>
      </c>
      <c r="I45" s="60">
        <v>14.851754465499999</v>
      </c>
      <c r="J45" s="61">
        <v>110</v>
      </c>
      <c r="K45" s="60">
        <v>0.99739999999999995</v>
      </c>
      <c r="L45" s="62">
        <v>7718</v>
      </c>
      <c r="M45" s="60">
        <v>69.979100000000003</v>
      </c>
      <c r="N45" s="61">
        <v>60</v>
      </c>
      <c r="O45" s="60">
        <v>0.54400000000000004</v>
      </c>
      <c r="P45" s="63">
        <v>584</v>
      </c>
      <c r="Q45" s="64">
        <v>5.2951300000000003</v>
      </c>
      <c r="R45" s="59">
        <v>236</v>
      </c>
      <c r="S45" s="64">
        <v>2.1398000000000001</v>
      </c>
      <c r="T45" s="71">
        <v>73</v>
      </c>
      <c r="U45" s="66">
        <v>0.66190000000000004</v>
      </c>
      <c r="V45" s="67">
        <v>239</v>
      </c>
      <c r="W45" s="68">
        <v>100</v>
      </c>
    </row>
    <row r="46" spans="1:23" s="22" customFormat="1" ht="15" customHeight="1" x14ac:dyDescent="0.2">
      <c r="A46" s="21" t="s">
        <v>19</v>
      </c>
      <c r="B46" s="23" t="s">
        <v>58</v>
      </c>
      <c r="C46" s="24">
        <v>47877</v>
      </c>
      <c r="D46" s="25">
        <v>39</v>
      </c>
      <c r="E46" s="26">
        <v>8.1500000000000003E-2</v>
      </c>
      <c r="F46" s="27">
        <v>2479</v>
      </c>
      <c r="G46" s="26">
        <v>5.1779000000000002</v>
      </c>
      <c r="H46" s="27">
        <v>2768</v>
      </c>
      <c r="I46" s="26">
        <v>5.7815000000000003</v>
      </c>
      <c r="J46" s="27">
        <v>4459</v>
      </c>
      <c r="K46" s="26">
        <v>9.3133999999999997</v>
      </c>
      <c r="L46" s="33">
        <v>37369</v>
      </c>
      <c r="M46" s="26">
        <v>78.052099999999996</v>
      </c>
      <c r="N46" s="33">
        <v>29</v>
      </c>
      <c r="O46" s="26">
        <v>6.0600000000000001E-2</v>
      </c>
      <c r="P46" s="35">
        <v>734</v>
      </c>
      <c r="Q46" s="29">
        <v>1.5330999999999999</v>
      </c>
      <c r="R46" s="25">
        <v>1777</v>
      </c>
      <c r="S46" s="29">
        <v>3.7115999999999998</v>
      </c>
      <c r="T46" s="25">
        <v>393</v>
      </c>
      <c r="U46" s="30">
        <v>0.82089999999999996</v>
      </c>
      <c r="V46" s="31">
        <v>615</v>
      </c>
      <c r="W46" s="32">
        <v>100</v>
      </c>
    </row>
    <row r="47" spans="1:23" s="22" customFormat="1" ht="15" customHeight="1" x14ac:dyDescent="0.2">
      <c r="A47" s="21" t="s">
        <v>19</v>
      </c>
      <c r="B47" s="69" t="s">
        <v>59</v>
      </c>
      <c r="C47" s="72">
        <v>2514</v>
      </c>
      <c r="D47" s="59">
        <v>16</v>
      </c>
      <c r="E47" s="60">
        <v>0.63639999999999997</v>
      </c>
      <c r="F47" s="62">
        <v>113</v>
      </c>
      <c r="G47" s="60">
        <v>4.4947999999999997</v>
      </c>
      <c r="H47" s="62">
        <v>639</v>
      </c>
      <c r="I47" s="60">
        <v>25.417661097852001</v>
      </c>
      <c r="J47" s="62">
        <v>267</v>
      </c>
      <c r="K47" s="60">
        <v>10.6205</v>
      </c>
      <c r="L47" s="62">
        <v>1423</v>
      </c>
      <c r="M47" s="60">
        <v>56.603000000000002</v>
      </c>
      <c r="N47" s="61">
        <v>4</v>
      </c>
      <c r="O47" s="60">
        <v>0.15909999999999999</v>
      </c>
      <c r="P47" s="63">
        <v>52</v>
      </c>
      <c r="Q47" s="64">
        <v>2.0684168655529001</v>
      </c>
      <c r="R47" s="71">
        <v>36</v>
      </c>
      <c r="S47" s="64">
        <v>1.4319999999999999</v>
      </c>
      <c r="T47" s="59">
        <v>66</v>
      </c>
      <c r="U47" s="66">
        <v>2.6253000000000002</v>
      </c>
      <c r="V47" s="67">
        <v>45</v>
      </c>
      <c r="W47" s="68">
        <v>100</v>
      </c>
    </row>
    <row r="48" spans="1:23" s="22" customFormat="1" ht="15" customHeight="1" x14ac:dyDescent="0.2">
      <c r="A48" s="21" t="s">
        <v>19</v>
      </c>
      <c r="B48" s="23" t="s">
        <v>60</v>
      </c>
      <c r="C48" s="24">
        <v>21166</v>
      </c>
      <c r="D48" s="34">
        <v>62</v>
      </c>
      <c r="E48" s="26">
        <v>0.29292261173579998</v>
      </c>
      <c r="F48" s="27">
        <v>435</v>
      </c>
      <c r="G48" s="26">
        <v>2.0552000000000001</v>
      </c>
      <c r="H48" s="33">
        <v>1180</v>
      </c>
      <c r="I48" s="26">
        <v>5.5750000000000002</v>
      </c>
      <c r="J48" s="27">
        <v>6492</v>
      </c>
      <c r="K48" s="26">
        <v>30.671800000000001</v>
      </c>
      <c r="L48" s="27">
        <v>12472</v>
      </c>
      <c r="M48" s="26">
        <v>58.924700000000001</v>
      </c>
      <c r="N48" s="33">
        <v>37</v>
      </c>
      <c r="O48" s="26">
        <v>0.17480000000000001</v>
      </c>
      <c r="P48" s="35">
        <v>488</v>
      </c>
      <c r="Q48" s="29">
        <v>2.305584427856</v>
      </c>
      <c r="R48" s="34">
        <v>801</v>
      </c>
      <c r="S48" s="29">
        <v>3.7844000000000002</v>
      </c>
      <c r="T48" s="34">
        <v>659</v>
      </c>
      <c r="U48" s="30">
        <v>3.1135000000000002</v>
      </c>
      <c r="V48" s="31">
        <v>226</v>
      </c>
      <c r="W48" s="32">
        <v>100</v>
      </c>
    </row>
    <row r="49" spans="1:23" s="22" customFormat="1" ht="15" customHeight="1" x14ac:dyDescent="0.2">
      <c r="A49" s="21" t="s">
        <v>19</v>
      </c>
      <c r="B49" s="69" t="s">
        <v>61</v>
      </c>
      <c r="C49" s="72">
        <v>2209</v>
      </c>
      <c r="D49" s="59">
        <v>86</v>
      </c>
      <c r="E49" s="60">
        <v>3.8932000000000002</v>
      </c>
      <c r="F49" s="61">
        <v>43</v>
      </c>
      <c r="G49" s="60">
        <v>1.9466000000000001</v>
      </c>
      <c r="H49" s="61">
        <v>48</v>
      </c>
      <c r="I49" s="60">
        <v>2.1728999999999998</v>
      </c>
      <c r="J49" s="61">
        <v>36</v>
      </c>
      <c r="K49" s="60">
        <v>1.6296999999999999</v>
      </c>
      <c r="L49" s="62">
        <v>1944</v>
      </c>
      <c r="M49" s="60">
        <v>88.003600000000006</v>
      </c>
      <c r="N49" s="62">
        <v>3</v>
      </c>
      <c r="O49" s="60">
        <v>0.1358</v>
      </c>
      <c r="P49" s="63">
        <v>49</v>
      </c>
      <c r="Q49" s="64">
        <v>2.2181982797646</v>
      </c>
      <c r="R49" s="71">
        <v>13</v>
      </c>
      <c r="S49" s="64">
        <v>0.58850000000000002</v>
      </c>
      <c r="T49" s="71">
        <v>2</v>
      </c>
      <c r="U49" s="66">
        <v>9.0499999999999997E-2</v>
      </c>
      <c r="V49" s="67">
        <v>121</v>
      </c>
      <c r="W49" s="68">
        <v>100</v>
      </c>
    </row>
    <row r="50" spans="1:23" s="22" customFormat="1" ht="15" customHeight="1" x14ac:dyDescent="0.2">
      <c r="A50" s="21" t="s">
        <v>19</v>
      </c>
      <c r="B50" s="23" t="s">
        <v>62</v>
      </c>
      <c r="C50" s="24">
        <v>18417</v>
      </c>
      <c r="D50" s="25">
        <v>35</v>
      </c>
      <c r="E50" s="26">
        <v>0.19</v>
      </c>
      <c r="F50" s="27">
        <v>566</v>
      </c>
      <c r="G50" s="26">
        <v>3.0732475430309001</v>
      </c>
      <c r="H50" s="33">
        <v>914</v>
      </c>
      <c r="I50" s="26">
        <v>4.9627999999999997</v>
      </c>
      <c r="J50" s="27">
        <v>3993</v>
      </c>
      <c r="K50" s="26">
        <v>21.681100000000001</v>
      </c>
      <c r="L50" s="27">
        <v>12600</v>
      </c>
      <c r="M50" s="26">
        <v>68.415099999999995</v>
      </c>
      <c r="N50" s="33">
        <v>21</v>
      </c>
      <c r="O50" s="26">
        <v>0.114</v>
      </c>
      <c r="P50" s="35">
        <v>288</v>
      </c>
      <c r="Q50" s="29">
        <v>1.5637700000000001</v>
      </c>
      <c r="R50" s="25">
        <v>302</v>
      </c>
      <c r="S50" s="29">
        <v>1.6397999999999999</v>
      </c>
      <c r="T50" s="25">
        <v>291</v>
      </c>
      <c r="U50" s="30">
        <v>1.5801000000000001</v>
      </c>
      <c r="V50" s="31">
        <v>319</v>
      </c>
      <c r="W50" s="32">
        <v>100</v>
      </c>
    </row>
    <row r="51" spans="1:23" s="22" customFormat="1" ht="15" customHeight="1" x14ac:dyDescent="0.2">
      <c r="A51" s="21" t="s">
        <v>19</v>
      </c>
      <c r="B51" s="69" t="s">
        <v>63</v>
      </c>
      <c r="C51" s="58">
        <v>105834</v>
      </c>
      <c r="D51" s="59">
        <v>351</v>
      </c>
      <c r="E51" s="60">
        <v>0.33169999999999999</v>
      </c>
      <c r="F51" s="62">
        <v>5941</v>
      </c>
      <c r="G51" s="60">
        <v>5.6135000000000002</v>
      </c>
      <c r="H51" s="61">
        <v>49599</v>
      </c>
      <c r="I51" s="60">
        <v>46.864899999999999</v>
      </c>
      <c r="J51" s="61">
        <v>12001</v>
      </c>
      <c r="K51" s="60">
        <v>11.339499999999999</v>
      </c>
      <c r="L51" s="61">
        <v>35772</v>
      </c>
      <c r="M51" s="60">
        <v>33.8001</v>
      </c>
      <c r="N51" s="62">
        <v>117</v>
      </c>
      <c r="O51" s="60">
        <v>0.1106</v>
      </c>
      <c r="P51" s="63">
        <v>2053</v>
      </c>
      <c r="Q51" s="64">
        <v>1.9398299999999999</v>
      </c>
      <c r="R51" s="59">
        <v>2268</v>
      </c>
      <c r="S51" s="64">
        <v>2.1429999999999998</v>
      </c>
      <c r="T51" s="59">
        <v>3811</v>
      </c>
      <c r="U51" s="66">
        <v>3.6009000000000002</v>
      </c>
      <c r="V51" s="67">
        <v>1597</v>
      </c>
      <c r="W51" s="68">
        <v>100</v>
      </c>
    </row>
    <row r="52" spans="1:23" s="22" customFormat="1" ht="15" customHeight="1" x14ac:dyDescent="0.2">
      <c r="A52" s="21" t="s">
        <v>19</v>
      </c>
      <c r="B52" s="23" t="s">
        <v>64</v>
      </c>
      <c r="C52" s="24">
        <v>5298</v>
      </c>
      <c r="D52" s="34">
        <v>43</v>
      </c>
      <c r="E52" s="26">
        <v>0.81159999999999999</v>
      </c>
      <c r="F52" s="27">
        <v>170</v>
      </c>
      <c r="G52" s="26">
        <v>3.2088000000000001</v>
      </c>
      <c r="H52" s="33">
        <v>614</v>
      </c>
      <c r="I52" s="26">
        <v>11.5893</v>
      </c>
      <c r="J52" s="33">
        <v>78</v>
      </c>
      <c r="K52" s="26">
        <v>1.4722536806341999</v>
      </c>
      <c r="L52" s="27">
        <v>4182</v>
      </c>
      <c r="M52" s="26">
        <v>78.935400000000001</v>
      </c>
      <c r="N52" s="33">
        <v>114</v>
      </c>
      <c r="O52" s="26">
        <v>2.1518000000000002</v>
      </c>
      <c r="P52" s="28">
        <v>97</v>
      </c>
      <c r="Q52" s="29">
        <v>1.8308800000000001</v>
      </c>
      <c r="R52" s="25">
        <v>70</v>
      </c>
      <c r="S52" s="29">
        <v>1.3212999999999999</v>
      </c>
      <c r="T52" s="25">
        <v>249</v>
      </c>
      <c r="U52" s="30">
        <v>4.6999000000000004</v>
      </c>
      <c r="V52" s="31">
        <v>122</v>
      </c>
      <c r="W52" s="32">
        <v>100</v>
      </c>
    </row>
    <row r="53" spans="1:23" s="22" customFormat="1" ht="15" customHeight="1" x14ac:dyDescent="0.2">
      <c r="A53" s="21" t="s">
        <v>19</v>
      </c>
      <c r="B53" s="69" t="s">
        <v>65</v>
      </c>
      <c r="C53" s="72">
        <v>2082</v>
      </c>
      <c r="D53" s="71">
        <v>17</v>
      </c>
      <c r="E53" s="60">
        <v>0.8165</v>
      </c>
      <c r="F53" s="61">
        <v>59</v>
      </c>
      <c r="G53" s="60">
        <v>2.8338000000000001</v>
      </c>
      <c r="H53" s="62">
        <v>28</v>
      </c>
      <c r="I53" s="60">
        <v>1.3449</v>
      </c>
      <c r="J53" s="61">
        <v>25</v>
      </c>
      <c r="K53" s="60">
        <v>1.2008000000000001</v>
      </c>
      <c r="L53" s="62">
        <v>1936</v>
      </c>
      <c r="M53" s="60">
        <v>92.987499999999997</v>
      </c>
      <c r="N53" s="62">
        <v>1</v>
      </c>
      <c r="O53" s="60">
        <v>4.8000000000000001E-2</v>
      </c>
      <c r="P53" s="63">
        <v>16</v>
      </c>
      <c r="Q53" s="64">
        <v>0.76849000000000001</v>
      </c>
      <c r="R53" s="71">
        <v>42</v>
      </c>
      <c r="S53" s="64">
        <v>2.0173000000000001</v>
      </c>
      <c r="T53" s="59">
        <v>12</v>
      </c>
      <c r="U53" s="66">
        <v>0.57640000000000002</v>
      </c>
      <c r="V53" s="67">
        <v>58</v>
      </c>
      <c r="W53" s="68">
        <v>100</v>
      </c>
    </row>
    <row r="54" spans="1:23" s="22" customFormat="1" ht="15" customHeight="1" x14ac:dyDescent="0.2">
      <c r="A54" s="21" t="s">
        <v>19</v>
      </c>
      <c r="B54" s="23" t="s">
        <v>66</v>
      </c>
      <c r="C54" s="24">
        <v>42934</v>
      </c>
      <c r="D54" s="34">
        <v>106</v>
      </c>
      <c r="E54" s="26">
        <v>0.24690000000000001</v>
      </c>
      <c r="F54" s="27">
        <v>4464</v>
      </c>
      <c r="G54" s="37">
        <v>10.397399999999999</v>
      </c>
      <c r="H54" s="33">
        <v>4133</v>
      </c>
      <c r="I54" s="37">
        <v>9.6264000000000003</v>
      </c>
      <c r="J54" s="27">
        <v>7217</v>
      </c>
      <c r="K54" s="26">
        <v>16.8095</v>
      </c>
      <c r="L54" s="27">
        <v>24847</v>
      </c>
      <c r="M54" s="26">
        <v>57.872500000000002</v>
      </c>
      <c r="N54" s="27">
        <v>66</v>
      </c>
      <c r="O54" s="26">
        <v>0.1537</v>
      </c>
      <c r="P54" s="35">
        <v>2101</v>
      </c>
      <c r="Q54" s="29">
        <v>4.8935599999999999</v>
      </c>
      <c r="R54" s="25">
        <v>874</v>
      </c>
      <c r="S54" s="29">
        <v>2.0356999999999998</v>
      </c>
      <c r="T54" s="34">
        <v>467</v>
      </c>
      <c r="U54" s="30">
        <v>1.0877160292542001</v>
      </c>
      <c r="V54" s="31">
        <v>340</v>
      </c>
      <c r="W54" s="32">
        <v>100</v>
      </c>
    </row>
    <row r="55" spans="1:23" s="22" customFormat="1" ht="15" customHeight="1" x14ac:dyDescent="0.2">
      <c r="A55" s="21" t="s">
        <v>19</v>
      </c>
      <c r="B55" s="69" t="s">
        <v>67</v>
      </c>
      <c r="C55" s="58">
        <v>22095</v>
      </c>
      <c r="D55" s="59">
        <v>183</v>
      </c>
      <c r="E55" s="60">
        <v>0.82820000000000005</v>
      </c>
      <c r="F55" s="61">
        <v>3042</v>
      </c>
      <c r="G55" s="60">
        <v>13.767799999999999</v>
      </c>
      <c r="H55" s="62">
        <v>3106</v>
      </c>
      <c r="I55" s="60">
        <v>14.057499999999999</v>
      </c>
      <c r="J55" s="62">
        <v>881</v>
      </c>
      <c r="K55" s="60">
        <v>3.9872999999999998</v>
      </c>
      <c r="L55" s="61">
        <v>13242</v>
      </c>
      <c r="M55" s="60">
        <v>59.932099999999998</v>
      </c>
      <c r="N55" s="61">
        <v>174</v>
      </c>
      <c r="O55" s="60">
        <v>0.78749999999999998</v>
      </c>
      <c r="P55" s="70">
        <v>1467</v>
      </c>
      <c r="Q55" s="64">
        <v>6.6395099999999996</v>
      </c>
      <c r="R55" s="59">
        <v>187</v>
      </c>
      <c r="S55" s="64">
        <v>0.84630000000000005</v>
      </c>
      <c r="T55" s="71">
        <v>322</v>
      </c>
      <c r="U55" s="66">
        <v>1.4573</v>
      </c>
      <c r="V55" s="67">
        <v>345</v>
      </c>
      <c r="W55" s="68">
        <v>100</v>
      </c>
    </row>
    <row r="56" spans="1:23" s="22" customFormat="1" ht="15" customHeight="1" x14ac:dyDescent="0.2">
      <c r="A56" s="21" t="s">
        <v>19</v>
      </c>
      <c r="B56" s="23" t="s">
        <v>68</v>
      </c>
      <c r="C56" s="24">
        <v>4887</v>
      </c>
      <c r="D56" s="25">
        <v>2</v>
      </c>
      <c r="E56" s="26">
        <v>4.0899999999999999E-2</v>
      </c>
      <c r="F56" s="27">
        <v>69</v>
      </c>
      <c r="G56" s="26">
        <v>1.4118999999999999</v>
      </c>
      <c r="H56" s="27">
        <v>56</v>
      </c>
      <c r="I56" s="26">
        <v>1.1458999999999999</v>
      </c>
      <c r="J56" s="33">
        <v>225</v>
      </c>
      <c r="K56" s="26">
        <v>4.6040999999999999</v>
      </c>
      <c r="L56" s="27">
        <v>4493</v>
      </c>
      <c r="M56" s="26">
        <v>91.937799999999996</v>
      </c>
      <c r="N56" s="33">
        <v>0</v>
      </c>
      <c r="O56" s="26">
        <v>0</v>
      </c>
      <c r="P56" s="28">
        <v>42</v>
      </c>
      <c r="Q56" s="29">
        <v>0.85941999999999996</v>
      </c>
      <c r="R56" s="34">
        <v>162</v>
      </c>
      <c r="S56" s="29">
        <v>3.3149000000000002</v>
      </c>
      <c r="T56" s="34">
        <v>20</v>
      </c>
      <c r="U56" s="30">
        <v>0.40920000000000001</v>
      </c>
      <c r="V56" s="31">
        <v>115</v>
      </c>
      <c r="W56" s="32">
        <v>100</v>
      </c>
    </row>
    <row r="57" spans="1:23" s="22" customFormat="1" ht="15" customHeight="1" x14ac:dyDescent="0.2">
      <c r="A57" s="21" t="s">
        <v>19</v>
      </c>
      <c r="B57" s="69" t="s">
        <v>69</v>
      </c>
      <c r="C57" s="58">
        <v>19113</v>
      </c>
      <c r="D57" s="59">
        <v>105</v>
      </c>
      <c r="E57" s="60">
        <v>0.5494</v>
      </c>
      <c r="F57" s="62">
        <v>911</v>
      </c>
      <c r="G57" s="60">
        <v>4.7664</v>
      </c>
      <c r="H57" s="61">
        <v>1485</v>
      </c>
      <c r="I57" s="60">
        <v>7.7695999999999996</v>
      </c>
      <c r="J57" s="61">
        <v>883</v>
      </c>
      <c r="K57" s="60">
        <v>4.6199000000000003</v>
      </c>
      <c r="L57" s="61">
        <v>15329</v>
      </c>
      <c r="M57" s="60">
        <v>80.201999999999998</v>
      </c>
      <c r="N57" s="61">
        <v>12</v>
      </c>
      <c r="O57" s="60">
        <v>6.2799999999999995E-2</v>
      </c>
      <c r="P57" s="70">
        <v>388</v>
      </c>
      <c r="Q57" s="64">
        <v>2.03003</v>
      </c>
      <c r="R57" s="71">
        <v>330</v>
      </c>
      <c r="S57" s="64">
        <v>1.7265999999999999</v>
      </c>
      <c r="T57" s="71">
        <v>144</v>
      </c>
      <c r="U57" s="66">
        <v>0.75339999999999996</v>
      </c>
      <c r="V57" s="67">
        <v>429</v>
      </c>
      <c r="W57" s="68">
        <v>100</v>
      </c>
    </row>
    <row r="58" spans="1:23" s="22" customFormat="1" ht="15" customHeight="1" thickBot="1" x14ac:dyDescent="0.25">
      <c r="A58" s="21" t="s">
        <v>19</v>
      </c>
      <c r="B58" s="38" t="s">
        <v>70</v>
      </c>
      <c r="C58" s="73">
        <v>1852</v>
      </c>
      <c r="D58" s="74">
        <v>14</v>
      </c>
      <c r="E58" s="40">
        <v>0.75590000000000002</v>
      </c>
      <c r="F58" s="41">
        <v>33</v>
      </c>
      <c r="G58" s="40">
        <v>1.7819</v>
      </c>
      <c r="H58" s="42">
        <v>169</v>
      </c>
      <c r="I58" s="40">
        <v>9.1252999999999993</v>
      </c>
      <c r="J58" s="41">
        <v>16</v>
      </c>
      <c r="K58" s="40">
        <v>0.8639</v>
      </c>
      <c r="L58" s="41">
        <v>1589</v>
      </c>
      <c r="M58" s="40">
        <v>85.799099999999996</v>
      </c>
      <c r="N58" s="41">
        <v>0</v>
      </c>
      <c r="O58" s="40">
        <v>0</v>
      </c>
      <c r="P58" s="43">
        <v>31</v>
      </c>
      <c r="Q58" s="44">
        <v>1.67387</v>
      </c>
      <c r="R58" s="39">
        <v>11</v>
      </c>
      <c r="S58" s="44">
        <v>0.59395248380129995</v>
      </c>
      <c r="T58" s="39">
        <v>8</v>
      </c>
      <c r="U58" s="45">
        <v>0.432</v>
      </c>
      <c r="V58" s="46">
        <v>65</v>
      </c>
      <c r="W58" s="47">
        <v>100</v>
      </c>
    </row>
    <row r="59" spans="1:23" s="49" customFormat="1" ht="15" customHeight="1" x14ac:dyDescent="0.2">
      <c r="A59" s="51"/>
      <c r="B59" s="55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53"/>
      <c r="U59" s="54"/>
      <c r="V59" s="48"/>
      <c r="W59" s="48"/>
    </row>
    <row r="60" spans="1:23" s="49" customFormat="1" ht="15" customHeight="1" x14ac:dyDescent="0.2">
      <c r="A60" s="51"/>
      <c r="B60" s="52" t="str">
        <f>CONCATENATE("NOTE: Table reads (for US Totals):  Of all ",IF(ISTEXT(C7),LEFT(C7,3),TEXT(C7,"#,##0"))," public school female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1,138,224 public school female students enrolled in advanced mathematics, 7,520 (0.7%) were American Indian or Alaska Native, and 28,146 (2.5%) were students with disabilities served under the Individuals with Disabilities Education Act (IDEA).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53"/>
      <c r="W60" s="54"/>
    </row>
    <row r="61" spans="1:23" s="49" customFormat="1" ht="14.1" customHeight="1" x14ac:dyDescent="0.2">
      <c r="B61" s="76" t="s">
        <v>71</v>
      </c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</row>
    <row r="62" spans="1:23" s="49" customFormat="1" ht="15" customHeight="1" x14ac:dyDescent="0.2">
      <c r="A62" s="51"/>
      <c r="B62" s="76" t="s">
        <v>73</v>
      </c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</row>
    <row r="63" spans="1:23" s="49" customFormat="1" ht="15" customHeight="1" x14ac:dyDescent="0.2">
      <c r="A63" s="51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53"/>
      <c r="U63" s="54"/>
      <c r="V63" s="48"/>
      <c r="W63" s="48"/>
    </row>
    <row r="64" spans="1:23" s="49" customFormat="1" ht="15" customHeight="1" x14ac:dyDescent="0.2">
      <c r="A64" s="51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53"/>
      <c r="U64" s="54"/>
      <c r="V64" s="48"/>
      <c r="W64" s="48"/>
    </row>
  </sheetData>
  <sortState ref="B8:W58">
    <sortCondition ref="B8:B58"/>
  </sortState>
  <mergeCells count="16">
    <mergeCell ref="B62:W62"/>
    <mergeCell ref="B4:B5"/>
    <mergeCell ref="C4:C5"/>
    <mergeCell ref="D4:Q4"/>
    <mergeCell ref="R4:S5"/>
    <mergeCell ref="T4:U5"/>
    <mergeCell ref="V4:V5"/>
    <mergeCell ref="W4:W5"/>
    <mergeCell ref="D5:E5"/>
    <mergeCell ref="F5:G5"/>
    <mergeCell ref="H5:I5"/>
    <mergeCell ref="J5:K5"/>
    <mergeCell ref="L5:M5"/>
    <mergeCell ref="N5:O5"/>
    <mergeCell ref="P5:Q5"/>
    <mergeCell ref="B61:W61"/>
  </mergeCells>
  <phoneticPr fontId="21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Total</vt:lpstr>
      <vt:lpstr>Male</vt:lpstr>
      <vt:lpstr>Female</vt:lpstr>
      <vt:lpstr>Female!Print_Area</vt:lpstr>
      <vt:lpstr>Male!Print_Area</vt:lpstr>
      <vt:lpstr>Total!Print_Area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for Civil Rights</dc:creator>
  <cp:keywords/>
  <dc:description/>
  <cp:lastModifiedBy>Hector Tello</cp:lastModifiedBy>
  <cp:revision/>
  <dcterms:created xsi:type="dcterms:W3CDTF">2014-03-02T22:16:30Z</dcterms:created>
  <dcterms:modified xsi:type="dcterms:W3CDTF">2020-04-25T01:34:49Z</dcterms:modified>
  <cp:category/>
  <cp:contentStatus/>
</cp:coreProperties>
</file>