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10665" yWindow="135" windowWidth="24240" windowHeight="13740" tabRatio="1000"/>
  </bookViews>
  <sheets>
    <sheet name="Total" sheetId="52" r:id="rId1"/>
    <sheet name="Male" sheetId="53" r:id="rId2"/>
    <sheet name="Female" sheetId="54" r:id="rId3"/>
  </sheets>
  <definedNames>
    <definedName name="_xlnm.Print_Area" localSheetId="2">Female!$B$1:$W$62</definedName>
    <definedName name="_xlnm.Print_Area" localSheetId="1">Male!$B$1:$W$62</definedName>
    <definedName name="_xlnm.Print_Area" localSheetId="0">Total!$B$1:$W$63</definedName>
  </definedNames>
  <calcPr calcId="152511"/>
</workbook>
</file>

<file path=xl/calcChain.xml><?xml version="1.0" encoding="utf-8"?>
<calcChain xmlns="http://schemas.openxmlformats.org/spreadsheetml/2006/main">
  <c r="B2" i="52" l="1"/>
  <c r="B2" i="53"/>
  <c r="B2" i="54"/>
  <c r="B60" i="54" l="1"/>
  <c r="B60" i="53"/>
  <c r="B60" i="52"/>
</calcChain>
</file>

<file path=xl/sharedStrings.xml><?xml version="1.0" encoding="utf-8"?>
<sst xmlns="http://schemas.openxmlformats.org/spreadsheetml/2006/main" count="413" uniqueCount="74">
  <si>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</si>
  <si>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</si>
  <si>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</si>
  <si>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</si>
  <si>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</si>
  <si>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</si>
  <si>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</si>
  <si>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</si>
  <si>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</si>
  <si>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</si>
  <si>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</si>
  <si>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</si>
  <si>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 xml:space="preserve">Percent of Schools Reporting </t>
  </si>
  <si>
    <t>Percent </t>
  </si>
  <si>
    <t>Number of Schools</t>
  </si>
  <si>
    <t xml:space="preserve">Students With Disabilities Served Under IDEA </t>
  </si>
  <si>
    <t>United States</t>
  </si>
  <si>
    <t>who are English language learners enrolled in English language instruction educational programs</t>
  </si>
  <si>
    <t xml:space="preserve">            The ‘1 to 3’ reference indicates that the data have been suppressed based on the schools’ reported n-size, and that a midpoint was used to calculate the total.</t>
  </si>
  <si>
    <r>
      <t xml:space="preserve">SOURCE: U.S. Department of Education, Office for Civil Rights, Civil Rights Data Collection, 2013-14, available at </t>
    </r>
    <r>
      <rPr>
        <u/>
        <sz val="10"/>
        <color theme="3"/>
        <rFont val="Arial"/>
        <family val="2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  <family val="2"/>
      </rPr>
      <t>http://ocrdata.ed.gov/downloads/DataNotes.docx</t>
    </r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</si>
  <si>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</si>
  <si>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</si>
  <si>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</si>
  <si>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</si>
  <si>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</si>
  <si>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</si>
  <si>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</si>
  <si>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</si>
  <si>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</si>
  <si>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</si>
  <si>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</si>
  <si>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</si>
  <si>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</si>
  <si>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</si>
  <si>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</si>
  <si>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</si>
  <si>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</si>
  <si>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</si>
  <si>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</si>
  <si>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</si>
  <si>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</si>
  <si>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</si>
  <si>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</si>
  <si>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</si>
  <si>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</si>
  <si>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</si>
  <si>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</si>
  <si>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</si>
  <si>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</si>
  <si>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</si>
  <si>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</si>
  <si>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</si>
  <si>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</si>
  <si>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</si>
  <si>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</si>
  <si>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</si>
  <si>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</si>
  <si>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</si>
  <si>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</si>
  <si>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</si>
  <si>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</si>
  <si>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</si>
  <si>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</si>
  <si>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</si>
  <si>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</si>
  <si>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</si>
  <si>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</si>
  <si>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</si>
  <si>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</si>
  <si>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</si>
  <si>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</si>
  <si>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Data reported in this table represent 100.0% of responding schools.</t>
  </si>
  <si>
    <t>1 to 3</t>
  </si>
  <si>
    <t xml:space="preserve">SOURCE: U.S. Department of Education, Office for Civil Rights, Civil Rights Data Collection, 2013-14, available at http://ocrdata.ed.gov. Data notes are available on the Data Notes page, under Additional Resources at http://ocrdata.ed.gov/DataNotes.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</si>
</sst>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3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3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12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5" fillId="0" borderId="0" xfId="2" applyFont="1" applyFill="1" applyAlignment="1"/>
    <xf numFmtId="0" fontId="17" fillId="0" borderId="0" xfId="2" applyFont="1" applyFill="1" applyAlignment="1"/>
    <xf numFmtId="0" fontId="16" fillId="0" borderId="10" xfId="3" applyFont="1" applyFill="1" applyBorder="1" applyAlignment="1"/>
    <xf numFmtId="1" fontId="16" fillId="0" borderId="11" xfId="3" applyNumberFormat="1" applyFont="1" applyFill="1" applyBorder="1" applyAlignment="1">
      <alignment horizontal="right" wrapText="1"/>
    </xf>
    <xf numFmtId="1" fontId="16" fillId="0" borderId="16" xfId="0" applyNumberFormat="1" applyFont="1" applyBorder="1" applyAlignment="1">
      <alignment horizontal="right" wrapText="1"/>
    </xf>
    <xf numFmtId="1" fontId="16" fillId="0" borderId="1" xfId="3" applyNumberFormat="1" applyFont="1" applyFill="1" applyBorder="1" applyAlignment="1">
      <alignment horizontal="right" wrapText="1"/>
    </xf>
    <xf numFmtId="1" fontId="16" fillId="0" borderId="18" xfId="0" applyNumberFormat="1" applyFont="1" applyBorder="1" applyAlignment="1">
      <alignment horizontal="right" wrapText="1"/>
    </xf>
    <xf numFmtId="1" fontId="16" fillId="0" borderId="10" xfId="3" applyNumberFormat="1" applyFont="1" applyFill="1" applyBorder="1" applyAlignment="1">
      <alignment horizontal="right" wrapText="1"/>
    </xf>
    <xf numFmtId="1" fontId="16" fillId="0" borderId="21" xfId="3" applyNumberFormat="1" applyFont="1" applyFill="1" applyBorder="1" applyAlignment="1">
      <alignment wrapText="1"/>
    </xf>
    <xf numFmtId="1" fontId="16" fillId="0" borderId="17" xfId="3" applyNumberFormat="1" applyFont="1" applyFill="1" applyBorder="1" applyAlignment="1">
      <alignment wrapText="1"/>
    </xf>
    <xf numFmtId="0" fontId="15" fillId="0" borderId="0" xfId="4" applyFont="1" applyFill="1"/>
    <xf numFmtId="0" fontId="17" fillId="2" borderId="12" xfId="3" applyFont="1" applyFill="1" applyBorder="1" applyAlignment="1">
      <alignment horizontal="left" vertical="center"/>
    </xf>
    <xf numFmtId="165" fontId="17" fillId="2" borderId="20" xfId="2" applyNumberFormat="1" applyFont="1" applyFill="1" applyBorder="1" applyAlignment="1">
      <alignment horizontal="right"/>
    </xf>
    <xf numFmtId="165" fontId="17" fillId="2" borderId="13" xfId="2" applyNumberFormat="1" applyFont="1" applyFill="1" applyBorder="1" applyAlignment="1">
      <alignment horizontal="right"/>
    </xf>
    <xf numFmtId="164" fontId="17" fillId="2" borderId="14" xfId="2" applyNumberFormat="1" applyFont="1" applyFill="1" applyBorder="1" applyAlignment="1">
      <alignment horizontal="right"/>
    </xf>
    <xf numFmtId="165" fontId="17" fillId="2" borderId="0" xfId="2" applyNumberFormat="1" applyFont="1" applyFill="1" applyBorder="1" applyAlignment="1">
      <alignment horizontal="right"/>
    </xf>
    <xf numFmtId="165" fontId="17" fillId="2" borderId="19" xfId="2" applyNumberFormat="1" applyFont="1" applyFill="1" applyBorder="1" applyAlignment="1">
      <alignment horizontal="right"/>
    </xf>
    <xf numFmtId="164" fontId="17" fillId="2" borderId="5" xfId="2" applyNumberFormat="1" applyFont="1" applyFill="1" applyBorder="1" applyAlignment="1">
      <alignment horizontal="right"/>
    </xf>
    <xf numFmtId="165" fontId="17" fillId="2" borderId="23" xfId="2" applyNumberFormat="1" applyFont="1" applyFill="1" applyBorder="1" applyAlignment="1">
      <alignment horizontal="right"/>
    </xf>
    <xf numFmtId="0" fontId="17" fillId="0" borderId="0" xfId="4" applyFont="1" applyFill="1"/>
    <xf numFmtId="0" fontId="17" fillId="0" borderId="0" xfId="23" applyFont="1" applyFill="1" applyBorder="1"/>
    <xf numFmtId="165" fontId="17" fillId="0" borderId="20" xfId="2" applyNumberFormat="1" applyFont="1" applyFill="1" applyBorder="1" applyAlignment="1">
      <alignment horizontal="right"/>
    </xf>
    <xf numFmtId="165" fontId="17" fillId="0" borderId="13" xfId="2" applyNumberFormat="1" applyFont="1" applyFill="1" applyBorder="1" applyAlignment="1">
      <alignment horizontal="right"/>
    </xf>
    <xf numFmtId="164" fontId="17" fillId="0" borderId="14" xfId="2" applyNumberFormat="1" applyFont="1" applyFill="1" applyBorder="1" applyAlignment="1">
      <alignment horizontal="right"/>
    </xf>
    <xf numFmtId="165" fontId="17" fillId="0" borderId="0" xfId="2" applyNumberFormat="1" applyFont="1" applyFill="1" applyBorder="1" applyAlignment="1">
      <alignment horizontal="right"/>
    </xf>
    <xf numFmtId="165" fontId="17" fillId="0" borderId="19" xfId="2" applyNumberFormat="1" applyFont="1" applyFill="1" applyBorder="1" applyAlignment="1">
      <alignment horizontal="right"/>
    </xf>
    <xf numFmtId="164" fontId="17" fillId="0" borderId="5" xfId="2" applyNumberFormat="1" applyFont="1" applyFill="1" applyBorder="1" applyAlignment="1">
      <alignment horizontal="right"/>
    </xf>
    <xf numFmtId="0" fontId="17" fillId="2" borderId="0" xfId="23" applyFont="1" applyFill="1" applyBorder="1"/>
    <xf numFmtId="165" fontId="17" fillId="2" borderId="0" xfId="2" quotePrefix="1" applyNumberFormat="1" applyFont="1" applyFill="1" applyBorder="1" applyAlignment="1">
      <alignment horizontal="right"/>
    </xf>
    <xf numFmtId="165" fontId="17" fillId="2" borderId="13" xfId="2" quotePrefix="1" applyNumberFormat="1" applyFont="1" applyFill="1" applyBorder="1" applyAlignment="1">
      <alignment horizontal="right"/>
    </xf>
    <xf numFmtId="165" fontId="17" fillId="0" borderId="0" xfId="2" quotePrefix="1" applyNumberFormat="1" applyFont="1" applyFill="1" applyBorder="1" applyAlignment="1">
      <alignment horizontal="right"/>
    </xf>
    <xf numFmtId="165" fontId="17" fillId="0" borderId="13" xfId="2" quotePrefix="1" applyNumberFormat="1" applyFont="1" applyFill="1" applyBorder="1" applyAlignment="1">
      <alignment horizontal="right"/>
    </xf>
    <xf numFmtId="165" fontId="17" fillId="2" borderId="19" xfId="2" quotePrefix="1" applyNumberFormat="1" applyFont="1" applyFill="1" applyBorder="1" applyAlignment="1">
      <alignment horizontal="right"/>
    </xf>
    <xf numFmtId="165" fontId="17" fillId="0" borderId="19" xfId="2" quotePrefix="1" applyNumberFormat="1" applyFont="1" applyFill="1" applyBorder="1" applyAlignment="1">
      <alignment horizontal="right"/>
    </xf>
    <xf numFmtId="165" fontId="17" fillId="0" borderId="20" xfId="2" quotePrefix="1" applyNumberFormat="1" applyFont="1" applyFill="1" applyBorder="1" applyAlignment="1">
      <alignment horizontal="right"/>
    </xf>
    <xf numFmtId="164" fontId="17" fillId="0" borderId="14" xfId="2" quotePrefix="1" applyNumberFormat="1" applyFont="1" applyFill="1" applyBorder="1" applyAlignment="1">
      <alignment horizontal="right"/>
    </xf>
    <xf numFmtId="0" fontId="17" fillId="0" borderId="1" xfId="23" applyFont="1" applyFill="1" applyBorder="1"/>
    <xf numFmtId="165" fontId="17" fillId="0" borderId="11" xfId="2" applyNumberFormat="1" applyFont="1" applyFill="1" applyBorder="1" applyAlignment="1">
      <alignment horizontal="right"/>
    </xf>
    <xf numFmtId="164" fontId="17" fillId="0" borderId="15" xfId="2" applyNumberFormat="1" applyFont="1" applyFill="1" applyBorder="1" applyAlignment="1">
      <alignment horizontal="right"/>
    </xf>
    <xf numFmtId="165" fontId="17" fillId="0" borderId="1" xfId="2" applyNumberFormat="1" applyFont="1" applyFill="1" applyBorder="1" applyAlignment="1">
      <alignment horizontal="right"/>
    </xf>
    <xf numFmtId="165" fontId="17" fillId="0" borderId="1" xfId="2" quotePrefix="1" applyNumberFormat="1" applyFont="1" applyFill="1" applyBorder="1" applyAlignment="1">
      <alignment horizontal="right"/>
    </xf>
    <xf numFmtId="165" fontId="17" fillId="0" borderId="17" xfId="2" quotePrefix="1" applyNumberFormat="1" applyFont="1" applyFill="1" applyBorder="1" applyAlignment="1">
      <alignment horizontal="right"/>
    </xf>
    <xf numFmtId="164" fontId="17" fillId="0" borderId="10" xfId="2" applyNumberFormat="1" applyFont="1" applyFill="1" applyBorder="1" applyAlignment="1">
      <alignment horizontal="right"/>
    </xf>
    <xf numFmtId="0" fontId="20" fillId="0" borderId="0" xfId="2" applyFont="1"/>
    <xf numFmtId="0" fontId="17" fillId="0" borderId="0" xfId="4" applyFont="1"/>
    <xf numFmtId="1" fontId="16" fillId="0" borderId="31" xfId="3" applyNumberFormat="1" applyFont="1" applyFill="1" applyBorder="1" applyAlignment="1">
      <alignment vertical="center" wrapText="1"/>
    </xf>
    <xf numFmtId="165" fontId="17" fillId="2" borderId="20" xfId="2" quotePrefix="1" applyNumberFormat="1" applyFont="1" applyFill="1" applyBorder="1" applyAlignment="1">
      <alignment horizontal="right"/>
    </xf>
    <xf numFmtId="0" fontId="15" fillId="0" borderId="0" xfId="4" applyFont="1"/>
    <xf numFmtId="0" fontId="17" fillId="0" borderId="0" xfId="2" quotePrefix="1" applyFont="1" applyFill="1" applyAlignment="1">
      <alignment horizontal="left"/>
    </xf>
    <xf numFmtId="0" fontId="20" fillId="0" borderId="0" xfId="2" applyFont="1" applyBorder="1"/>
    <xf numFmtId="0" fontId="17" fillId="0" borderId="0" xfId="4" applyFont="1" applyBorder="1"/>
    <xf numFmtId="0" fontId="20" fillId="0" borderId="0" xfId="2" quotePrefix="1" applyFont="1"/>
    <xf numFmtId="0" fontId="17" fillId="0" borderId="0" xfId="2" applyFont="1" applyFill="1" applyBorder="1"/>
    <xf numFmtId="0" fontId="17" fillId="0" borderId="0" xfId="2" applyFont="1" applyFill="1"/>
    <xf numFmtId="165" fontId="17" fillId="0" borderId="11" xfId="2" quotePrefix="1" applyNumberFormat="1" applyFont="1" applyFill="1" applyBorder="1" applyAlignment="1">
      <alignment horizontal="right"/>
    </xf>
    <xf numFmtId="165" fontId="17" fillId="0" borderId="21" xfId="2" quotePrefix="1" applyNumberFormat="1" applyFont="1" applyFill="1" applyBorder="1" applyAlignment="1">
      <alignment horizontal="right"/>
    </xf>
    <xf numFmtId="0" fontId="22" fillId="0" borderId="0" xfId="0" applyFont="1"/>
    <xf numFmtId="0" fontId="7" fillId="0" borderId="0" xfId="1" applyFont="1" applyAlignment="1">
      <alignment horizontal="left"/>
    </xf>
    <xf numFmtId="0" fontId="10" fillId="0" borderId="0" xfId="4" applyFont="1" applyBorder="1"/>
    <xf numFmtId="37" fontId="17" fillId="2" borderId="20" xfId="4" applyNumberFormat="1" applyFont="1" applyFill="1" applyBorder="1"/>
    <xf numFmtId="164" fontId="17" fillId="2" borderId="19" xfId="2" applyNumberFormat="1" applyFont="1" applyFill="1" applyBorder="1"/>
    <xf numFmtId="37" fontId="17" fillId="0" borderId="20" xfId="4" applyNumberFormat="1" applyFont="1" applyFill="1" applyBorder="1"/>
    <xf numFmtId="164" fontId="17" fillId="0" borderId="19" xfId="2" applyNumberFormat="1" applyFont="1" applyFill="1" applyBorder="1"/>
    <xf numFmtId="37" fontId="17" fillId="0" borderId="21" xfId="4" applyNumberFormat="1" applyFont="1" applyFill="1" applyBorder="1"/>
    <xf numFmtId="164" fontId="17" fillId="2" borderId="17" xfId="2" applyNumberFormat="1" applyFont="1" applyFill="1" applyBorder="1"/>
    <xf numFmtId="0" fontId="7" fillId="0" borderId="0" xfId="1" applyFont="1" applyAlignment="1">
      <alignment horizontal="left" wrapText="1"/>
    </xf>
    <xf numFmtId="0" fontId="16" fillId="0" borderId="2" xfId="3" applyFont="1" applyFill="1" applyBorder="1" applyAlignment="1">
      <alignment horizontal="left"/>
    </xf>
    <xf numFmtId="0" fontId="16" fillId="0" borderId="5" xfId="3" applyFont="1" applyFill="1" applyBorder="1" applyAlignment="1">
      <alignment horizontal="left"/>
    </xf>
    <xf numFmtId="1" fontId="16" fillId="0" borderId="27" xfId="3" applyNumberFormat="1" applyFont="1" applyFill="1" applyBorder="1" applyAlignment="1">
      <alignment horizontal="center" wrapText="1"/>
    </xf>
    <xf numFmtId="1" fontId="16" fillId="0" borderId="29" xfId="3" applyNumberFormat="1" applyFont="1" applyFill="1" applyBorder="1" applyAlignment="1">
      <alignment horizontal="center" wrapText="1"/>
    </xf>
    <xf numFmtId="1" fontId="16" fillId="0" borderId="3" xfId="3" applyNumberFormat="1" applyFont="1" applyFill="1" applyBorder="1" applyAlignment="1">
      <alignment horizontal="center" vertical="center"/>
    </xf>
    <xf numFmtId="1" fontId="16" fillId="0" borderId="4" xfId="3" applyNumberFormat="1" applyFont="1" applyFill="1" applyBorder="1" applyAlignment="1">
      <alignment horizontal="center" vertical="center"/>
    </xf>
    <xf numFmtId="1" fontId="16" fillId="0" borderId="26" xfId="3" applyNumberFormat="1" applyFont="1" applyFill="1" applyBorder="1" applyAlignment="1">
      <alignment horizontal="center" vertical="center"/>
    </xf>
    <xf numFmtId="1" fontId="16" fillId="0" borderId="23" xfId="3" applyNumberFormat="1" applyFont="1" applyFill="1" applyBorder="1" applyAlignment="1">
      <alignment horizontal="center" wrapText="1"/>
    </xf>
    <xf numFmtId="1" fontId="16" fillId="0" borderId="2" xfId="3" applyNumberFormat="1" applyFont="1" applyFill="1" applyBorder="1" applyAlignment="1">
      <alignment horizontal="center" wrapText="1"/>
    </xf>
    <xf numFmtId="1" fontId="16" fillId="0" borderId="24" xfId="3" applyNumberFormat="1" applyFont="1" applyFill="1" applyBorder="1" applyAlignment="1">
      <alignment horizontal="center" wrapText="1"/>
    </xf>
    <xf numFmtId="1" fontId="16" fillId="0" borderId="25" xfId="3" applyNumberFormat="1" applyFont="1" applyFill="1" applyBorder="1" applyAlignment="1">
      <alignment horizontal="center" wrapText="1"/>
    </xf>
    <xf numFmtId="1" fontId="16" fillId="0" borderId="22" xfId="3" applyNumberFormat="1" applyFont="1" applyFill="1" applyBorder="1" applyAlignment="1">
      <alignment horizontal="center" wrapText="1"/>
    </xf>
    <xf numFmtId="1" fontId="16" fillId="0" borderId="20" xfId="3" applyNumberFormat="1" applyFont="1" applyFill="1" applyBorder="1" applyAlignment="1">
      <alignment horizontal="center" wrapText="1"/>
    </xf>
    <xf numFmtId="1" fontId="16" fillId="0" borderId="28" xfId="3" applyNumberFormat="1" applyFont="1" applyFill="1" applyBorder="1" applyAlignment="1">
      <alignment horizontal="center" wrapText="1"/>
    </xf>
    <xf numFmtId="1" fontId="18" fillId="0" borderId="19" xfId="3" applyNumberFormat="1" applyFont="1" applyFill="1" applyBorder="1" applyAlignment="1">
      <alignment horizontal="center" wrapText="1"/>
    </xf>
    <xf numFmtId="1" fontId="16" fillId="0" borderId="6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1" fontId="16" fillId="0" borderId="30" xfId="3" applyNumberFormat="1" applyFont="1" applyFill="1" applyBorder="1" applyAlignment="1">
      <alignment horizontal="center" wrapText="1"/>
    </xf>
    <xf numFmtId="1" fontId="16" fillId="0" borderId="8" xfId="3" applyNumberFormat="1" applyFont="1" applyFill="1" applyBorder="1" applyAlignment="1">
      <alignment horizontal="center" wrapText="1"/>
    </xf>
    <xf numFmtId="1" fontId="16" fillId="0" borderId="9" xfId="3" applyNumberFormat="1" applyFont="1" applyFill="1" applyBorder="1" applyAlignment="1">
      <alignment horizontal="center" wrapText="1"/>
    </xf>
    <xf numFmtId="0" fontId="17" fillId="0" borderId="0" xfId="2" quotePrefix="1" applyFont="1" applyFill="1" applyAlignment="1">
      <alignment horizontal="left" wrapText="1"/>
    </xf>
    <xf numFmtId="0" fontId="17" fillId="0" borderId="0" xfId="4" applyFont="1" applyFill="1" applyBorder="1"/>
    <xf numFmtId="0" fontId="17" fillId="0" borderId="0" xfId="4" applyFont="1" applyFill="1" applyBorder="1" applyAlignment="1">
      <alignment vertical="center"/>
    </xf>
  </cellXfs>
  <cellStyles count="212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Normal" xfId="0" builtinId="0"/>
    <cellStyle name="Normal 2 2" xfId="4"/>
    <cellStyle name="Normal 3" xfId="2"/>
    <cellStyle name="Normal 6" xfId="3"/>
    <cellStyle name="Normal 9" xfId="1"/>
    <cellStyle name="Normal 9 2" xfId="2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Z64"/>
  <sheetViews>
    <sheetView showGridLines="0" tabSelected="1" zoomScaleNormal="100" workbookViewId="0">
      <selection activeCell="B1" sqref="B1"/>
    </sheetView>
  </sheetViews>
  <sheetFormatPr defaultColWidth="12.1640625" defaultRowHeight="15" customHeight="1" x14ac:dyDescent="0.2"/>
  <cols>
    <col min="1" max="1" width="16" style="8" customWidth="1"/>
    <col min="2" max="2" width="22" style="1" customWidth="1"/>
    <col min="3" max="21" width="14.83203125" style="1" customWidth="1"/>
    <col min="22" max="16384" width="12.1640625" style="5"/>
  </cols>
  <sheetData>
    <row r="2" spans="1:24" s="2" customFormat="1" ht="37.5" customHeight="1" x14ac:dyDescent="0.25">
      <c r="A2" s="7"/>
      <c r="B2" s="74" t="str">
        <f>CONCATENATE("Number and percentage of public school students ",A7, ", by race/ethnicity and disability status, by state: School Year 2013-14")</f>
        <v>Number and percentage of public school students who are English language learners enrolled in English language instruction educational programs, by race/ethnicity and disability status, by state: School Year 2013-14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66"/>
      <c r="W2" s="66"/>
      <c r="X2" s="66"/>
    </row>
    <row r="3" spans="1:24" s="1" customFormat="1" ht="15" customHeight="1" thickBot="1" x14ac:dyDescent="0.3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4.95" customHeight="1" x14ac:dyDescent="0.2">
      <c r="A4" s="9"/>
      <c r="B4" s="75" t="s">
        <v>0</v>
      </c>
      <c r="C4" s="77" t="s">
        <v>11</v>
      </c>
      <c r="D4" s="79" t="s">
        <v>10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2" t="s">
        <v>15</v>
      </c>
      <c r="S4" s="83"/>
      <c r="T4" s="86" t="s">
        <v>14</v>
      </c>
      <c r="U4" s="88" t="s">
        <v>12</v>
      </c>
    </row>
    <row r="5" spans="1:24" s="10" customFormat="1" ht="24.6" customHeight="1" x14ac:dyDescent="0.2">
      <c r="A5" s="9"/>
      <c r="B5" s="76"/>
      <c r="C5" s="78"/>
      <c r="D5" s="90" t="s">
        <v>1</v>
      </c>
      <c r="E5" s="91"/>
      <c r="F5" s="92" t="s">
        <v>2</v>
      </c>
      <c r="G5" s="91"/>
      <c r="H5" s="93" t="s">
        <v>3</v>
      </c>
      <c r="I5" s="91"/>
      <c r="J5" s="93" t="s">
        <v>4</v>
      </c>
      <c r="K5" s="91"/>
      <c r="L5" s="93" t="s">
        <v>5</v>
      </c>
      <c r="M5" s="91"/>
      <c r="N5" s="93" t="s">
        <v>6</v>
      </c>
      <c r="O5" s="91"/>
      <c r="P5" s="93" t="s">
        <v>7</v>
      </c>
      <c r="Q5" s="94"/>
      <c r="R5" s="84"/>
      <c r="S5" s="85"/>
      <c r="T5" s="87"/>
      <c r="U5" s="89"/>
    </row>
    <row r="6" spans="1:24" s="10" customFormat="1" ht="15" customHeight="1" thickBot="1" x14ac:dyDescent="0.25">
      <c r="A6" s="9"/>
      <c r="B6" s="11"/>
      <c r="C6" s="54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8" customFormat="1" ht="15" customHeight="1" x14ac:dyDescent="0.2">
      <c r="A7" s="19" t="s">
        <v>17</v>
      </c>
      <c r="B7" s="20" t="s">
        <v>16</v>
      </c>
      <c r="C7" s="21">
        <v>4487634</v>
      </c>
      <c r="D7" s="22">
        <v>36144</v>
      </c>
      <c r="E7" s="23">
        <v>0.8054</v>
      </c>
      <c r="F7" s="24">
        <v>471890</v>
      </c>
      <c r="G7" s="23">
        <v>10.5153</v>
      </c>
      <c r="H7" s="24">
        <v>3511851</v>
      </c>
      <c r="I7" s="23">
        <v>78.256200000000021</v>
      </c>
      <c r="J7" s="24">
        <v>159538</v>
      </c>
      <c r="K7" s="23">
        <v>3.5550999999999999</v>
      </c>
      <c r="L7" s="24">
        <v>250943</v>
      </c>
      <c r="M7" s="23">
        <v>5.5918999999999999</v>
      </c>
      <c r="N7" s="37">
        <v>25501</v>
      </c>
      <c r="O7" s="23">
        <v>0.56830000000000003</v>
      </c>
      <c r="P7" s="25">
        <v>31767</v>
      </c>
      <c r="Q7" s="26">
        <v>0.70787999999999995</v>
      </c>
      <c r="R7" s="27">
        <v>572584</v>
      </c>
      <c r="S7" s="26">
        <v>12.7592</v>
      </c>
      <c r="T7" s="68">
        <v>95507</v>
      </c>
      <c r="U7" s="69">
        <v>99.977999999999994</v>
      </c>
    </row>
    <row r="8" spans="1:24" s="28" customFormat="1" ht="15" customHeight="1" x14ac:dyDescent="0.2">
      <c r="A8" s="19" t="s">
        <v>17</v>
      </c>
      <c r="B8" s="29" t="s">
        <v>21</v>
      </c>
      <c r="C8" s="30">
        <v>18500</v>
      </c>
      <c r="D8" s="31">
        <v>27</v>
      </c>
      <c r="E8" s="32">
        <v>0.1459</v>
      </c>
      <c r="F8" s="33">
        <v>1801</v>
      </c>
      <c r="G8" s="32">
        <v>9.7350999999999992</v>
      </c>
      <c r="H8" s="39">
        <v>14505</v>
      </c>
      <c r="I8" s="32">
        <v>78.4054</v>
      </c>
      <c r="J8" s="33">
        <v>232</v>
      </c>
      <c r="K8" s="32">
        <v>1.2541</v>
      </c>
      <c r="L8" s="33">
        <v>1544</v>
      </c>
      <c r="M8" s="32">
        <v>8.3459000000000003</v>
      </c>
      <c r="N8" s="33">
        <v>54</v>
      </c>
      <c r="O8" s="32">
        <v>0.29189999999999999</v>
      </c>
      <c r="P8" s="42">
        <v>337</v>
      </c>
      <c r="Q8" s="35">
        <v>1.82162</v>
      </c>
      <c r="R8" s="31">
        <v>1638</v>
      </c>
      <c r="S8" s="35">
        <v>8.8541000000000007</v>
      </c>
      <c r="T8" s="70">
        <v>1397</v>
      </c>
      <c r="U8" s="71">
        <v>100</v>
      </c>
    </row>
    <row r="9" spans="1:24" s="28" customFormat="1" ht="15" customHeight="1" x14ac:dyDescent="0.2">
      <c r="A9" s="19" t="s">
        <v>17</v>
      </c>
      <c r="B9" s="36" t="s">
        <v>20</v>
      </c>
      <c r="C9" s="21">
        <v>13885</v>
      </c>
      <c r="D9" s="22">
        <v>6798</v>
      </c>
      <c r="E9" s="23">
        <v>48.959299999999999</v>
      </c>
      <c r="F9" s="24">
        <v>2815</v>
      </c>
      <c r="G9" s="23">
        <v>20.273700000000005</v>
      </c>
      <c r="H9" s="24">
        <v>1555</v>
      </c>
      <c r="I9" s="23">
        <v>11.1991</v>
      </c>
      <c r="J9" s="37">
        <v>342</v>
      </c>
      <c r="K9" s="23">
        <v>2.4630999999999998</v>
      </c>
      <c r="L9" s="37">
        <v>865</v>
      </c>
      <c r="M9" s="23">
        <v>6.2297000000000002</v>
      </c>
      <c r="N9" s="24">
        <v>1089</v>
      </c>
      <c r="O9" s="23">
        <v>7.843</v>
      </c>
      <c r="P9" s="41">
        <v>421</v>
      </c>
      <c r="Q9" s="26">
        <v>3.0320499999999999</v>
      </c>
      <c r="R9" s="38">
        <v>2265</v>
      </c>
      <c r="S9" s="26">
        <v>16.3126</v>
      </c>
      <c r="T9" s="68">
        <v>495</v>
      </c>
      <c r="U9" s="69">
        <v>100</v>
      </c>
    </row>
    <row r="10" spans="1:24" s="28" customFormat="1" ht="15" customHeight="1" x14ac:dyDescent="0.2">
      <c r="A10" s="19" t="s">
        <v>17</v>
      </c>
      <c r="B10" s="29" t="s">
        <v>23</v>
      </c>
      <c r="C10" s="30">
        <v>69543</v>
      </c>
      <c r="D10" s="40">
        <v>1715</v>
      </c>
      <c r="E10" s="32">
        <v>2.4661</v>
      </c>
      <c r="F10" s="33">
        <v>2625</v>
      </c>
      <c r="G10" s="32">
        <v>3.7746</v>
      </c>
      <c r="H10" s="39">
        <v>61101</v>
      </c>
      <c r="I10" s="32">
        <v>87.860699999999994</v>
      </c>
      <c r="J10" s="33">
        <v>1534</v>
      </c>
      <c r="K10" s="32">
        <v>2.2058</v>
      </c>
      <c r="L10" s="39">
        <v>2233</v>
      </c>
      <c r="M10" s="32">
        <v>3.2109999999999999</v>
      </c>
      <c r="N10" s="39">
        <v>202</v>
      </c>
      <c r="O10" s="32">
        <v>0.29049999999999998</v>
      </c>
      <c r="P10" s="34">
        <v>133</v>
      </c>
      <c r="Q10" s="35">
        <v>0.19125</v>
      </c>
      <c r="R10" s="40">
        <v>8833</v>
      </c>
      <c r="S10" s="35">
        <v>12.701499999999999</v>
      </c>
      <c r="T10" s="70">
        <v>1913</v>
      </c>
      <c r="U10" s="71">
        <v>100</v>
      </c>
    </row>
    <row r="11" spans="1:24" s="28" customFormat="1" ht="15" customHeight="1" x14ac:dyDescent="0.2">
      <c r="A11" s="19" t="s">
        <v>17</v>
      </c>
      <c r="B11" s="36" t="s">
        <v>22</v>
      </c>
      <c r="C11" s="21">
        <v>30884</v>
      </c>
      <c r="D11" s="22">
        <v>53</v>
      </c>
      <c r="E11" s="23">
        <v>0.1716</v>
      </c>
      <c r="F11" s="37">
        <v>1901</v>
      </c>
      <c r="G11" s="23">
        <v>6.1553000000000004</v>
      </c>
      <c r="H11" s="24">
        <v>25757</v>
      </c>
      <c r="I11" s="23">
        <v>83.399199999999979</v>
      </c>
      <c r="J11" s="24">
        <v>309</v>
      </c>
      <c r="K11" s="23">
        <v>1.0004999999999999</v>
      </c>
      <c r="L11" s="24">
        <v>868</v>
      </c>
      <c r="M11" s="23">
        <v>2.8105000000000002</v>
      </c>
      <c r="N11" s="24">
        <v>1888</v>
      </c>
      <c r="O11" s="23">
        <v>6.1132</v>
      </c>
      <c r="P11" s="41">
        <v>108</v>
      </c>
      <c r="Q11" s="26">
        <v>0.34970000000000001</v>
      </c>
      <c r="R11" s="38">
        <v>3395</v>
      </c>
      <c r="S11" s="26">
        <v>10.992699999999999</v>
      </c>
      <c r="T11" s="68">
        <v>1085</v>
      </c>
      <c r="U11" s="69">
        <v>100</v>
      </c>
    </row>
    <row r="12" spans="1:24" s="28" customFormat="1" ht="15" customHeight="1" x14ac:dyDescent="0.2">
      <c r="A12" s="19" t="s">
        <v>17</v>
      </c>
      <c r="B12" s="29" t="s">
        <v>24</v>
      </c>
      <c r="C12" s="30">
        <v>1333096</v>
      </c>
      <c r="D12" s="31">
        <v>2777</v>
      </c>
      <c r="E12" s="32">
        <v>0.20830000000000001</v>
      </c>
      <c r="F12" s="39">
        <v>145800</v>
      </c>
      <c r="G12" s="32">
        <v>10.9369</v>
      </c>
      <c r="H12" s="33">
        <v>1113117</v>
      </c>
      <c r="I12" s="32">
        <v>83.498599999999996</v>
      </c>
      <c r="J12" s="33">
        <v>5969</v>
      </c>
      <c r="K12" s="32">
        <v>0.44779999999999998</v>
      </c>
      <c r="L12" s="33">
        <v>46857</v>
      </c>
      <c r="M12" s="32">
        <v>3.5148999999999999</v>
      </c>
      <c r="N12" s="39">
        <v>5818</v>
      </c>
      <c r="O12" s="32">
        <v>0.43640000000000001</v>
      </c>
      <c r="P12" s="42">
        <v>12758</v>
      </c>
      <c r="Q12" s="35">
        <v>0.95701999999999998</v>
      </c>
      <c r="R12" s="40">
        <v>186314</v>
      </c>
      <c r="S12" s="35">
        <v>13.976000000000003</v>
      </c>
      <c r="T12" s="70">
        <v>9883</v>
      </c>
      <c r="U12" s="71">
        <v>99.979799999999997</v>
      </c>
    </row>
    <row r="13" spans="1:24" s="28" customFormat="1" ht="15" customHeight="1" x14ac:dyDescent="0.2">
      <c r="A13" s="19" t="s">
        <v>17</v>
      </c>
      <c r="B13" s="36" t="s">
        <v>25</v>
      </c>
      <c r="C13" s="21">
        <v>121757</v>
      </c>
      <c r="D13" s="22">
        <v>515</v>
      </c>
      <c r="E13" s="23">
        <v>0.42299999999999999</v>
      </c>
      <c r="F13" s="37">
        <v>8773</v>
      </c>
      <c r="G13" s="23">
        <v>7.2053000000000003</v>
      </c>
      <c r="H13" s="24">
        <v>101521</v>
      </c>
      <c r="I13" s="23">
        <v>83.38</v>
      </c>
      <c r="J13" s="37">
        <v>4502</v>
      </c>
      <c r="K13" s="23">
        <v>3.6974999999999998</v>
      </c>
      <c r="L13" s="24">
        <v>5493</v>
      </c>
      <c r="M13" s="23">
        <v>4.5114000000000001</v>
      </c>
      <c r="N13" s="24">
        <v>297</v>
      </c>
      <c r="O13" s="23">
        <v>0.24390000000000001</v>
      </c>
      <c r="P13" s="25">
        <v>656</v>
      </c>
      <c r="Q13" s="26">
        <v>0.53878000000000004</v>
      </c>
      <c r="R13" s="22">
        <v>13842</v>
      </c>
      <c r="S13" s="26">
        <v>11.368499999999997</v>
      </c>
      <c r="T13" s="68">
        <v>1841</v>
      </c>
      <c r="U13" s="69">
        <v>100</v>
      </c>
    </row>
    <row r="14" spans="1:24" s="28" customFormat="1" ht="15" customHeight="1" x14ac:dyDescent="0.2">
      <c r="A14" s="19" t="s">
        <v>17</v>
      </c>
      <c r="B14" s="29" t="s">
        <v>26</v>
      </c>
      <c r="C14" s="43">
        <v>30685</v>
      </c>
      <c r="D14" s="31">
        <v>46</v>
      </c>
      <c r="E14" s="32">
        <v>0.14990000000000001</v>
      </c>
      <c r="F14" s="33">
        <v>3139</v>
      </c>
      <c r="G14" s="32">
        <v>10.229799999999997</v>
      </c>
      <c r="H14" s="39">
        <v>21976</v>
      </c>
      <c r="I14" s="32">
        <v>71.618099999999998</v>
      </c>
      <c r="J14" s="39">
        <v>1537</v>
      </c>
      <c r="K14" s="32">
        <v>5.0090000000000012</v>
      </c>
      <c r="L14" s="39">
        <v>3702</v>
      </c>
      <c r="M14" s="32">
        <v>12.064500000000001</v>
      </c>
      <c r="N14" s="33">
        <v>43</v>
      </c>
      <c r="O14" s="32">
        <v>0.1401</v>
      </c>
      <c r="P14" s="34">
        <v>242</v>
      </c>
      <c r="Q14" s="35">
        <v>0.78866000000000003</v>
      </c>
      <c r="R14" s="40">
        <v>5652</v>
      </c>
      <c r="S14" s="35">
        <v>18.4194</v>
      </c>
      <c r="T14" s="70">
        <v>1140</v>
      </c>
      <c r="U14" s="71">
        <v>99.912300000000002</v>
      </c>
    </row>
    <row r="15" spans="1:24" s="28" customFormat="1" ht="15" customHeight="1" x14ac:dyDescent="0.2">
      <c r="A15" s="19" t="s">
        <v>17</v>
      </c>
      <c r="B15" s="36" t="s">
        <v>28</v>
      </c>
      <c r="C15" s="55">
        <v>7722</v>
      </c>
      <c r="D15" s="22">
        <v>24</v>
      </c>
      <c r="E15" s="23">
        <v>0.31080000000000002</v>
      </c>
      <c r="F15" s="24">
        <v>775</v>
      </c>
      <c r="G15" s="23">
        <v>10.036300000000001</v>
      </c>
      <c r="H15" s="24">
        <v>5681</v>
      </c>
      <c r="I15" s="23">
        <v>73.569000000000003</v>
      </c>
      <c r="J15" s="37">
        <v>630</v>
      </c>
      <c r="K15" s="23">
        <v>8.1585000000000001</v>
      </c>
      <c r="L15" s="24">
        <v>565</v>
      </c>
      <c r="M15" s="23">
        <v>7.3167999999999997</v>
      </c>
      <c r="N15" s="37">
        <v>23</v>
      </c>
      <c r="O15" s="23">
        <v>0.2979</v>
      </c>
      <c r="P15" s="25">
        <v>24</v>
      </c>
      <c r="Q15" s="26">
        <v>0.31080000000000002</v>
      </c>
      <c r="R15" s="38">
        <v>1081</v>
      </c>
      <c r="S15" s="26">
        <v>13.999000000000001</v>
      </c>
      <c r="T15" s="68">
        <v>227</v>
      </c>
      <c r="U15" s="69">
        <v>100</v>
      </c>
    </row>
    <row r="16" spans="1:24" s="28" customFormat="1" ht="15" customHeight="1" x14ac:dyDescent="0.2">
      <c r="A16" s="19" t="s">
        <v>17</v>
      </c>
      <c r="B16" s="29" t="s">
        <v>27</v>
      </c>
      <c r="C16" s="43">
        <v>7838</v>
      </c>
      <c r="D16" s="40">
        <v>11</v>
      </c>
      <c r="E16" s="32">
        <v>0.14030000000000001</v>
      </c>
      <c r="F16" s="39">
        <v>452</v>
      </c>
      <c r="G16" s="32">
        <v>5.7667999999999999</v>
      </c>
      <c r="H16" s="33">
        <v>6083</v>
      </c>
      <c r="I16" s="32">
        <v>77.609099999999998</v>
      </c>
      <c r="J16" s="39">
        <v>850</v>
      </c>
      <c r="K16" s="32">
        <v>10.8446</v>
      </c>
      <c r="L16" s="33">
        <v>386</v>
      </c>
      <c r="M16" s="32">
        <v>4.9246999999999996</v>
      </c>
      <c r="N16" s="39">
        <v>11</v>
      </c>
      <c r="O16" s="32">
        <v>0.14030000000000001</v>
      </c>
      <c r="P16" s="34">
        <v>45</v>
      </c>
      <c r="Q16" s="35">
        <v>0.57413000000000003</v>
      </c>
      <c r="R16" s="31">
        <v>1173</v>
      </c>
      <c r="S16" s="35">
        <v>14.9656</v>
      </c>
      <c r="T16" s="70">
        <v>204</v>
      </c>
      <c r="U16" s="71">
        <v>100</v>
      </c>
    </row>
    <row r="17" spans="1:21" s="28" customFormat="1" ht="15" customHeight="1" x14ac:dyDescent="0.2">
      <c r="A17" s="19" t="s">
        <v>17</v>
      </c>
      <c r="B17" s="36" t="s">
        <v>29</v>
      </c>
      <c r="C17" s="21">
        <v>258800</v>
      </c>
      <c r="D17" s="22">
        <v>622</v>
      </c>
      <c r="E17" s="23">
        <v>0.24030000000000001</v>
      </c>
      <c r="F17" s="37">
        <v>10533</v>
      </c>
      <c r="G17" s="23">
        <v>4.0698999999999996</v>
      </c>
      <c r="H17" s="24">
        <v>200221</v>
      </c>
      <c r="I17" s="23">
        <v>77.365099999999998</v>
      </c>
      <c r="J17" s="37">
        <v>31838</v>
      </c>
      <c r="K17" s="23">
        <v>12.302199999999997</v>
      </c>
      <c r="L17" s="37">
        <v>14073</v>
      </c>
      <c r="M17" s="23">
        <v>5.4378000000000002</v>
      </c>
      <c r="N17" s="37">
        <v>358</v>
      </c>
      <c r="O17" s="23">
        <v>0.13830000000000001</v>
      </c>
      <c r="P17" s="41">
        <v>1155</v>
      </c>
      <c r="Q17" s="26">
        <v>0.44629000000000002</v>
      </c>
      <c r="R17" s="22">
        <v>30566</v>
      </c>
      <c r="S17" s="26">
        <v>11.810700000000001</v>
      </c>
      <c r="T17" s="68">
        <v>3954</v>
      </c>
      <c r="U17" s="69">
        <v>100</v>
      </c>
    </row>
    <row r="18" spans="1:21" s="28" customFormat="1" ht="15" customHeight="1" x14ac:dyDescent="0.2">
      <c r="A18" s="19" t="s">
        <v>17</v>
      </c>
      <c r="B18" s="29" t="s">
        <v>30</v>
      </c>
      <c r="C18" s="30">
        <v>84172</v>
      </c>
      <c r="D18" s="40">
        <v>306</v>
      </c>
      <c r="E18" s="32">
        <v>0.36349999999999999</v>
      </c>
      <c r="F18" s="33">
        <v>9535</v>
      </c>
      <c r="G18" s="32">
        <v>11.327999999999999</v>
      </c>
      <c r="H18" s="33">
        <v>66654</v>
      </c>
      <c r="I18" s="32">
        <v>79.187899999999999</v>
      </c>
      <c r="J18" s="33">
        <v>3833</v>
      </c>
      <c r="K18" s="32">
        <v>4.5537999999999998</v>
      </c>
      <c r="L18" s="33">
        <v>3336</v>
      </c>
      <c r="M18" s="32">
        <v>3.9632999999999998</v>
      </c>
      <c r="N18" s="33">
        <v>175</v>
      </c>
      <c r="O18" s="32">
        <v>0.2079</v>
      </c>
      <c r="P18" s="34">
        <v>333</v>
      </c>
      <c r="Q18" s="35">
        <v>0.39562000000000003</v>
      </c>
      <c r="R18" s="40">
        <v>6770</v>
      </c>
      <c r="S18" s="35">
        <v>8.0431000000000008</v>
      </c>
      <c r="T18" s="70">
        <v>2444</v>
      </c>
      <c r="U18" s="71">
        <v>99.795400000000001</v>
      </c>
    </row>
    <row r="19" spans="1:21" s="28" customFormat="1" ht="15" customHeight="1" x14ac:dyDescent="0.2">
      <c r="A19" s="19" t="s">
        <v>17</v>
      </c>
      <c r="B19" s="36" t="s">
        <v>31</v>
      </c>
      <c r="C19" s="21">
        <v>16357</v>
      </c>
      <c r="D19" s="22">
        <v>4</v>
      </c>
      <c r="E19" s="23">
        <v>2.4500000000000001E-2</v>
      </c>
      <c r="F19" s="24">
        <v>7975</v>
      </c>
      <c r="G19" s="23">
        <v>48.755899999999997</v>
      </c>
      <c r="H19" s="24">
        <v>1243</v>
      </c>
      <c r="I19" s="23">
        <v>7.5991999999999997</v>
      </c>
      <c r="J19" s="24">
        <v>36</v>
      </c>
      <c r="K19" s="23">
        <v>0.22009999999999999</v>
      </c>
      <c r="L19" s="24">
        <v>244</v>
      </c>
      <c r="M19" s="23">
        <v>1.4917</v>
      </c>
      <c r="N19" s="24">
        <v>6142</v>
      </c>
      <c r="O19" s="23">
        <v>37.549700000000001</v>
      </c>
      <c r="P19" s="25">
        <v>713</v>
      </c>
      <c r="Q19" s="26">
        <v>4.3589900000000004</v>
      </c>
      <c r="R19" s="22">
        <v>1824</v>
      </c>
      <c r="S19" s="26">
        <v>11.151199999999999</v>
      </c>
      <c r="T19" s="68">
        <v>287</v>
      </c>
      <c r="U19" s="69">
        <v>100</v>
      </c>
    </row>
    <row r="20" spans="1:21" s="28" customFormat="1" ht="15" customHeight="1" x14ac:dyDescent="0.2">
      <c r="A20" s="19" t="s">
        <v>17</v>
      </c>
      <c r="B20" s="29" t="s">
        <v>33</v>
      </c>
      <c r="C20" s="43">
        <v>12480</v>
      </c>
      <c r="D20" s="40">
        <v>143</v>
      </c>
      <c r="E20" s="32">
        <v>1.1457999999999999</v>
      </c>
      <c r="F20" s="39">
        <v>530</v>
      </c>
      <c r="G20" s="32">
        <v>4.2468000000000012</v>
      </c>
      <c r="H20" s="33">
        <v>10200</v>
      </c>
      <c r="I20" s="32">
        <v>81.730800000000002</v>
      </c>
      <c r="J20" s="39">
        <v>363</v>
      </c>
      <c r="K20" s="32">
        <v>2.9087000000000001</v>
      </c>
      <c r="L20" s="39">
        <v>1054</v>
      </c>
      <c r="M20" s="32">
        <v>8.4454999999999991</v>
      </c>
      <c r="N20" s="39">
        <v>41</v>
      </c>
      <c r="O20" s="32">
        <v>0.32850000000000001</v>
      </c>
      <c r="P20" s="34">
        <v>149</v>
      </c>
      <c r="Q20" s="35">
        <v>1.19391</v>
      </c>
      <c r="R20" s="40">
        <v>1585</v>
      </c>
      <c r="S20" s="35">
        <v>12.7003</v>
      </c>
      <c r="T20" s="70">
        <v>715</v>
      </c>
      <c r="U20" s="71">
        <v>100</v>
      </c>
    </row>
    <row r="21" spans="1:21" s="28" customFormat="1" ht="15" customHeight="1" x14ac:dyDescent="0.2">
      <c r="A21" s="19" t="s">
        <v>17</v>
      </c>
      <c r="B21" s="36" t="s">
        <v>34</v>
      </c>
      <c r="C21" s="21">
        <v>172396</v>
      </c>
      <c r="D21" s="38">
        <v>1010</v>
      </c>
      <c r="E21" s="23">
        <v>0.58589999999999998</v>
      </c>
      <c r="F21" s="24">
        <v>14098</v>
      </c>
      <c r="G21" s="23">
        <v>8.1776999999999997</v>
      </c>
      <c r="H21" s="37">
        <v>135494</v>
      </c>
      <c r="I21" s="23">
        <v>78.5946</v>
      </c>
      <c r="J21" s="24">
        <v>2988</v>
      </c>
      <c r="K21" s="23">
        <v>1.7332000000000001</v>
      </c>
      <c r="L21" s="24">
        <v>17594</v>
      </c>
      <c r="M21" s="23">
        <v>10.2056</v>
      </c>
      <c r="N21" s="24">
        <v>237</v>
      </c>
      <c r="O21" s="23">
        <v>0.13750000000000001</v>
      </c>
      <c r="P21" s="41">
        <v>975</v>
      </c>
      <c r="Q21" s="26">
        <v>0.56555999999999995</v>
      </c>
      <c r="R21" s="22">
        <v>31382</v>
      </c>
      <c r="S21" s="26">
        <v>18.203399999999998</v>
      </c>
      <c r="T21" s="68">
        <v>4134</v>
      </c>
      <c r="U21" s="69">
        <v>100</v>
      </c>
    </row>
    <row r="22" spans="1:21" s="28" customFormat="1" ht="15" customHeight="1" x14ac:dyDescent="0.2">
      <c r="A22" s="19" t="s">
        <v>17</v>
      </c>
      <c r="B22" s="29" t="s">
        <v>35</v>
      </c>
      <c r="C22" s="30">
        <v>52524</v>
      </c>
      <c r="D22" s="31">
        <v>76</v>
      </c>
      <c r="E22" s="32">
        <v>0.1447</v>
      </c>
      <c r="F22" s="39">
        <v>6930</v>
      </c>
      <c r="G22" s="32">
        <v>13.194000000000003</v>
      </c>
      <c r="H22" s="39">
        <v>39932</v>
      </c>
      <c r="I22" s="32">
        <v>76.026200000000003</v>
      </c>
      <c r="J22" s="33">
        <v>1479</v>
      </c>
      <c r="K22" s="32">
        <v>2.8159000000000001</v>
      </c>
      <c r="L22" s="33">
        <v>3531</v>
      </c>
      <c r="M22" s="32">
        <v>6.7225999999999999</v>
      </c>
      <c r="N22" s="33">
        <v>112</v>
      </c>
      <c r="O22" s="32">
        <v>0.2132</v>
      </c>
      <c r="P22" s="42">
        <v>464</v>
      </c>
      <c r="Q22" s="35">
        <v>0.88341000000000003</v>
      </c>
      <c r="R22" s="40">
        <v>6019</v>
      </c>
      <c r="S22" s="35">
        <v>11.4595</v>
      </c>
      <c r="T22" s="70">
        <v>1864</v>
      </c>
      <c r="U22" s="71">
        <v>100</v>
      </c>
    </row>
    <row r="23" spans="1:21" s="28" customFormat="1" ht="15" customHeight="1" x14ac:dyDescent="0.2">
      <c r="A23" s="19" t="s">
        <v>17</v>
      </c>
      <c r="B23" s="36" t="s">
        <v>32</v>
      </c>
      <c r="C23" s="21">
        <v>21410</v>
      </c>
      <c r="D23" s="22">
        <v>50</v>
      </c>
      <c r="E23" s="23">
        <v>0.23350000000000001</v>
      </c>
      <c r="F23" s="24">
        <v>3021</v>
      </c>
      <c r="G23" s="23">
        <v>14.110200000000001</v>
      </c>
      <c r="H23" s="24">
        <v>14550</v>
      </c>
      <c r="I23" s="23">
        <v>67.9589</v>
      </c>
      <c r="J23" s="24">
        <v>1921</v>
      </c>
      <c r="K23" s="23">
        <v>8.9724000000000004</v>
      </c>
      <c r="L23" s="24">
        <v>1472</v>
      </c>
      <c r="M23" s="23">
        <v>6.8753000000000002</v>
      </c>
      <c r="N23" s="24">
        <v>305</v>
      </c>
      <c r="O23" s="23">
        <v>1.4246000000000003</v>
      </c>
      <c r="P23" s="41">
        <v>91</v>
      </c>
      <c r="Q23" s="26">
        <v>0.42503999999999997</v>
      </c>
      <c r="R23" s="38">
        <v>2695</v>
      </c>
      <c r="S23" s="26">
        <v>12.5876</v>
      </c>
      <c r="T23" s="68">
        <v>1424</v>
      </c>
      <c r="U23" s="69">
        <v>100</v>
      </c>
    </row>
    <row r="24" spans="1:21" s="28" customFormat="1" ht="15" customHeight="1" x14ac:dyDescent="0.2">
      <c r="A24" s="19" t="s">
        <v>17</v>
      </c>
      <c r="B24" s="29" t="s">
        <v>36</v>
      </c>
      <c r="C24" s="30">
        <v>43187</v>
      </c>
      <c r="D24" s="40">
        <v>253</v>
      </c>
      <c r="E24" s="32">
        <v>0.58579999999999999</v>
      </c>
      <c r="F24" s="33">
        <v>3843</v>
      </c>
      <c r="G24" s="32">
        <v>8.8985000000000003</v>
      </c>
      <c r="H24" s="39">
        <v>36348</v>
      </c>
      <c r="I24" s="32">
        <v>84.164199999999994</v>
      </c>
      <c r="J24" s="33">
        <v>626</v>
      </c>
      <c r="K24" s="32">
        <v>1.4495</v>
      </c>
      <c r="L24" s="33">
        <v>1699</v>
      </c>
      <c r="M24" s="32">
        <v>3.9340999999999999</v>
      </c>
      <c r="N24" s="33">
        <v>159</v>
      </c>
      <c r="O24" s="32">
        <v>0.36820000000000003</v>
      </c>
      <c r="P24" s="42">
        <v>259</v>
      </c>
      <c r="Q24" s="35">
        <v>0.59972000000000003</v>
      </c>
      <c r="R24" s="40">
        <v>4061</v>
      </c>
      <c r="S24" s="35">
        <v>9.4032999999999998</v>
      </c>
      <c r="T24" s="70">
        <v>1396</v>
      </c>
      <c r="U24" s="71">
        <v>100</v>
      </c>
    </row>
    <row r="25" spans="1:21" s="28" customFormat="1" ht="15" customHeight="1" x14ac:dyDescent="0.2">
      <c r="A25" s="19" t="s">
        <v>17</v>
      </c>
      <c r="B25" s="36" t="s">
        <v>37</v>
      </c>
      <c r="C25" s="55">
        <v>17967</v>
      </c>
      <c r="D25" s="22">
        <v>26</v>
      </c>
      <c r="E25" s="23">
        <v>0.1447</v>
      </c>
      <c r="F25" s="24">
        <v>2799</v>
      </c>
      <c r="G25" s="23">
        <v>15.5786</v>
      </c>
      <c r="H25" s="24">
        <v>11612</v>
      </c>
      <c r="I25" s="23">
        <v>64.629599999999996</v>
      </c>
      <c r="J25" s="24">
        <v>1648</v>
      </c>
      <c r="K25" s="23">
        <v>9.1723999999999997</v>
      </c>
      <c r="L25" s="37">
        <v>1600</v>
      </c>
      <c r="M25" s="23">
        <v>8.9052000000000024</v>
      </c>
      <c r="N25" s="24">
        <v>132</v>
      </c>
      <c r="O25" s="23">
        <v>0.73470000000000002</v>
      </c>
      <c r="P25" s="41">
        <v>150</v>
      </c>
      <c r="Q25" s="26">
        <v>0.83486000000000005</v>
      </c>
      <c r="R25" s="22">
        <v>1883</v>
      </c>
      <c r="S25" s="26">
        <v>10.4803</v>
      </c>
      <c r="T25" s="68">
        <v>1422</v>
      </c>
      <c r="U25" s="69">
        <v>100</v>
      </c>
    </row>
    <row r="26" spans="1:21" s="28" customFormat="1" ht="15" customHeight="1" x14ac:dyDescent="0.2">
      <c r="A26" s="19" t="s">
        <v>17</v>
      </c>
      <c r="B26" s="29" t="s">
        <v>38</v>
      </c>
      <c r="C26" s="30">
        <v>7236</v>
      </c>
      <c r="D26" s="31">
        <v>20</v>
      </c>
      <c r="E26" s="32">
        <v>0.27639999999999998</v>
      </c>
      <c r="F26" s="39">
        <v>1399</v>
      </c>
      <c r="G26" s="32">
        <v>19.3339</v>
      </c>
      <c r="H26" s="39">
        <v>4984</v>
      </c>
      <c r="I26" s="32">
        <v>68.877799999999979</v>
      </c>
      <c r="J26" s="33">
        <v>209</v>
      </c>
      <c r="K26" s="32">
        <v>2.8883000000000001</v>
      </c>
      <c r="L26" s="33">
        <v>522</v>
      </c>
      <c r="M26" s="32">
        <v>7.2138999999999998</v>
      </c>
      <c r="N26" s="39">
        <v>42</v>
      </c>
      <c r="O26" s="32">
        <v>0.58040000000000003</v>
      </c>
      <c r="P26" s="42">
        <v>60</v>
      </c>
      <c r="Q26" s="35">
        <v>0.82918999999999998</v>
      </c>
      <c r="R26" s="31">
        <v>691</v>
      </c>
      <c r="S26" s="35">
        <v>9.5495000000000001</v>
      </c>
      <c r="T26" s="70">
        <v>1343</v>
      </c>
      <c r="U26" s="71">
        <v>100</v>
      </c>
    </row>
    <row r="27" spans="1:21" s="28" customFormat="1" ht="15" customHeight="1" x14ac:dyDescent="0.2">
      <c r="A27" s="19" t="s">
        <v>17</v>
      </c>
      <c r="B27" s="36" t="s">
        <v>41</v>
      </c>
      <c r="C27" s="55">
        <v>5011</v>
      </c>
      <c r="D27" s="38">
        <v>12</v>
      </c>
      <c r="E27" s="23">
        <v>0.23949999999999999</v>
      </c>
      <c r="F27" s="24">
        <v>773</v>
      </c>
      <c r="G27" s="23">
        <v>15.4261</v>
      </c>
      <c r="H27" s="24">
        <v>507</v>
      </c>
      <c r="I27" s="23">
        <v>10.117699999999999</v>
      </c>
      <c r="J27" s="24">
        <v>2751</v>
      </c>
      <c r="K27" s="23">
        <v>54.8992</v>
      </c>
      <c r="L27" s="37">
        <v>885</v>
      </c>
      <c r="M27" s="23">
        <v>17.661100000000001</v>
      </c>
      <c r="N27" s="24">
        <v>17</v>
      </c>
      <c r="O27" s="23">
        <v>0.33929999999999999</v>
      </c>
      <c r="P27" s="41">
        <v>66</v>
      </c>
      <c r="Q27" s="26">
        <v>1.3170999999999999</v>
      </c>
      <c r="R27" s="38">
        <v>809</v>
      </c>
      <c r="S27" s="26">
        <v>16.144500000000001</v>
      </c>
      <c r="T27" s="68">
        <v>573</v>
      </c>
      <c r="U27" s="69">
        <v>100</v>
      </c>
    </row>
    <row r="28" spans="1:21" s="28" customFormat="1" ht="15" customHeight="1" x14ac:dyDescent="0.2">
      <c r="A28" s="19" t="s">
        <v>17</v>
      </c>
      <c r="B28" s="29" t="s">
        <v>40</v>
      </c>
      <c r="C28" s="43">
        <v>55117</v>
      </c>
      <c r="D28" s="40">
        <v>188</v>
      </c>
      <c r="E28" s="32">
        <v>0.34110000000000001</v>
      </c>
      <c r="F28" s="33">
        <v>7079</v>
      </c>
      <c r="G28" s="32">
        <v>12.8436</v>
      </c>
      <c r="H28" s="33">
        <v>39050</v>
      </c>
      <c r="I28" s="32">
        <v>70.849299999999999</v>
      </c>
      <c r="J28" s="33">
        <v>5910</v>
      </c>
      <c r="K28" s="32">
        <v>10.7226</v>
      </c>
      <c r="L28" s="39">
        <v>2514</v>
      </c>
      <c r="M28" s="32">
        <v>4.5612000000000004</v>
      </c>
      <c r="N28" s="33">
        <v>172</v>
      </c>
      <c r="O28" s="32">
        <v>0.31209999999999999</v>
      </c>
      <c r="P28" s="34">
        <v>204</v>
      </c>
      <c r="Q28" s="35">
        <v>0.37012</v>
      </c>
      <c r="R28" s="31">
        <v>3103</v>
      </c>
      <c r="S28" s="35">
        <v>5.6298000000000004</v>
      </c>
      <c r="T28" s="70">
        <v>1435</v>
      </c>
      <c r="U28" s="71">
        <v>100</v>
      </c>
    </row>
    <row r="29" spans="1:21" s="28" customFormat="1" ht="15" customHeight="1" x14ac:dyDescent="0.2">
      <c r="A29" s="19" t="s">
        <v>17</v>
      </c>
      <c r="B29" s="36" t="s">
        <v>39</v>
      </c>
      <c r="C29" s="21">
        <v>71674</v>
      </c>
      <c r="D29" s="22">
        <v>156</v>
      </c>
      <c r="E29" s="23">
        <v>0.2177</v>
      </c>
      <c r="F29" s="24">
        <v>11467</v>
      </c>
      <c r="G29" s="23">
        <v>15.998799999999999</v>
      </c>
      <c r="H29" s="37">
        <v>39261</v>
      </c>
      <c r="I29" s="23">
        <v>54.777200000000001</v>
      </c>
      <c r="J29" s="24">
        <v>10455</v>
      </c>
      <c r="K29" s="23">
        <v>14.5869</v>
      </c>
      <c r="L29" s="37">
        <v>8806</v>
      </c>
      <c r="M29" s="23">
        <v>12.286199999999997</v>
      </c>
      <c r="N29" s="24">
        <v>84</v>
      </c>
      <c r="O29" s="23">
        <v>0.1172</v>
      </c>
      <c r="P29" s="41">
        <v>1445</v>
      </c>
      <c r="Q29" s="26">
        <v>2.01607</v>
      </c>
      <c r="R29" s="22">
        <v>12510</v>
      </c>
      <c r="S29" s="26">
        <v>17.454000000000001</v>
      </c>
      <c r="T29" s="68">
        <v>1859</v>
      </c>
      <c r="U29" s="69">
        <v>99.946200000000005</v>
      </c>
    </row>
    <row r="30" spans="1:21" s="28" customFormat="1" ht="15" customHeight="1" x14ac:dyDescent="0.2">
      <c r="A30" s="19" t="s">
        <v>17</v>
      </c>
      <c r="B30" s="29" t="s">
        <v>42</v>
      </c>
      <c r="C30" s="30">
        <v>75561</v>
      </c>
      <c r="D30" s="40">
        <v>132</v>
      </c>
      <c r="E30" s="32">
        <v>0.17469999999999999</v>
      </c>
      <c r="F30" s="39">
        <v>11520</v>
      </c>
      <c r="G30" s="32">
        <v>15.246</v>
      </c>
      <c r="H30" s="33">
        <v>32197</v>
      </c>
      <c r="I30" s="32">
        <v>42.610599999999998</v>
      </c>
      <c r="J30" s="33">
        <v>2393</v>
      </c>
      <c r="K30" s="32">
        <v>3.1669999999999998</v>
      </c>
      <c r="L30" s="33">
        <v>28312</v>
      </c>
      <c r="M30" s="32">
        <v>37.469099999999997</v>
      </c>
      <c r="N30" s="33">
        <v>106</v>
      </c>
      <c r="O30" s="32">
        <v>0.14030000000000001</v>
      </c>
      <c r="P30" s="34">
        <v>901</v>
      </c>
      <c r="Q30" s="35">
        <v>1.19241</v>
      </c>
      <c r="R30" s="31">
        <v>7783</v>
      </c>
      <c r="S30" s="35">
        <v>10.3003</v>
      </c>
      <c r="T30" s="70">
        <v>3672</v>
      </c>
      <c r="U30" s="71">
        <v>100</v>
      </c>
    </row>
    <row r="31" spans="1:21" s="28" customFormat="1" ht="15" customHeight="1" x14ac:dyDescent="0.2">
      <c r="A31" s="19" t="s">
        <v>17</v>
      </c>
      <c r="B31" s="36" t="s">
        <v>43</v>
      </c>
      <c r="C31" s="55">
        <v>61695</v>
      </c>
      <c r="D31" s="22">
        <v>116</v>
      </c>
      <c r="E31" s="23">
        <v>0.188</v>
      </c>
      <c r="F31" s="37">
        <v>18668</v>
      </c>
      <c r="G31" s="23">
        <v>30.258500000000002</v>
      </c>
      <c r="H31" s="24">
        <v>25278</v>
      </c>
      <c r="I31" s="23">
        <v>40.972499999999989</v>
      </c>
      <c r="J31" s="37">
        <v>14125</v>
      </c>
      <c r="K31" s="23">
        <v>22.8949</v>
      </c>
      <c r="L31" s="24">
        <v>2795</v>
      </c>
      <c r="M31" s="23">
        <v>4.5304000000000002</v>
      </c>
      <c r="N31" s="24">
        <v>93</v>
      </c>
      <c r="O31" s="23">
        <v>0.1507</v>
      </c>
      <c r="P31" s="25">
        <v>620</v>
      </c>
      <c r="Q31" s="26">
        <v>1.0049399999999999</v>
      </c>
      <c r="R31" s="22">
        <v>7765</v>
      </c>
      <c r="S31" s="26">
        <v>12.5861</v>
      </c>
      <c r="T31" s="68">
        <v>2056</v>
      </c>
      <c r="U31" s="69">
        <v>100</v>
      </c>
    </row>
    <row r="32" spans="1:21" s="28" customFormat="1" ht="15" customHeight="1" x14ac:dyDescent="0.2">
      <c r="A32" s="19" t="s">
        <v>17</v>
      </c>
      <c r="B32" s="29" t="s">
        <v>45</v>
      </c>
      <c r="C32" s="30">
        <v>8254</v>
      </c>
      <c r="D32" s="31">
        <v>70</v>
      </c>
      <c r="E32" s="32">
        <v>0.84809999999999997</v>
      </c>
      <c r="F32" s="33">
        <v>1015</v>
      </c>
      <c r="G32" s="32">
        <v>12.2971</v>
      </c>
      <c r="H32" s="33">
        <v>6665</v>
      </c>
      <c r="I32" s="32">
        <v>80.748699999999999</v>
      </c>
      <c r="J32" s="33">
        <v>156</v>
      </c>
      <c r="K32" s="32">
        <v>1.89</v>
      </c>
      <c r="L32" s="39">
        <v>291</v>
      </c>
      <c r="M32" s="32">
        <v>3.5255999999999998</v>
      </c>
      <c r="N32" s="39">
        <v>19</v>
      </c>
      <c r="O32" s="32">
        <v>0.23019999999999999</v>
      </c>
      <c r="P32" s="42">
        <v>38</v>
      </c>
      <c r="Q32" s="35">
        <v>0.46038000000000001</v>
      </c>
      <c r="R32" s="40">
        <v>783</v>
      </c>
      <c r="S32" s="35">
        <v>9.4863</v>
      </c>
      <c r="T32" s="70">
        <v>967</v>
      </c>
      <c r="U32" s="71">
        <v>100</v>
      </c>
    </row>
    <row r="33" spans="1:21" s="28" customFormat="1" ht="15" customHeight="1" x14ac:dyDescent="0.2">
      <c r="A33" s="19" t="s">
        <v>17</v>
      </c>
      <c r="B33" s="36" t="s">
        <v>44</v>
      </c>
      <c r="C33" s="21">
        <v>25575</v>
      </c>
      <c r="D33" s="38">
        <v>72</v>
      </c>
      <c r="E33" s="23">
        <v>0.28149999999999997</v>
      </c>
      <c r="F33" s="24">
        <v>3646</v>
      </c>
      <c r="G33" s="23">
        <v>14.2561</v>
      </c>
      <c r="H33" s="37">
        <v>15092</v>
      </c>
      <c r="I33" s="23">
        <v>59.010800000000003</v>
      </c>
      <c r="J33" s="24">
        <v>2019</v>
      </c>
      <c r="K33" s="23">
        <v>7.8944000000000001</v>
      </c>
      <c r="L33" s="24">
        <v>3954</v>
      </c>
      <c r="M33" s="23">
        <v>15.4604</v>
      </c>
      <c r="N33" s="37">
        <v>543</v>
      </c>
      <c r="O33" s="23">
        <v>2.1232000000000002</v>
      </c>
      <c r="P33" s="41">
        <v>249</v>
      </c>
      <c r="Q33" s="26">
        <v>0.97360999999999998</v>
      </c>
      <c r="R33" s="38">
        <v>2243</v>
      </c>
      <c r="S33" s="26">
        <v>8.7703000000000024</v>
      </c>
      <c r="T33" s="68">
        <v>2281</v>
      </c>
      <c r="U33" s="69">
        <v>100</v>
      </c>
    </row>
    <row r="34" spans="1:21" s="28" customFormat="1" ht="15" customHeight="1" x14ac:dyDescent="0.2">
      <c r="A34" s="19" t="s">
        <v>17</v>
      </c>
      <c r="B34" s="29" t="s">
        <v>46</v>
      </c>
      <c r="C34" s="43">
        <v>2578</v>
      </c>
      <c r="D34" s="31">
        <v>1922</v>
      </c>
      <c r="E34" s="32">
        <v>74.553899999999999</v>
      </c>
      <c r="F34" s="33">
        <v>83</v>
      </c>
      <c r="G34" s="32">
        <v>3.2195999999999998</v>
      </c>
      <c r="H34" s="39">
        <v>147</v>
      </c>
      <c r="I34" s="32">
        <v>5.7020999999999997</v>
      </c>
      <c r="J34" s="33">
        <v>34</v>
      </c>
      <c r="K34" s="32">
        <v>1.3189</v>
      </c>
      <c r="L34" s="39">
        <v>331</v>
      </c>
      <c r="M34" s="32">
        <v>12.839399999999999</v>
      </c>
      <c r="N34" s="39">
        <v>9</v>
      </c>
      <c r="O34" s="32">
        <v>0.34910000000000002</v>
      </c>
      <c r="P34" s="34">
        <v>52</v>
      </c>
      <c r="Q34" s="35">
        <v>2.0170699999999999</v>
      </c>
      <c r="R34" s="40">
        <v>681</v>
      </c>
      <c r="S34" s="35">
        <v>26.415800000000001</v>
      </c>
      <c r="T34" s="70">
        <v>794</v>
      </c>
      <c r="U34" s="71">
        <v>100</v>
      </c>
    </row>
    <row r="35" spans="1:21" s="28" customFormat="1" ht="15" customHeight="1" x14ac:dyDescent="0.2">
      <c r="A35" s="19" t="s">
        <v>17</v>
      </c>
      <c r="B35" s="36" t="s">
        <v>49</v>
      </c>
      <c r="C35" s="55">
        <v>16677</v>
      </c>
      <c r="D35" s="38">
        <v>127</v>
      </c>
      <c r="E35" s="23">
        <v>0.76149999999999995</v>
      </c>
      <c r="F35" s="24">
        <v>2019</v>
      </c>
      <c r="G35" s="23">
        <v>12.1065</v>
      </c>
      <c r="H35" s="37">
        <v>12513</v>
      </c>
      <c r="I35" s="23">
        <v>75.031499999999994</v>
      </c>
      <c r="J35" s="24">
        <v>1053</v>
      </c>
      <c r="K35" s="23">
        <v>6.3140999999999998</v>
      </c>
      <c r="L35" s="37">
        <v>823</v>
      </c>
      <c r="M35" s="23">
        <v>4.9348999999999998</v>
      </c>
      <c r="N35" s="24">
        <v>57</v>
      </c>
      <c r="O35" s="23">
        <v>0.34179999999999999</v>
      </c>
      <c r="P35" s="41">
        <v>85</v>
      </c>
      <c r="Q35" s="26">
        <v>0.50968000000000002</v>
      </c>
      <c r="R35" s="38">
        <v>1706</v>
      </c>
      <c r="S35" s="26">
        <v>10.229699999999999</v>
      </c>
      <c r="T35" s="68">
        <v>1050</v>
      </c>
      <c r="U35" s="69">
        <v>100</v>
      </c>
    </row>
    <row r="36" spans="1:21" s="28" customFormat="1" ht="15" customHeight="1" x14ac:dyDescent="0.2">
      <c r="A36" s="19" t="s">
        <v>17</v>
      </c>
      <c r="B36" s="29" t="s">
        <v>53</v>
      </c>
      <c r="C36" s="43">
        <v>67647</v>
      </c>
      <c r="D36" s="40">
        <v>136</v>
      </c>
      <c r="E36" s="32">
        <v>0.20100000000000001</v>
      </c>
      <c r="F36" s="33">
        <v>4031</v>
      </c>
      <c r="G36" s="32">
        <v>5.9588999999999999</v>
      </c>
      <c r="H36" s="33">
        <v>60044</v>
      </c>
      <c r="I36" s="32">
        <v>88.760800000000003</v>
      </c>
      <c r="J36" s="39">
        <v>911</v>
      </c>
      <c r="K36" s="32">
        <v>1.3467</v>
      </c>
      <c r="L36" s="39">
        <v>1774</v>
      </c>
      <c r="M36" s="32">
        <v>2.6223999999999998</v>
      </c>
      <c r="N36" s="33">
        <v>399</v>
      </c>
      <c r="O36" s="32">
        <v>0.58979999999999999</v>
      </c>
      <c r="P36" s="42">
        <v>352</v>
      </c>
      <c r="Q36" s="35">
        <v>0.52034999999999998</v>
      </c>
      <c r="R36" s="40">
        <v>10177</v>
      </c>
      <c r="S36" s="35">
        <v>15.0443</v>
      </c>
      <c r="T36" s="70">
        <v>652</v>
      </c>
      <c r="U36" s="71">
        <v>100</v>
      </c>
    </row>
    <row r="37" spans="1:21" s="28" customFormat="1" ht="15" customHeight="1" x14ac:dyDescent="0.2">
      <c r="A37" s="19" t="s">
        <v>17</v>
      </c>
      <c r="B37" s="36" t="s">
        <v>50</v>
      </c>
      <c r="C37" s="21">
        <v>3956</v>
      </c>
      <c r="D37" s="22">
        <v>11</v>
      </c>
      <c r="E37" s="23">
        <v>0.27810000000000001</v>
      </c>
      <c r="F37" s="24">
        <v>1117</v>
      </c>
      <c r="G37" s="23">
        <v>28.235600000000002</v>
      </c>
      <c r="H37" s="24">
        <v>1604</v>
      </c>
      <c r="I37" s="23">
        <v>40.545999999999999</v>
      </c>
      <c r="J37" s="24">
        <v>568</v>
      </c>
      <c r="K37" s="23">
        <v>14.357900000000001</v>
      </c>
      <c r="L37" s="24">
        <v>598</v>
      </c>
      <c r="M37" s="23">
        <v>15.116300000000001</v>
      </c>
      <c r="N37" s="37">
        <v>18</v>
      </c>
      <c r="O37" s="23">
        <v>0.45500000000000002</v>
      </c>
      <c r="P37" s="41">
        <v>40</v>
      </c>
      <c r="Q37" s="26">
        <v>1.01112</v>
      </c>
      <c r="R37" s="38">
        <v>589</v>
      </c>
      <c r="S37" s="26">
        <v>14.8888</v>
      </c>
      <c r="T37" s="68">
        <v>482</v>
      </c>
      <c r="U37" s="69">
        <v>100</v>
      </c>
    </row>
    <row r="38" spans="1:21" s="28" customFormat="1" ht="15" customHeight="1" x14ac:dyDescent="0.2">
      <c r="A38" s="19" t="s">
        <v>17</v>
      </c>
      <c r="B38" s="29" t="s">
        <v>51</v>
      </c>
      <c r="C38" s="30">
        <v>52523</v>
      </c>
      <c r="D38" s="31">
        <v>49</v>
      </c>
      <c r="E38" s="32">
        <v>9.3299999999999994E-2</v>
      </c>
      <c r="F38" s="33">
        <v>7975</v>
      </c>
      <c r="G38" s="32">
        <v>15.1838</v>
      </c>
      <c r="H38" s="33">
        <v>36966</v>
      </c>
      <c r="I38" s="32">
        <v>70.380600000000001</v>
      </c>
      <c r="J38" s="33">
        <v>2738</v>
      </c>
      <c r="K38" s="32">
        <v>5.2130000000000001</v>
      </c>
      <c r="L38" s="33">
        <v>4522</v>
      </c>
      <c r="M38" s="32">
        <v>8.6096000000000004</v>
      </c>
      <c r="N38" s="33">
        <v>119</v>
      </c>
      <c r="O38" s="32">
        <v>0.2266</v>
      </c>
      <c r="P38" s="34">
        <v>154</v>
      </c>
      <c r="Q38" s="35">
        <v>0.29320000000000002</v>
      </c>
      <c r="R38" s="40">
        <v>4362</v>
      </c>
      <c r="S38" s="35">
        <v>8.3048999999999999</v>
      </c>
      <c r="T38" s="70">
        <v>2469</v>
      </c>
      <c r="U38" s="71">
        <v>99.959500000000006</v>
      </c>
    </row>
    <row r="39" spans="1:21" s="28" customFormat="1" ht="15" customHeight="1" x14ac:dyDescent="0.2">
      <c r="A39" s="19" t="s">
        <v>17</v>
      </c>
      <c r="B39" s="36" t="s">
        <v>52</v>
      </c>
      <c r="C39" s="21">
        <v>46007</v>
      </c>
      <c r="D39" s="38">
        <v>8154</v>
      </c>
      <c r="E39" s="23">
        <v>17.723400000000002</v>
      </c>
      <c r="F39" s="24">
        <v>673</v>
      </c>
      <c r="G39" s="23">
        <v>1.4628000000000001</v>
      </c>
      <c r="H39" s="37">
        <v>35521</v>
      </c>
      <c r="I39" s="23">
        <v>77.207800000000006</v>
      </c>
      <c r="J39" s="24">
        <v>175</v>
      </c>
      <c r="K39" s="23">
        <v>0.38040000000000002</v>
      </c>
      <c r="L39" s="37">
        <v>1152</v>
      </c>
      <c r="M39" s="23">
        <v>2.504</v>
      </c>
      <c r="N39" s="24">
        <v>47</v>
      </c>
      <c r="O39" s="23">
        <v>0.1022</v>
      </c>
      <c r="P39" s="41">
        <v>285</v>
      </c>
      <c r="Q39" s="26">
        <v>0.61946999999999997</v>
      </c>
      <c r="R39" s="22">
        <v>7972</v>
      </c>
      <c r="S39" s="26">
        <v>17.3278</v>
      </c>
      <c r="T39" s="68">
        <v>872</v>
      </c>
      <c r="U39" s="71">
        <v>100</v>
      </c>
    </row>
    <row r="40" spans="1:21" s="28" customFormat="1" ht="15" customHeight="1" x14ac:dyDescent="0.2">
      <c r="A40" s="19" t="s">
        <v>17</v>
      </c>
      <c r="B40" s="29" t="s">
        <v>54</v>
      </c>
      <c r="C40" s="43">
        <v>212133</v>
      </c>
      <c r="D40" s="31">
        <v>630</v>
      </c>
      <c r="E40" s="32">
        <v>0.29699999999999999</v>
      </c>
      <c r="F40" s="33">
        <v>43709</v>
      </c>
      <c r="G40" s="32">
        <v>20.604500000000002</v>
      </c>
      <c r="H40" s="33">
        <v>137011</v>
      </c>
      <c r="I40" s="32">
        <v>64.587299999999999</v>
      </c>
      <c r="J40" s="39">
        <v>13115</v>
      </c>
      <c r="K40" s="32">
        <v>6.1824000000000003</v>
      </c>
      <c r="L40" s="39">
        <v>16619</v>
      </c>
      <c r="M40" s="32">
        <v>7.8342000000000001</v>
      </c>
      <c r="N40" s="33">
        <v>805</v>
      </c>
      <c r="O40" s="32">
        <v>0.3795</v>
      </c>
      <c r="P40" s="34">
        <v>244</v>
      </c>
      <c r="Q40" s="35">
        <v>0.11502</v>
      </c>
      <c r="R40" s="40">
        <v>44661</v>
      </c>
      <c r="S40" s="35">
        <v>21.0533</v>
      </c>
      <c r="T40" s="70">
        <v>4894</v>
      </c>
      <c r="U40" s="69">
        <v>100</v>
      </c>
    </row>
    <row r="41" spans="1:21" s="28" customFormat="1" ht="15" customHeight="1" x14ac:dyDescent="0.2">
      <c r="A41" s="19" t="s">
        <v>17</v>
      </c>
      <c r="B41" s="36" t="s">
        <v>47</v>
      </c>
      <c r="C41" s="21">
        <v>97780</v>
      </c>
      <c r="D41" s="38">
        <v>424</v>
      </c>
      <c r="E41" s="23">
        <v>0.43359999999999999</v>
      </c>
      <c r="F41" s="24">
        <v>9531</v>
      </c>
      <c r="G41" s="23">
        <v>9.7474000000000007</v>
      </c>
      <c r="H41" s="24">
        <v>80702</v>
      </c>
      <c r="I41" s="23">
        <v>82.534300000000002</v>
      </c>
      <c r="J41" s="24">
        <v>2388</v>
      </c>
      <c r="K41" s="23">
        <v>2.4422000000000001</v>
      </c>
      <c r="L41" s="37">
        <v>4023</v>
      </c>
      <c r="M41" s="23">
        <v>4.1143000000000001</v>
      </c>
      <c r="N41" s="37">
        <v>273</v>
      </c>
      <c r="O41" s="23">
        <v>0.2792</v>
      </c>
      <c r="P41" s="25">
        <v>439</v>
      </c>
      <c r="Q41" s="26">
        <v>0.44896999999999998</v>
      </c>
      <c r="R41" s="22">
        <v>14707</v>
      </c>
      <c r="S41" s="26">
        <v>15.040900000000001</v>
      </c>
      <c r="T41" s="68">
        <v>2587</v>
      </c>
      <c r="U41" s="71">
        <v>100</v>
      </c>
    </row>
    <row r="42" spans="1:21" s="28" customFormat="1" ht="15" customHeight="1" x14ac:dyDescent="0.2">
      <c r="A42" s="19" t="s">
        <v>17</v>
      </c>
      <c r="B42" s="29" t="s">
        <v>48</v>
      </c>
      <c r="C42" s="43">
        <v>2767</v>
      </c>
      <c r="D42" s="31">
        <v>390</v>
      </c>
      <c r="E42" s="32">
        <v>14.0947</v>
      </c>
      <c r="F42" s="33">
        <v>534</v>
      </c>
      <c r="G42" s="32">
        <v>19.2989</v>
      </c>
      <c r="H42" s="33">
        <v>684</v>
      </c>
      <c r="I42" s="32">
        <v>24.719899999999999</v>
      </c>
      <c r="J42" s="39">
        <v>724</v>
      </c>
      <c r="K42" s="32">
        <v>26.165500000000002</v>
      </c>
      <c r="L42" s="39">
        <v>398</v>
      </c>
      <c r="M42" s="32">
        <v>14.383800000000003</v>
      </c>
      <c r="N42" s="39">
        <v>13</v>
      </c>
      <c r="O42" s="32">
        <v>0.4698</v>
      </c>
      <c r="P42" s="34">
        <v>24</v>
      </c>
      <c r="Q42" s="35">
        <v>0.86736999999999997</v>
      </c>
      <c r="R42" s="40">
        <v>418</v>
      </c>
      <c r="S42" s="35">
        <v>15.1066</v>
      </c>
      <c r="T42" s="70">
        <v>451</v>
      </c>
      <c r="U42" s="69">
        <v>100</v>
      </c>
    </row>
    <row r="43" spans="1:21" s="28" customFormat="1" ht="15" customHeight="1" x14ac:dyDescent="0.2">
      <c r="A43" s="19" t="s">
        <v>17</v>
      </c>
      <c r="B43" s="36" t="s">
        <v>55</v>
      </c>
      <c r="C43" s="21">
        <v>35546</v>
      </c>
      <c r="D43" s="22">
        <v>34</v>
      </c>
      <c r="E43" s="23">
        <v>9.569999999999998E-2</v>
      </c>
      <c r="F43" s="24">
        <v>6983</v>
      </c>
      <c r="G43" s="23">
        <v>19.645</v>
      </c>
      <c r="H43" s="37">
        <v>15882</v>
      </c>
      <c r="I43" s="23">
        <v>44.680100000000003</v>
      </c>
      <c r="J43" s="24">
        <v>6201</v>
      </c>
      <c r="K43" s="23">
        <v>17.445</v>
      </c>
      <c r="L43" s="24">
        <v>5848</v>
      </c>
      <c r="M43" s="23">
        <v>16.451899999999998</v>
      </c>
      <c r="N43" s="24">
        <v>125</v>
      </c>
      <c r="O43" s="23">
        <v>0.35170000000000001</v>
      </c>
      <c r="P43" s="25">
        <v>473</v>
      </c>
      <c r="Q43" s="26">
        <v>1.33067</v>
      </c>
      <c r="R43" s="38">
        <v>3922</v>
      </c>
      <c r="S43" s="26">
        <v>11.0336</v>
      </c>
      <c r="T43" s="68">
        <v>3609</v>
      </c>
      <c r="U43" s="69">
        <v>99.972300000000004</v>
      </c>
    </row>
    <row r="44" spans="1:21" s="28" customFormat="1" ht="15" customHeight="1" x14ac:dyDescent="0.2">
      <c r="A44" s="19" t="s">
        <v>17</v>
      </c>
      <c r="B44" s="29" t="s">
        <v>56</v>
      </c>
      <c r="C44" s="30">
        <v>42474</v>
      </c>
      <c r="D44" s="31">
        <v>1530</v>
      </c>
      <c r="E44" s="32">
        <v>3.6021999999999998</v>
      </c>
      <c r="F44" s="39">
        <v>3011</v>
      </c>
      <c r="G44" s="32">
        <v>7.0890000000000004</v>
      </c>
      <c r="H44" s="33">
        <v>34990</v>
      </c>
      <c r="I44" s="32">
        <v>82.379800000000003</v>
      </c>
      <c r="J44" s="33">
        <v>458</v>
      </c>
      <c r="K44" s="32">
        <v>1.0783</v>
      </c>
      <c r="L44" s="33">
        <v>1476</v>
      </c>
      <c r="M44" s="32">
        <v>3.4750999999999999</v>
      </c>
      <c r="N44" s="39">
        <v>631</v>
      </c>
      <c r="O44" s="32">
        <v>1.4856</v>
      </c>
      <c r="P44" s="42">
        <v>378</v>
      </c>
      <c r="Q44" s="35">
        <v>0.88995999999999997</v>
      </c>
      <c r="R44" s="40">
        <v>5912</v>
      </c>
      <c r="S44" s="35">
        <v>13.9191</v>
      </c>
      <c r="T44" s="70">
        <v>1811</v>
      </c>
      <c r="U44" s="71">
        <v>100</v>
      </c>
    </row>
    <row r="45" spans="1:21" s="28" customFormat="1" ht="15" customHeight="1" x14ac:dyDescent="0.2">
      <c r="A45" s="19" t="s">
        <v>17</v>
      </c>
      <c r="B45" s="36" t="s">
        <v>57</v>
      </c>
      <c r="C45" s="21">
        <v>48638</v>
      </c>
      <c r="D45" s="38">
        <v>801</v>
      </c>
      <c r="E45" s="23">
        <v>1.6469</v>
      </c>
      <c r="F45" s="24">
        <v>3903</v>
      </c>
      <c r="G45" s="23">
        <v>8.0245999999999995</v>
      </c>
      <c r="H45" s="37">
        <v>37597</v>
      </c>
      <c r="I45" s="23">
        <v>77.299599999999998</v>
      </c>
      <c r="J45" s="24">
        <v>1156</v>
      </c>
      <c r="K45" s="23">
        <v>2.3767</v>
      </c>
      <c r="L45" s="37">
        <v>3591</v>
      </c>
      <c r="M45" s="23">
        <v>7.3830999999999998</v>
      </c>
      <c r="N45" s="24">
        <v>865</v>
      </c>
      <c r="O45" s="23">
        <v>1.7784</v>
      </c>
      <c r="P45" s="25">
        <v>725</v>
      </c>
      <c r="Q45" s="26">
        <v>1.4905999999999999</v>
      </c>
      <c r="R45" s="22">
        <v>7365</v>
      </c>
      <c r="S45" s="26">
        <v>15.1425</v>
      </c>
      <c r="T45" s="68">
        <v>1309</v>
      </c>
      <c r="U45" s="69">
        <v>100</v>
      </c>
    </row>
    <row r="46" spans="1:21" s="28" customFormat="1" ht="15" customHeight="1" x14ac:dyDescent="0.2">
      <c r="A46" s="19" t="s">
        <v>17</v>
      </c>
      <c r="B46" s="29" t="s">
        <v>58</v>
      </c>
      <c r="C46" s="30">
        <v>49117</v>
      </c>
      <c r="D46" s="31">
        <v>43</v>
      </c>
      <c r="E46" s="32">
        <v>8.7499999999999994E-2</v>
      </c>
      <c r="F46" s="33">
        <v>9964</v>
      </c>
      <c r="G46" s="32">
        <v>20.286300000000001</v>
      </c>
      <c r="H46" s="33">
        <v>29999</v>
      </c>
      <c r="I46" s="32">
        <v>61.076599999999999</v>
      </c>
      <c r="J46" s="33">
        <v>3399</v>
      </c>
      <c r="K46" s="32">
        <v>6.9202000000000004</v>
      </c>
      <c r="L46" s="39">
        <v>4571</v>
      </c>
      <c r="M46" s="32">
        <v>9.3064</v>
      </c>
      <c r="N46" s="39">
        <v>59</v>
      </c>
      <c r="O46" s="32">
        <v>0.1201</v>
      </c>
      <c r="P46" s="42">
        <v>1082</v>
      </c>
      <c r="Q46" s="35">
        <v>2.2029000000000001</v>
      </c>
      <c r="R46" s="31">
        <v>8133</v>
      </c>
      <c r="S46" s="35">
        <v>16.558399999999999</v>
      </c>
      <c r="T46" s="70">
        <v>3056</v>
      </c>
      <c r="U46" s="71">
        <v>100</v>
      </c>
    </row>
    <row r="47" spans="1:21" s="28" customFormat="1" ht="15" customHeight="1" x14ac:dyDescent="0.2">
      <c r="A47" s="19" t="s">
        <v>17</v>
      </c>
      <c r="B47" s="36" t="s">
        <v>59</v>
      </c>
      <c r="C47" s="55">
        <v>8898</v>
      </c>
      <c r="D47" s="22">
        <v>18</v>
      </c>
      <c r="E47" s="23">
        <v>0.20230000000000001</v>
      </c>
      <c r="F47" s="37">
        <v>656</v>
      </c>
      <c r="G47" s="23">
        <v>7.3723999999999998</v>
      </c>
      <c r="H47" s="37">
        <v>6537</v>
      </c>
      <c r="I47" s="23">
        <v>73.465900000000005</v>
      </c>
      <c r="J47" s="37">
        <v>860</v>
      </c>
      <c r="K47" s="23">
        <v>9.6651000000000025</v>
      </c>
      <c r="L47" s="37">
        <v>663</v>
      </c>
      <c r="M47" s="23">
        <v>7.4511000000000003</v>
      </c>
      <c r="N47" s="24">
        <v>18</v>
      </c>
      <c r="O47" s="23">
        <v>0.20230000000000001</v>
      </c>
      <c r="P47" s="25">
        <v>146</v>
      </c>
      <c r="Q47" s="26">
        <v>1.6408199999999999</v>
      </c>
      <c r="R47" s="38">
        <v>1231</v>
      </c>
      <c r="S47" s="26">
        <v>13.8346</v>
      </c>
      <c r="T47" s="68">
        <v>293</v>
      </c>
      <c r="U47" s="69">
        <v>100</v>
      </c>
    </row>
    <row r="48" spans="1:21" s="28" customFormat="1" ht="15" customHeight="1" x14ac:dyDescent="0.2">
      <c r="A48" s="19" t="s">
        <v>17</v>
      </c>
      <c r="B48" s="29" t="s">
        <v>60</v>
      </c>
      <c r="C48" s="30">
        <v>37675</v>
      </c>
      <c r="D48" s="40">
        <v>109</v>
      </c>
      <c r="E48" s="32">
        <v>0.2893</v>
      </c>
      <c r="F48" s="33">
        <v>3777</v>
      </c>
      <c r="G48" s="32">
        <v>10.0252</v>
      </c>
      <c r="H48" s="39">
        <v>30296</v>
      </c>
      <c r="I48" s="32">
        <v>80.414100000000005</v>
      </c>
      <c r="J48" s="33">
        <v>447</v>
      </c>
      <c r="K48" s="32">
        <v>1.1865000000000001</v>
      </c>
      <c r="L48" s="33">
        <v>2542</v>
      </c>
      <c r="M48" s="32">
        <v>6.7472000000000003</v>
      </c>
      <c r="N48" s="39">
        <v>138</v>
      </c>
      <c r="O48" s="32">
        <v>0.36630000000000001</v>
      </c>
      <c r="P48" s="42">
        <v>366</v>
      </c>
      <c r="Q48" s="35">
        <v>0.97146999999999994</v>
      </c>
      <c r="R48" s="40">
        <v>3822</v>
      </c>
      <c r="S48" s="35">
        <v>10.1447</v>
      </c>
      <c r="T48" s="70">
        <v>1226</v>
      </c>
      <c r="U48" s="71">
        <v>100</v>
      </c>
    </row>
    <row r="49" spans="1:26" s="28" customFormat="1" ht="15" customHeight="1" x14ac:dyDescent="0.2">
      <c r="A49" s="19" t="s">
        <v>17</v>
      </c>
      <c r="B49" s="36" t="s">
        <v>61</v>
      </c>
      <c r="C49" s="55">
        <v>3855</v>
      </c>
      <c r="D49" s="22">
        <v>344</v>
      </c>
      <c r="E49" s="23">
        <v>8.9235000000000024</v>
      </c>
      <c r="F49" s="24">
        <v>818</v>
      </c>
      <c r="G49" s="23">
        <v>21.219200000000001</v>
      </c>
      <c r="H49" s="24">
        <v>1037</v>
      </c>
      <c r="I49" s="23">
        <v>26.900099999999995</v>
      </c>
      <c r="J49" s="24">
        <v>826</v>
      </c>
      <c r="K49" s="23">
        <v>21.4267</v>
      </c>
      <c r="L49" s="37">
        <v>809</v>
      </c>
      <c r="M49" s="23">
        <v>20.985700000000001</v>
      </c>
      <c r="N49" s="37">
        <v>8</v>
      </c>
      <c r="O49" s="23">
        <v>0.20749999999999999</v>
      </c>
      <c r="P49" s="25">
        <v>13</v>
      </c>
      <c r="Q49" s="26">
        <v>0.33722000000000002</v>
      </c>
      <c r="R49" s="38">
        <v>527</v>
      </c>
      <c r="S49" s="26">
        <v>13.6706</v>
      </c>
      <c r="T49" s="68">
        <v>687</v>
      </c>
      <c r="U49" s="69">
        <v>100</v>
      </c>
    </row>
    <row r="50" spans="1:26" s="28" customFormat="1" ht="15" customHeight="1" x14ac:dyDescent="0.2">
      <c r="A50" s="19" t="s">
        <v>17</v>
      </c>
      <c r="B50" s="29" t="s">
        <v>62</v>
      </c>
      <c r="C50" s="30">
        <v>36893</v>
      </c>
      <c r="D50" s="31">
        <v>35</v>
      </c>
      <c r="E50" s="32">
        <v>9.4899999999999998E-2</v>
      </c>
      <c r="F50" s="33">
        <v>3298</v>
      </c>
      <c r="G50" s="32">
        <v>8.9393999999999991</v>
      </c>
      <c r="H50" s="39">
        <v>28098</v>
      </c>
      <c r="I50" s="32">
        <v>76.160799999999995</v>
      </c>
      <c r="J50" s="33">
        <v>1560</v>
      </c>
      <c r="K50" s="32">
        <v>4.2283999999999997</v>
      </c>
      <c r="L50" s="33">
        <v>3574</v>
      </c>
      <c r="M50" s="32">
        <v>9.6875</v>
      </c>
      <c r="N50" s="39">
        <v>89</v>
      </c>
      <c r="O50" s="32">
        <v>0.2412</v>
      </c>
      <c r="P50" s="42">
        <v>239</v>
      </c>
      <c r="Q50" s="35">
        <v>0.64781999999999995</v>
      </c>
      <c r="R50" s="31">
        <v>3631</v>
      </c>
      <c r="S50" s="35">
        <v>9.8420000000000005</v>
      </c>
      <c r="T50" s="70">
        <v>1798</v>
      </c>
      <c r="U50" s="71">
        <v>99.443799999999996</v>
      </c>
    </row>
    <row r="51" spans="1:26" s="28" customFormat="1" ht="15" customHeight="1" x14ac:dyDescent="0.2">
      <c r="A51" s="19" t="s">
        <v>17</v>
      </c>
      <c r="B51" s="36" t="s">
        <v>63</v>
      </c>
      <c r="C51" s="21">
        <v>827925</v>
      </c>
      <c r="D51" s="22">
        <v>2749</v>
      </c>
      <c r="E51" s="23">
        <v>0.33200000000000002</v>
      </c>
      <c r="F51" s="37">
        <v>46327</v>
      </c>
      <c r="G51" s="23">
        <v>5.5956000000000001</v>
      </c>
      <c r="H51" s="24">
        <v>746802</v>
      </c>
      <c r="I51" s="23">
        <v>90.201599999999999</v>
      </c>
      <c r="J51" s="24">
        <v>10667</v>
      </c>
      <c r="K51" s="23">
        <v>1.2884</v>
      </c>
      <c r="L51" s="24">
        <v>19309</v>
      </c>
      <c r="M51" s="23">
        <v>2.3321999999999994</v>
      </c>
      <c r="N51" s="37">
        <v>745</v>
      </c>
      <c r="O51" s="23">
        <v>0.09</v>
      </c>
      <c r="P51" s="25">
        <v>1326</v>
      </c>
      <c r="Q51" s="26">
        <v>0.16016</v>
      </c>
      <c r="R51" s="22">
        <v>63152</v>
      </c>
      <c r="S51" s="26">
        <v>7.6276999999999999</v>
      </c>
      <c r="T51" s="68">
        <v>8574</v>
      </c>
      <c r="U51" s="71">
        <v>100</v>
      </c>
    </row>
    <row r="52" spans="1:26" s="28" customFormat="1" ht="15" customHeight="1" x14ac:dyDescent="0.2">
      <c r="A52" s="19" t="s">
        <v>17</v>
      </c>
      <c r="B52" s="29" t="s">
        <v>64</v>
      </c>
      <c r="C52" s="30">
        <v>36689</v>
      </c>
      <c r="D52" s="40">
        <v>1115</v>
      </c>
      <c r="E52" s="32">
        <v>3.0390999999999999</v>
      </c>
      <c r="F52" s="33">
        <v>2322</v>
      </c>
      <c r="G52" s="32">
        <v>6.3289</v>
      </c>
      <c r="H52" s="39">
        <v>28961</v>
      </c>
      <c r="I52" s="32">
        <v>78.936499999999995</v>
      </c>
      <c r="J52" s="39">
        <v>1184</v>
      </c>
      <c r="K52" s="32">
        <v>3.2271000000000001</v>
      </c>
      <c r="L52" s="33">
        <v>1986</v>
      </c>
      <c r="M52" s="32">
        <v>5.4131</v>
      </c>
      <c r="N52" s="39">
        <v>936</v>
      </c>
      <c r="O52" s="32">
        <v>2.5512000000000001</v>
      </c>
      <c r="P52" s="34">
        <v>185</v>
      </c>
      <c r="Q52" s="35">
        <v>0.50424000000000002</v>
      </c>
      <c r="R52" s="31">
        <v>7305</v>
      </c>
      <c r="S52" s="35">
        <v>19.910599999999999</v>
      </c>
      <c r="T52" s="70">
        <v>990</v>
      </c>
      <c r="U52" s="69">
        <v>100</v>
      </c>
    </row>
    <row r="53" spans="1:26" s="28" customFormat="1" ht="15" customHeight="1" x14ac:dyDescent="0.2">
      <c r="A53" s="19" t="s">
        <v>17</v>
      </c>
      <c r="B53" s="36" t="s">
        <v>65</v>
      </c>
      <c r="C53" s="55">
        <v>1737</v>
      </c>
      <c r="D53" s="38" t="s">
        <v>72</v>
      </c>
      <c r="E53" s="23">
        <v>0.11509999999999999</v>
      </c>
      <c r="F53" s="24">
        <v>719</v>
      </c>
      <c r="G53" s="23">
        <v>41.3932</v>
      </c>
      <c r="H53" s="37">
        <v>123</v>
      </c>
      <c r="I53" s="23">
        <v>7.0811999999999999</v>
      </c>
      <c r="J53" s="24">
        <v>475</v>
      </c>
      <c r="K53" s="23">
        <v>27.346</v>
      </c>
      <c r="L53" s="37">
        <v>355</v>
      </c>
      <c r="M53" s="23">
        <v>20.4375</v>
      </c>
      <c r="N53" s="37">
        <v>9</v>
      </c>
      <c r="O53" s="23">
        <v>0.5181</v>
      </c>
      <c r="P53" s="25">
        <v>54</v>
      </c>
      <c r="Q53" s="26">
        <v>3.1088100000000001</v>
      </c>
      <c r="R53" s="38">
        <v>256</v>
      </c>
      <c r="S53" s="26">
        <v>14.738099999999999</v>
      </c>
      <c r="T53" s="68">
        <v>307</v>
      </c>
      <c r="U53" s="71">
        <v>100</v>
      </c>
    </row>
    <row r="54" spans="1:26" s="28" customFormat="1" ht="15" customHeight="1" x14ac:dyDescent="0.2">
      <c r="A54" s="19" t="s">
        <v>17</v>
      </c>
      <c r="B54" s="29" t="s">
        <v>66</v>
      </c>
      <c r="C54" s="30">
        <v>93381</v>
      </c>
      <c r="D54" s="40">
        <v>525</v>
      </c>
      <c r="E54" s="32">
        <v>0.56220000000000003</v>
      </c>
      <c r="F54" s="33">
        <v>14900</v>
      </c>
      <c r="G54" s="44">
        <v>15.956099999999999</v>
      </c>
      <c r="H54" s="39">
        <v>61284</v>
      </c>
      <c r="I54" s="44">
        <v>65.627899999999997</v>
      </c>
      <c r="J54" s="33">
        <v>6536</v>
      </c>
      <c r="K54" s="32">
        <v>6.9992999999999999</v>
      </c>
      <c r="L54" s="33">
        <v>9106</v>
      </c>
      <c r="M54" s="32">
        <v>9.7514000000000003</v>
      </c>
      <c r="N54" s="33">
        <v>144</v>
      </c>
      <c r="O54" s="32">
        <v>0.1542</v>
      </c>
      <c r="P54" s="42">
        <v>886</v>
      </c>
      <c r="Q54" s="35">
        <v>0.94879999999999998</v>
      </c>
      <c r="R54" s="31">
        <v>14586</v>
      </c>
      <c r="S54" s="35">
        <v>15.619899999999999</v>
      </c>
      <c r="T54" s="70">
        <v>1969</v>
      </c>
      <c r="U54" s="69">
        <v>100</v>
      </c>
    </row>
    <row r="55" spans="1:26" s="28" customFormat="1" ht="15" customHeight="1" x14ac:dyDescent="0.2">
      <c r="A55" s="19" t="s">
        <v>17</v>
      </c>
      <c r="B55" s="36" t="s">
        <v>67</v>
      </c>
      <c r="C55" s="21">
        <v>90726</v>
      </c>
      <c r="D55" s="22">
        <v>1346</v>
      </c>
      <c r="E55" s="23">
        <v>1.4836</v>
      </c>
      <c r="F55" s="24">
        <v>11359</v>
      </c>
      <c r="G55" s="23">
        <v>12.520099999999999</v>
      </c>
      <c r="H55" s="37">
        <v>62440</v>
      </c>
      <c r="I55" s="23">
        <v>68.822599999999994</v>
      </c>
      <c r="J55" s="37">
        <v>4200</v>
      </c>
      <c r="K55" s="23">
        <v>4.6292999999999997</v>
      </c>
      <c r="L55" s="24">
        <v>8394</v>
      </c>
      <c r="M55" s="23">
        <v>9.2520000000000024</v>
      </c>
      <c r="N55" s="24">
        <v>1728</v>
      </c>
      <c r="O55" s="23">
        <v>1.9046000000000001</v>
      </c>
      <c r="P55" s="41">
        <v>1259</v>
      </c>
      <c r="Q55" s="26">
        <v>1.3876900000000001</v>
      </c>
      <c r="R55" s="22">
        <v>13056</v>
      </c>
      <c r="S55" s="26">
        <v>14.390599999999997</v>
      </c>
      <c r="T55" s="68">
        <v>2282</v>
      </c>
      <c r="U55" s="71">
        <v>100</v>
      </c>
    </row>
    <row r="56" spans="1:26" s="28" customFormat="1" ht="15" customHeight="1" x14ac:dyDescent="0.2">
      <c r="A56" s="19" t="s">
        <v>17</v>
      </c>
      <c r="B56" s="29" t="s">
        <v>68</v>
      </c>
      <c r="C56" s="30">
        <v>1750</v>
      </c>
      <c r="D56" s="31">
        <v>9</v>
      </c>
      <c r="E56" s="32">
        <v>0.51429999999999998</v>
      </c>
      <c r="F56" s="33">
        <v>495</v>
      </c>
      <c r="G56" s="32">
        <v>28.285699999999999</v>
      </c>
      <c r="H56" s="33">
        <v>848</v>
      </c>
      <c r="I56" s="32">
        <v>48.457099999999997</v>
      </c>
      <c r="J56" s="39">
        <v>77</v>
      </c>
      <c r="K56" s="32">
        <v>4.4000000000000012</v>
      </c>
      <c r="L56" s="33">
        <v>283</v>
      </c>
      <c r="M56" s="32">
        <v>16.171399999999998</v>
      </c>
      <c r="N56" s="39">
        <v>12</v>
      </c>
      <c r="O56" s="32">
        <v>0.68569999999999998</v>
      </c>
      <c r="P56" s="34">
        <v>26</v>
      </c>
      <c r="Q56" s="35">
        <v>1.4857100000000001</v>
      </c>
      <c r="R56" s="40">
        <v>182</v>
      </c>
      <c r="S56" s="35">
        <v>10.4</v>
      </c>
      <c r="T56" s="70">
        <v>730</v>
      </c>
      <c r="U56" s="69">
        <v>100</v>
      </c>
    </row>
    <row r="57" spans="1:26" s="28" customFormat="1" ht="15" customHeight="1" x14ac:dyDescent="0.2">
      <c r="A57" s="19" t="s">
        <v>17</v>
      </c>
      <c r="B57" s="36" t="s">
        <v>69</v>
      </c>
      <c r="C57" s="21">
        <v>44621</v>
      </c>
      <c r="D57" s="22">
        <v>98</v>
      </c>
      <c r="E57" s="23">
        <v>0.21959999999999999</v>
      </c>
      <c r="F57" s="37">
        <v>10691</v>
      </c>
      <c r="G57" s="23">
        <v>23.959599999999995</v>
      </c>
      <c r="H57" s="24">
        <v>29448</v>
      </c>
      <c r="I57" s="23">
        <v>65.995800000000003</v>
      </c>
      <c r="J57" s="24">
        <v>1095</v>
      </c>
      <c r="K57" s="23">
        <v>2.4540000000000002</v>
      </c>
      <c r="L57" s="24">
        <v>2902</v>
      </c>
      <c r="M57" s="23">
        <v>6.5037000000000003</v>
      </c>
      <c r="N57" s="24">
        <v>72</v>
      </c>
      <c r="O57" s="23">
        <v>0.16139999999999999</v>
      </c>
      <c r="P57" s="41">
        <v>315</v>
      </c>
      <c r="Q57" s="26">
        <v>0.70594999999999997</v>
      </c>
      <c r="R57" s="38">
        <v>7085</v>
      </c>
      <c r="S57" s="26">
        <v>15.8782</v>
      </c>
      <c r="T57" s="68">
        <v>2244</v>
      </c>
      <c r="U57" s="71">
        <v>100</v>
      </c>
    </row>
    <row r="58" spans="1:26" s="28" customFormat="1" ht="15" customHeight="1" thickBot="1" x14ac:dyDescent="0.25">
      <c r="A58" s="19" t="s">
        <v>17</v>
      </c>
      <c r="B58" s="45" t="s">
        <v>70</v>
      </c>
      <c r="C58" s="64">
        <v>2315</v>
      </c>
      <c r="D58" s="63">
        <v>321</v>
      </c>
      <c r="E58" s="47">
        <v>13.866099999999999</v>
      </c>
      <c r="F58" s="48">
        <v>83</v>
      </c>
      <c r="G58" s="47">
        <v>3.5853000000000002</v>
      </c>
      <c r="H58" s="49">
        <v>1733</v>
      </c>
      <c r="I58" s="47">
        <v>74.8596</v>
      </c>
      <c r="J58" s="48">
        <v>36</v>
      </c>
      <c r="K58" s="47">
        <v>1.5550999999999999</v>
      </c>
      <c r="L58" s="48">
        <v>99</v>
      </c>
      <c r="M58" s="47">
        <v>4.2765000000000004</v>
      </c>
      <c r="N58" s="48">
        <v>20</v>
      </c>
      <c r="O58" s="47">
        <v>0.8639</v>
      </c>
      <c r="P58" s="50">
        <v>23</v>
      </c>
      <c r="Q58" s="51">
        <v>0.99351999999999996</v>
      </c>
      <c r="R58" s="46">
        <v>481</v>
      </c>
      <c r="S58" s="51">
        <v>20.7775</v>
      </c>
      <c r="T58" s="72">
        <v>360</v>
      </c>
      <c r="U58" s="73">
        <v>100</v>
      </c>
    </row>
    <row r="59" spans="1:26" s="53" customFormat="1" ht="15" customHeight="1" x14ac:dyDescent="0.2">
      <c r="A59" s="56"/>
      <c r="B59" s="6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</row>
    <row r="60" spans="1:26" s="53" customFormat="1" ht="28.5" customHeight="1" x14ac:dyDescent="0.2">
      <c r="A60" s="56"/>
      <c r="B60" s="95" t="str">
        <f>CONCATENATE("NOTE: Table reads (for US Totals):  Of all ",IF(ISTEXT(C7),LEFT(C7,3),TEXT(C7,"#,##0"))," public school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4,487,634 public school students who are English language learners enrolled in English language instruction educational programs, 36,144 (0.8%) were American Indian or Alaska Native, and 572,584 (12.8%) were students with disabilities served under the Individuals with Disabilities Education Act (IDEA).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58"/>
      <c r="W60" s="59"/>
    </row>
    <row r="61" spans="1:26" s="53" customFormat="1" ht="14.1" customHeight="1" x14ac:dyDescent="0.2">
      <c r="B61" s="57" t="s">
        <v>18</v>
      </c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1"/>
      <c r="S61" s="61"/>
      <c r="T61" s="62"/>
      <c r="U61" s="62"/>
      <c r="V61" s="28"/>
      <c r="W61" s="28"/>
      <c r="X61" s="28"/>
      <c r="Y61" s="28"/>
      <c r="Z61" s="28"/>
    </row>
    <row r="62" spans="1:26" s="53" customFormat="1" ht="15" customHeight="1" x14ac:dyDescent="0.2">
      <c r="A62" s="56"/>
      <c r="B62" s="96" t="s">
        <v>71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s="53" customFormat="1" ht="15" customHeight="1" x14ac:dyDescent="0.2">
      <c r="A63" s="56"/>
      <c r="B63" s="97" t="s">
        <v>73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67"/>
      <c r="Y63" s="1"/>
      <c r="Z63" s="1"/>
    </row>
    <row r="64" spans="1:26" s="53" customFormat="1" ht="15" customHeight="1" x14ac:dyDescent="0.2">
      <c r="A64" s="5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</sheetData>
  <sortState ref="B8:U58">
    <sortCondition ref="B8:B58"/>
  </sortState>
  <mergeCells count="17">
    <mergeCell ref="B60:U60"/>
    <mergeCell ref="B62:Z62"/>
    <mergeCell ref="B63:W63"/>
    <mergeCell ref="B2:U2"/>
    <mergeCell ref="B4:B5"/>
    <mergeCell ref="C4:C5"/>
    <mergeCell ref="D4:Q4"/>
    <mergeCell ref="R4:S5"/>
    <mergeCell ref="T4:T5"/>
    <mergeCell ref="U4:U5"/>
    <mergeCell ref="D5:E5"/>
    <mergeCell ref="F5:G5"/>
    <mergeCell ref="H5:I5"/>
    <mergeCell ref="J5:K5"/>
    <mergeCell ref="L5:M5"/>
    <mergeCell ref="N5:O5"/>
    <mergeCell ref="P5:Q5"/>
  </mergeCells>
  <phoneticPr fontId="21" type="noConversion"/>
  <printOptions horizontalCentered="1"/>
  <pageMargins left="0.25" right="0.25" top="1" bottom="1" header="0.5" footer="0.5"/>
  <pageSetup paperSize="3" scale="67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Z65"/>
  <sheetViews>
    <sheetView showGridLines="0" zoomScale="85" zoomScaleNormal="85" workbookViewId="0">
      <selection activeCell="B1" sqref="B1"/>
    </sheetView>
  </sheetViews>
  <sheetFormatPr defaultColWidth="12.1640625" defaultRowHeight="15" customHeight="1" x14ac:dyDescent="0.2"/>
  <cols>
    <col min="1" max="1" width="16" style="8" customWidth="1"/>
    <col min="2" max="2" width="22" style="1" customWidth="1"/>
    <col min="3" max="21" width="14.83203125" style="1" customWidth="1"/>
    <col min="22" max="16384" width="12.1640625" style="5"/>
  </cols>
  <sheetData>
    <row r="2" spans="1:24" s="2" customFormat="1" ht="34.5" customHeight="1" x14ac:dyDescent="0.25">
      <c r="A2" s="7"/>
      <c r="B2" s="74" t="str">
        <f>CONCATENATE("Number and percentage of public school male students ",A7, ", by race/ethnicity and disability status, by state: School Year 2013-14")</f>
        <v>Number and percentage of public school male students who are English language learners enrolled in English language instruction educational programs, by race/ethnicity and disability status, by state: School Year 2013-14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66"/>
      <c r="W2" s="66"/>
      <c r="X2" s="66"/>
    </row>
    <row r="3" spans="1:24" s="1" customFormat="1" ht="15" customHeight="1" thickBot="1" x14ac:dyDescent="0.3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4.95" customHeight="1" x14ac:dyDescent="0.2">
      <c r="A4" s="9"/>
      <c r="B4" s="75" t="s">
        <v>0</v>
      </c>
      <c r="C4" s="77" t="s">
        <v>11</v>
      </c>
      <c r="D4" s="79" t="s">
        <v>10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2" t="s">
        <v>15</v>
      </c>
      <c r="S4" s="83"/>
      <c r="T4" s="86" t="s">
        <v>14</v>
      </c>
      <c r="U4" s="88" t="s">
        <v>12</v>
      </c>
    </row>
    <row r="5" spans="1:24" s="10" customFormat="1" ht="24.95" customHeight="1" x14ac:dyDescent="0.2">
      <c r="A5" s="9"/>
      <c r="B5" s="76"/>
      <c r="C5" s="78"/>
      <c r="D5" s="90" t="s">
        <v>1</v>
      </c>
      <c r="E5" s="91"/>
      <c r="F5" s="92" t="s">
        <v>2</v>
      </c>
      <c r="G5" s="91"/>
      <c r="H5" s="93" t="s">
        <v>3</v>
      </c>
      <c r="I5" s="91"/>
      <c r="J5" s="93" t="s">
        <v>4</v>
      </c>
      <c r="K5" s="91"/>
      <c r="L5" s="93" t="s">
        <v>5</v>
      </c>
      <c r="M5" s="91"/>
      <c r="N5" s="93" t="s">
        <v>6</v>
      </c>
      <c r="O5" s="91"/>
      <c r="P5" s="93" t="s">
        <v>7</v>
      </c>
      <c r="Q5" s="94"/>
      <c r="R5" s="84"/>
      <c r="S5" s="85"/>
      <c r="T5" s="87"/>
      <c r="U5" s="89"/>
    </row>
    <row r="6" spans="1:24" s="10" customFormat="1" ht="15" customHeight="1" thickBot="1" x14ac:dyDescent="0.25">
      <c r="A6" s="9"/>
      <c r="B6" s="11"/>
      <c r="C6" s="54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8" customFormat="1" ht="15" customHeight="1" x14ac:dyDescent="0.2">
      <c r="A7" s="19" t="s">
        <v>17</v>
      </c>
      <c r="B7" s="20" t="s">
        <v>16</v>
      </c>
      <c r="C7" s="21">
        <v>2409481</v>
      </c>
      <c r="D7" s="22">
        <v>19746</v>
      </c>
      <c r="E7" s="23">
        <v>0.81950000000000001</v>
      </c>
      <c r="F7" s="24">
        <v>261486</v>
      </c>
      <c r="G7" s="23">
        <v>10.852399999999999</v>
      </c>
      <c r="H7" s="24">
        <v>1873740</v>
      </c>
      <c r="I7" s="23">
        <v>77.765299999999996</v>
      </c>
      <c r="J7" s="24">
        <v>85492</v>
      </c>
      <c r="K7" s="23">
        <v>3.5480999999999998</v>
      </c>
      <c r="L7" s="24">
        <v>137607</v>
      </c>
      <c r="M7" s="23">
        <v>5.7111000000000001</v>
      </c>
      <c r="N7" s="37">
        <v>13799</v>
      </c>
      <c r="O7" s="23">
        <v>0.57269999999999999</v>
      </c>
      <c r="P7" s="25">
        <v>17611</v>
      </c>
      <c r="Q7" s="26">
        <v>0.73089999999999999</v>
      </c>
      <c r="R7" s="27">
        <v>382087</v>
      </c>
      <c r="S7" s="26">
        <v>15.8576</v>
      </c>
      <c r="T7" s="68">
        <v>95507</v>
      </c>
      <c r="U7" s="69">
        <v>99.977999999999994</v>
      </c>
    </row>
    <row r="8" spans="1:24" s="28" customFormat="1" ht="15" customHeight="1" x14ac:dyDescent="0.2">
      <c r="A8" s="19" t="s">
        <v>17</v>
      </c>
      <c r="B8" s="29" t="s">
        <v>21</v>
      </c>
      <c r="C8" s="30">
        <v>9898</v>
      </c>
      <c r="D8" s="31">
        <v>8</v>
      </c>
      <c r="E8" s="32">
        <v>8.0799999999999997E-2</v>
      </c>
      <c r="F8" s="33">
        <v>1040</v>
      </c>
      <c r="G8" s="32">
        <v>10.507199999999999</v>
      </c>
      <c r="H8" s="39">
        <v>7701</v>
      </c>
      <c r="I8" s="32">
        <v>77.803600000000003</v>
      </c>
      <c r="J8" s="33">
        <v>131</v>
      </c>
      <c r="K8" s="32">
        <v>1.3234999999999999</v>
      </c>
      <c r="L8" s="33">
        <v>809</v>
      </c>
      <c r="M8" s="32">
        <v>8.1734000000000009</v>
      </c>
      <c r="N8" s="33">
        <v>23</v>
      </c>
      <c r="O8" s="32">
        <v>0.2324</v>
      </c>
      <c r="P8" s="42">
        <v>186</v>
      </c>
      <c r="Q8" s="35">
        <v>1.87917</v>
      </c>
      <c r="R8" s="31">
        <v>1042</v>
      </c>
      <c r="S8" s="35">
        <v>10.5274</v>
      </c>
      <c r="T8" s="70">
        <v>1397</v>
      </c>
      <c r="U8" s="71">
        <v>100</v>
      </c>
    </row>
    <row r="9" spans="1:24" s="28" customFormat="1" ht="15" customHeight="1" x14ac:dyDescent="0.2">
      <c r="A9" s="19" t="s">
        <v>17</v>
      </c>
      <c r="B9" s="36" t="s">
        <v>20</v>
      </c>
      <c r="C9" s="21">
        <v>7494</v>
      </c>
      <c r="D9" s="22">
        <v>3607</v>
      </c>
      <c r="E9" s="23">
        <v>48.131799999999998</v>
      </c>
      <c r="F9" s="24">
        <v>1553</v>
      </c>
      <c r="G9" s="23">
        <v>20.723199999999999</v>
      </c>
      <c r="H9" s="24">
        <v>828</v>
      </c>
      <c r="I9" s="23">
        <v>11.0488</v>
      </c>
      <c r="J9" s="37">
        <v>196</v>
      </c>
      <c r="K9" s="23">
        <v>2.6154000000000006</v>
      </c>
      <c r="L9" s="37">
        <v>497</v>
      </c>
      <c r="M9" s="23">
        <v>6.6319999999999997</v>
      </c>
      <c r="N9" s="24">
        <v>584</v>
      </c>
      <c r="O9" s="23">
        <v>7.7929000000000004</v>
      </c>
      <c r="P9" s="41">
        <v>229</v>
      </c>
      <c r="Q9" s="26">
        <v>3.0557799999999999</v>
      </c>
      <c r="R9" s="38">
        <v>1474</v>
      </c>
      <c r="S9" s="26">
        <v>19.6691</v>
      </c>
      <c r="T9" s="68">
        <v>495</v>
      </c>
      <c r="U9" s="69">
        <v>100</v>
      </c>
    </row>
    <row r="10" spans="1:24" s="28" customFormat="1" ht="15" customHeight="1" x14ac:dyDescent="0.2">
      <c r="A10" s="19" t="s">
        <v>17</v>
      </c>
      <c r="B10" s="29" t="s">
        <v>23</v>
      </c>
      <c r="C10" s="30">
        <v>38350</v>
      </c>
      <c r="D10" s="40">
        <v>958</v>
      </c>
      <c r="E10" s="32">
        <v>2.4980000000000002</v>
      </c>
      <c r="F10" s="33">
        <v>1472</v>
      </c>
      <c r="G10" s="32">
        <v>3.8382999999999998</v>
      </c>
      <c r="H10" s="39">
        <v>33662</v>
      </c>
      <c r="I10" s="32">
        <v>87.775700000000001</v>
      </c>
      <c r="J10" s="33">
        <v>816</v>
      </c>
      <c r="K10" s="32">
        <v>2.1278000000000001</v>
      </c>
      <c r="L10" s="39">
        <v>1240</v>
      </c>
      <c r="M10" s="32">
        <v>3.2334000000000001</v>
      </c>
      <c r="N10" s="39">
        <v>117</v>
      </c>
      <c r="O10" s="32">
        <v>0.30509999999999998</v>
      </c>
      <c r="P10" s="34">
        <v>85</v>
      </c>
      <c r="Q10" s="35">
        <v>0.22164</v>
      </c>
      <c r="R10" s="40">
        <v>5868</v>
      </c>
      <c r="S10" s="35">
        <v>15.3012</v>
      </c>
      <c r="T10" s="70">
        <v>1913</v>
      </c>
      <c r="U10" s="71">
        <v>100</v>
      </c>
    </row>
    <row r="11" spans="1:24" s="28" customFormat="1" ht="15" customHeight="1" x14ac:dyDescent="0.2">
      <c r="A11" s="19" t="s">
        <v>17</v>
      </c>
      <c r="B11" s="36" t="s">
        <v>22</v>
      </c>
      <c r="C11" s="21">
        <v>16442</v>
      </c>
      <c r="D11" s="22">
        <v>28</v>
      </c>
      <c r="E11" s="23">
        <v>0.17030000000000001</v>
      </c>
      <c r="F11" s="37">
        <v>1041</v>
      </c>
      <c r="G11" s="23">
        <v>6.3312999999999997</v>
      </c>
      <c r="H11" s="24">
        <v>13688</v>
      </c>
      <c r="I11" s="23">
        <v>83.250200000000021</v>
      </c>
      <c r="J11" s="24">
        <v>152</v>
      </c>
      <c r="K11" s="23">
        <v>0.92449999999999999</v>
      </c>
      <c r="L11" s="24">
        <v>470</v>
      </c>
      <c r="M11" s="23">
        <v>2.8584999999999998</v>
      </c>
      <c r="N11" s="24">
        <v>1005</v>
      </c>
      <c r="O11" s="23">
        <v>6.1124000000000001</v>
      </c>
      <c r="P11" s="41">
        <v>58</v>
      </c>
      <c r="Q11" s="26">
        <v>0.35276000000000002</v>
      </c>
      <c r="R11" s="38">
        <v>2299</v>
      </c>
      <c r="S11" s="26">
        <v>13.9825</v>
      </c>
      <c r="T11" s="68">
        <v>1085</v>
      </c>
      <c r="U11" s="69">
        <v>100</v>
      </c>
    </row>
    <row r="12" spans="1:24" s="28" customFormat="1" ht="15" customHeight="1" x14ac:dyDescent="0.2">
      <c r="A12" s="19" t="s">
        <v>17</v>
      </c>
      <c r="B12" s="29" t="s">
        <v>24</v>
      </c>
      <c r="C12" s="30">
        <v>718434</v>
      </c>
      <c r="D12" s="31">
        <v>1501</v>
      </c>
      <c r="E12" s="32">
        <v>0.2089</v>
      </c>
      <c r="F12" s="39">
        <v>81470</v>
      </c>
      <c r="G12" s="32">
        <v>11.3399</v>
      </c>
      <c r="H12" s="33">
        <v>596208</v>
      </c>
      <c r="I12" s="32">
        <v>82.987200000000001</v>
      </c>
      <c r="J12" s="33">
        <v>3290</v>
      </c>
      <c r="K12" s="32">
        <v>0.45789999999999997</v>
      </c>
      <c r="L12" s="33">
        <v>25631</v>
      </c>
      <c r="M12" s="32">
        <v>3.5676000000000001</v>
      </c>
      <c r="N12" s="39">
        <v>3243</v>
      </c>
      <c r="O12" s="32">
        <v>0.45140000000000002</v>
      </c>
      <c r="P12" s="42">
        <v>7091</v>
      </c>
      <c r="Q12" s="35">
        <v>0.98701000000000005</v>
      </c>
      <c r="R12" s="40">
        <v>125701</v>
      </c>
      <c r="S12" s="35">
        <v>17.496500000000001</v>
      </c>
      <c r="T12" s="70">
        <v>9883</v>
      </c>
      <c r="U12" s="71">
        <v>99.979799999999997</v>
      </c>
    </row>
    <row r="13" spans="1:24" s="28" customFormat="1" ht="15" customHeight="1" x14ac:dyDescent="0.2">
      <c r="A13" s="19" t="s">
        <v>17</v>
      </c>
      <c r="B13" s="36" t="s">
        <v>25</v>
      </c>
      <c r="C13" s="21">
        <v>63469</v>
      </c>
      <c r="D13" s="22">
        <v>270</v>
      </c>
      <c r="E13" s="23">
        <v>0.4254</v>
      </c>
      <c r="F13" s="37">
        <v>4728</v>
      </c>
      <c r="G13" s="23">
        <v>7.4493</v>
      </c>
      <c r="H13" s="24">
        <v>52714</v>
      </c>
      <c r="I13" s="23">
        <v>83.054699999999997</v>
      </c>
      <c r="J13" s="37">
        <v>2333</v>
      </c>
      <c r="K13" s="23">
        <v>3.6758000000000002</v>
      </c>
      <c r="L13" s="24">
        <v>2942</v>
      </c>
      <c r="M13" s="23">
        <v>4.6353</v>
      </c>
      <c r="N13" s="24">
        <v>141</v>
      </c>
      <c r="O13" s="23">
        <v>0.22220000000000001</v>
      </c>
      <c r="P13" s="25">
        <v>341</v>
      </c>
      <c r="Q13" s="26">
        <v>0.53727000000000003</v>
      </c>
      <c r="R13" s="22">
        <v>9067</v>
      </c>
      <c r="S13" s="26">
        <v>14.2857</v>
      </c>
      <c r="T13" s="68">
        <v>1841</v>
      </c>
      <c r="U13" s="69">
        <v>100</v>
      </c>
    </row>
    <row r="14" spans="1:24" s="28" customFormat="1" ht="15" customHeight="1" x14ac:dyDescent="0.2">
      <c r="A14" s="19" t="s">
        <v>17</v>
      </c>
      <c r="B14" s="29" t="s">
        <v>26</v>
      </c>
      <c r="C14" s="43">
        <v>16398</v>
      </c>
      <c r="D14" s="31">
        <v>28</v>
      </c>
      <c r="E14" s="32">
        <v>0.17080000000000001</v>
      </c>
      <c r="F14" s="33">
        <v>1759</v>
      </c>
      <c r="G14" s="32">
        <v>10.726900000000001</v>
      </c>
      <c r="H14" s="39">
        <v>11597</v>
      </c>
      <c r="I14" s="32">
        <v>70.721999999999994</v>
      </c>
      <c r="J14" s="39">
        <v>819</v>
      </c>
      <c r="K14" s="32">
        <v>4.9945000000000004</v>
      </c>
      <c r="L14" s="39">
        <v>2049</v>
      </c>
      <c r="M14" s="32">
        <v>12.4954</v>
      </c>
      <c r="N14" s="33">
        <v>15</v>
      </c>
      <c r="O14" s="32">
        <v>9.1499999999999998E-2</v>
      </c>
      <c r="P14" s="34">
        <v>131</v>
      </c>
      <c r="Q14" s="35">
        <v>0.79888000000000003</v>
      </c>
      <c r="R14" s="40">
        <v>3749</v>
      </c>
      <c r="S14" s="35">
        <v>22.862500000000001</v>
      </c>
      <c r="T14" s="70">
        <v>1140</v>
      </c>
      <c r="U14" s="71">
        <v>99.912300000000002</v>
      </c>
    </row>
    <row r="15" spans="1:24" s="28" customFormat="1" ht="15" customHeight="1" x14ac:dyDescent="0.2">
      <c r="A15" s="19" t="s">
        <v>17</v>
      </c>
      <c r="B15" s="36" t="s">
        <v>28</v>
      </c>
      <c r="C15" s="55">
        <v>4150</v>
      </c>
      <c r="D15" s="22">
        <v>13</v>
      </c>
      <c r="E15" s="23">
        <v>0.31330000000000002</v>
      </c>
      <c r="F15" s="24">
        <v>457</v>
      </c>
      <c r="G15" s="23">
        <v>11.012</v>
      </c>
      <c r="H15" s="24">
        <v>3009</v>
      </c>
      <c r="I15" s="23">
        <v>72.506</v>
      </c>
      <c r="J15" s="37">
        <v>324</v>
      </c>
      <c r="K15" s="23">
        <v>7.8071999999999999</v>
      </c>
      <c r="L15" s="24">
        <v>317</v>
      </c>
      <c r="M15" s="23">
        <v>7.6386000000000003</v>
      </c>
      <c r="N15" s="37">
        <v>15</v>
      </c>
      <c r="O15" s="23">
        <v>0.3614</v>
      </c>
      <c r="P15" s="25">
        <v>15</v>
      </c>
      <c r="Q15" s="26">
        <v>0.36144999999999999</v>
      </c>
      <c r="R15" s="38">
        <v>698</v>
      </c>
      <c r="S15" s="26">
        <v>16.819299999999995</v>
      </c>
      <c r="T15" s="68">
        <v>227</v>
      </c>
      <c r="U15" s="69">
        <v>100</v>
      </c>
    </row>
    <row r="16" spans="1:24" s="28" customFormat="1" ht="15" customHeight="1" x14ac:dyDescent="0.2">
      <c r="A16" s="19" t="s">
        <v>17</v>
      </c>
      <c r="B16" s="29" t="s">
        <v>27</v>
      </c>
      <c r="C16" s="43">
        <v>4190</v>
      </c>
      <c r="D16" s="40">
        <v>6</v>
      </c>
      <c r="E16" s="32">
        <v>0.14319999999999999</v>
      </c>
      <c r="F16" s="39">
        <v>246</v>
      </c>
      <c r="G16" s="32">
        <v>5.8711000000000002</v>
      </c>
      <c r="H16" s="33">
        <v>3271</v>
      </c>
      <c r="I16" s="32">
        <v>78.066800000000001</v>
      </c>
      <c r="J16" s="39">
        <v>451</v>
      </c>
      <c r="K16" s="32">
        <v>10.7637</v>
      </c>
      <c r="L16" s="33">
        <v>188</v>
      </c>
      <c r="M16" s="32">
        <v>4.4869000000000012</v>
      </c>
      <c r="N16" s="39">
        <v>6</v>
      </c>
      <c r="O16" s="32">
        <v>0.14319999999999999</v>
      </c>
      <c r="P16" s="34">
        <v>22</v>
      </c>
      <c r="Q16" s="35">
        <v>0.52505999999999997</v>
      </c>
      <c r="R16" s="31">
        <v>786</v>
      </c>
      <c r="S16" s="35">
        <v>18.758900000000001</v>
      </c>
      <c r="T16" s="70">
        <v>204</v>
      </c>
      <c r="U16" s="71">
        <v>100</v>
      </c>
    </row>
    <row r="17" spans="1:21" s="28" customFormat="1" ht="15" customHeight="1" x14ac:dyDescent="0.2">
      <c r="A17" s="19" t="s">
        <v>17</v>
      </c>
      <c r="B17" s="36" t="s">
        <v>29</v>
      </c>
      <c r="C17" s="21">
        <v>140709</v>
      </c>
      <c r="D17" s="22">
        <v>352</v>
      </c>
      <c r="E17" s="23">
        <v>0.25019999999999998</v>
      </c>
      <c r="F17" s="37">
        <v>5985</v>
      </c>
      <c r="G17" s="23">
        <v>4.2534999999999998</v>
      </c>
      <c r="H17" s="24">
        <v>108573</v>
      </c>
      <c r="I17" s="23">
        <v>77.1614</v>
      </c>
      <c r="J17" s="37">
        <v>17108</v>
      </c>
      <c r="K17" s="23">
        <v>12.1584</v>
      </c>
      <c r="L17" s="37">
        <v>7837</v>
      </c>
      <c r="M17" s="23">
        <v>5.5697000000000001</v>
      </c>
      <c r="N17" s="37">
        <v>196</v>
      </c>
      <c r="O17" s="23">
        <v>0.13930000000000001</v>
      </c>
      <c r="P17" s="41">
        <v>658</v>
      </c>
      <c r="Q17" s="26">
        <v>0.46762999999999999</v>
      </c>
      <c r="R17" s="22">
        <v>21243</v>
      </c>
      <c r="S17" s="26">
        <v>15.097099999999999</v>
      </c>
      <c r="T17" s="68">
        <v>3954</v>
      </c>
      <c r="U17" s="69">
        <v>100</v>
      </c>
    </row>
    <row r="18" spans="1:21" s="28" customFormat="1" ht="15" customHeight="1" x14ac:dyDescent="0.2">
      <c r="A18" s="19" t="s">
        <v>17</v>
      </c>
      <c r="B18" s="29" t="s">
        <v>30</v>
      </c>
      <c r="C18" s="30">
        <v>45305</v>
      </c>
      <c r="D18" s="40">
        <v>180</v>
      </c>
      <c r="E18" s="32">
        <v>0.39729999999999999</v>
      </c>
      <c r="F18" s="33">
        <v>5264</v>
      </c>
      <c r="G18" s="32">
        <v>11.619</v>
      </c>
      <c r="H18" s="33">
        <v>35670</v>
      </c>
      <c r="I18" s="32">
        <v>78.733000000000004</v>
      </c>
      <c r="J18" s="33">
        <v>2101</v>
      </c>
      <c r="K18" s="32">
        <v>4.6375000000000002</v>
      </c>
      <c r="L18" s="33">
        <v>1816</v>
      </c>
      <c r="M18" s="32">
        <v>4.0084</v>
      </c>
      <c r="N18" s="33">
        <v>93</v>
      </c>
      <c r="O18" s="32">
        <v>0.20530000000000001</v>
      </c>
      <c r="P18" s="34">
        <v>181</v>
      </c>
      <c r="Q18" s="35">
        <v>0.39950999999999998</v>
      </c>
      <c r="R18" s="40">
        <v>4636</v>
      </c>
      <c r="S18" s="35">
        <v>10.232900000000001</v>
      </c>
      <c r="T18" s="70">
        <v>2444</v>
      </c>
      <c r="U18" s="71">
        <v>99.795400000000001</v>
      </c>
    </row>
    <row r="19" spans="1:21" s="28" customFormat="1" ht="15" customHeight="1" x14ac:dyDescent="0.2">
      <c r="A19" s="19" t="s">
        <v>17</v>
      </c>
      <c r="B19" s="36" t="s">
        <v>31</v>
      </c>
      <c r="C19" s="21">
        <v>9258</v>
      </c>
      <c r="D19" s="22">
        <v>0</v>
      </c>
      <c r="E19" s="23">
        <v>0</v>
      </c>
      <c r="F19" s="24">
        <v>4678</v>
      </c>
      <c r="G19" s="23">
        <v>50.529299999999999</v>
      </c>
      <c r="H19" s="24">
        <v>686</v>
      </c>
      <c r="I19" s="23">
        <v>7.4097999999999997</v>
      </c>
      <c r="J19" s="24">
        <v>22</v>
      </c>
      <c r="K19" s="23">
        <v>0.23760000000000001</v>
      </c>
      <c r="L19" s="24">
        <v>133</v>
      </c>
      <c r="M19" s="23">
        <v>1.4366000000000001</v>
      </c>
      <c r="N19" s="24">
        <v>3333</v>
      </c>
      <c r="O19" s="23">
        <v>36.001300000000001</v>
      </c>
      <c r="P19" s="25">
        <v>406</v>
      </c>
      <c r="Q19" s="26">
        <v>4.3853999999999997</v>
      </c>
      <c r="R19" s="22">
        <v>1276</v>
      </c>
      <c r="S19" s="26">
        <v>13.7827</v>
      </c>
      <c r="T19" s="68">
        <v>287</v>
      </c>
      <c r="U19" s="69">
        <v>100</v>
      </c>
    </row>
    <row r="20" spans="1:21" s="28" customFormat="1" ht="15" customHeight="1" x14ac:dyDescent="0.2">
      <c r="A20" s="19" t="s">
        <v>17</v>
      </c>
      <c r="B20" s="29" t="s">
        <v>33</v>
      </c>
      <c r="C20" s="43">
        <v>6855</v>
      </c>
      <c r="D20" s="40">
        <v>85</v>
      </c>
      <c r="E20" s="32">
        <v>1.24</v>
      </c>
      <c r="F20" s="39">
        <v>295</v>
      </c>
      <c r="G20" s="32">
        <v>4.3033999999999999</v>
      </c>
      <c r="H20" s="33">
        <v>5592</v>
      </c>
      <c r="I20" s="32">
        <v>81.575500000000005</v>
      </c>
      <c r="J20" s="39">
        <v>189</v>
      </c>
      <c r="K20" s="32">
        <v>2.7570999999999999</v>
      </c>
      <c r="L20" s="39">
        <v>579</v>
      </c>
      <c r="M20" s="32">
        <v>8.4464000000000006</v>
      </c>
      <c r="N20" s="39">
        <v>25</v>
      </c>
      <c r="O20" s="32">
        <v>0.36470000000000002</v>
      </c>
      <c r="P20" s="34">
        <v>90</v>
      </c>
      <c r="Q20" s="35">
        <v>1.31291</v>
      </c>
      <c r="R20" s="40">
        <v>968</v>
      </c>
      <c r="S20" s="35">
        <v>14.1211</v>
      </c>
      <c r="T20" s="70">
        <v>715</v>
      </c>
      <c r="U20" s="71">
        <v>100</v>
      </c>
    </row>
    <row r="21" spans="1:21" s="28" customFormat="1" ht="15" customHeight="1" x14ac:dyDescent="0.2">
      <c r="A21" s="19" t="s">
        <v>17</v>
      </c>
      <c r="B21" s="36" t="s">
        <v>34</v>
      </c>
      <c r="C21" s="21">
        <v>93888</v>
      </c>
      <c r="D21" s="38">
        <v>533</v>
      </c>
      <c r="E21" s="23">
        <v>0.56769999999999998</v>
      </c>
      <c r="F21" s="24">
        <v>8054</v>
      </c>
      <c r="G21" s="23">
        <v>8.5783000000000005</v>
      </c>
      <c r="H21" s="37">
        <v>73185</v>
      </c>
      <c r="I21" s="23">
        <v>77.949299999999994</v>
      </c>
      <c r="J21" s="24">
        <v>1656</v>
      </c>
      <c r="K21" s="23">
        <v>1.7638</v>
      </c>
      <c r="L21" s="24">
        <v>9794</v>
      </c>
      <c r="M21" s="23">
        <v>10.4316</v>
      </c>
      <c r="N21" s="24">
        <v>124</v>
      </c>
      <c r="O21" s="23">
        <v>0.1321</v>
      </c>
      <c r="P21" s="41">
        <v>542</v>
      </c>
      <c r="Q21" s="26">
        <v>0.57728000000000002</v>
      </c>
      <c r="R21" s="22">
        <v>21132</v>
      </c>
      <c r="S21" s="26">
        <v>22.5077</v>
      </c>
      <c r="T21" s="68">
        <v>4134</v>
      </c>
      <c r="U21" s="69">
        <v>100</v>
      </c>
    </row>
    <row r="22" spans="1:21" s="28" customFormat="1" ht="15" customHeight="1" x14ac:dyDescent="0.2">
      <c r="A22" s="19" t="s">
        <v>17</v>
      </c>
      <c r="B22" s="29" t="s">
        <v>35</v>
      </c>
      <c r="C22" s="30">
        <v>27986</v>
      </c>
      <c r="D22" s="31">
        <v>47</v>
      </c>
      <c r="E22" s="32">
        <v>0.16789999999999999</v>
      </c>
      <c r="F22" s="39">
        <v>3728</v>
      </c>
      <c r="G22" s="32">
        <v>13.3209</v>
      </c>
      <c r="H22" s="39">
        <v>21176</v>
      </c>
      <c r="I22" s="32">
        <v>75.666399999999996</v>
      </c>
      <c r="J22" s="33">
        <v>833</v>
      </c>
      <c r="K22" s="32">
        <v>2.9765000000000001</v>
      </c>
      <c r="L22" s="33">
        <v>1883</v>
      </c>
      <c r="M22" s="32">
        <v>6.7283999999999997</v>
      </c>
      <c r="N22" s="33">
        <v>51</v>
      </c>
      <c r="O22" s="32">
        <v>0.1822</v>
      </c>
      <c r="P22" s="42">
        <v>268</v>
      </c>
      <c r="Q22" s="35">
        <v>0.95762000000000003</v>
      </c>
      <c r="R22" s="40">
        <v>3870</v>
      </c>
      <c r="S22" s="35">
        <v>13.8283</v>
      </c>
      <c r="T22" s="70">
        <v>1864</v>
      </c>
      <c r="U22" s="71">
        <v>100</v>
      </c>
    </row>
    <row r="23" spans="1:21" s="28" customFormat="1" ht="15" customHeight="1" x14ac:dyDescent="0.2">
      <c r="A23" s="19" t="s">
        <v>17</v>
      </c>
      <c r="B23" s="36" t="s">
        <v>32</v>
      </c>
      <c r="C23" s="21">
        <v>11394</v>
      </c>
      <c r="D23" s="22">
        <v>25</v>
      </c>
      <c r="E23" s="23">
        <v>0.21940000000000001</v>
      </c>
      <c r="F23" s="24">
        <v>1660</v>
      </c>
      <c r="G23" s="23">
        <v>14.569100000000001</v>
      </c>
      <c r="H23" s="24">
        <v>7708</v>
      </c>
      <c r="I23" s="23">
        <v>67.649600000000021</v>
      </c>
      <c r="J23" s="24">
        <v>984</v>
      </c>
      <c r="K23" s="23">
        <v>8.6361000000000008</v>
      </c>
      <c r="L23" s="24">
        <v>808</v>
      </c>
      <c r="M23" s="23">
        <v>7.0914999999999999</v>
      </c>
      <c r="N23" s="24">
        <v>161</v>
      </c>
      <c r="O23" s="23">
        <v>1.413</v>
      </c>
      <c r="P23" s="41">
        <v>48</v>
      </c>
      <c r="Q23" s="26">
        <v>0.42126999999999998</v>
      </c>
      <c r="R23" s="38">
        <v>1686</v>
      </c>
      <c r="S23" s="26">
        <v>14.7973</v>
      </c>
      <c r="T23" s="68">
        <v>1424</v>
      </c>
      <c r="U23" s="69">
        <v>100</v>
      </c>
    </row>
    <row r="24" spans="1:21" s="28" customFormat="1" ht="15" customHeight="1" x14ac:dyDescent="0.2">
      <c r="A24" s="19" t="s">
        <v>17</v>
      </c>
      <c r="B24" s="29" t="s">
        <v>36</v>
      </c>
      <c r="C24" s="30">
        <v>22477</v>
      </c>
      <c r="D24" s="40">
        <v>129</v>
      </c>
      <c r="E24" s="32">
        <v>0.57389999999999997</v>
      </c>
      <c r="F24" s="33">
        <v>2066</v>
      </c>
      <c r="G24" s="32">
        <v>9.1915999999999976</v>
      </c>
      <c r="H24" s="39">
        <v>18852</v>
      </c>
      <c r="I24" s="32">
        <v>83.872399999999999</v>
      </c>
      <c r="J24" s="33">
        <v>313</v>
      </c>
      <c r="K24" s="32">
        <v>1.3925000000000001</v>
      </c>
      <c r="L24" s="33">
        <v>903</v>
      </c>
      <c r="M24" s="32">
        <v>4.0174000000000003</v>
      </c>
      <c r="N24" s="33">
        <v>81</v>
      </c>
      <c r="O24" s="32">
        <v>0.3604</v>
      </c>
      <c r="P24" s="42">
        <v>133</v>
      </c>
      <c r="Q24" s="35">
        <v>0.59172000000000002</v>
      </c>
      <c r="R24" s="40">
        <v>2664</v>
      </c>
      <c r="S24" s="35">
        <v>11.8521</v>
      </c>
      <c r="T24" s="70">
        <v>1396</v>
      </c>
      <c r="U24" s="71">
        <v>100</v>
      </c>
    </row>
    <row r="25" spans="1:21" s="28" customFormat="1" ht="15" customHeight="1" x14ac:dyDescent="0.2">
      <c r="A25" s="19" t="s">
        <v>17</v>
      </c>
      <c r="B25" s="36" t="s">
        <v>37</v>
      </c>
      <c r="C25" s="55">
        <v>9614</v>
      </c>
      <c r="D25" s="22">
        <v>12</v>
      </c>
      <c r="E25" s="23">
        <v>0.12479999999999999</v>
      </c>
      <c r="F25" s="24">
        <v>1511</v>
      </c>
      <c r="G25" s="23">
        <v>15.716699999999999</v>
      </c>
      <c r="H25" s="24">
        <v>6240</v>
      </c>
      <c r="I25" s="23">
        <v>64.905299999999997</v>
      </c>
      <c r="J25" s="24">
        <v>821</v>
      </c>
      <c r="K25" s="23">
        <v>8.5396000000000001</v>
      </c>
      <c r="L25" s="37">
        <v>876</v>
      </c>
      <c r="M25" s="23">
        <v>9.1117000000000008</v>
      </c>
      <c r="N25" s="24">
        <v>69</v>
      </c>
      <c r="O25" s="23">
        <v>0.7177</v>
      </c>
      <c r="P25" s="41">
        <v>85</v>
      </c>
      <c r="Q25" s="26">
        <v>0.88412999999999997</v>
      </c>
      <c r="R25" s="22">
        <v>1236</v>
      </c>
      <c r="S25" s="26">
        <v>12.856299999999997</v>
      </c>
      <c r="T25" s="68">
        <v>1422</v>
      </c>
      <c r="U25" s="69">
        <v>100</v>
      </c>
    </row>
    <row r="26" spans="1:21" s="28" customFormat="1" ht="15" customHeight="1" x14ac:dyDescent="0.2">
      <c r="A26" s="19" t="s">
        <v>17</v>
      </c>
      <c r="B26" s="29" t="s">
        <v>38</v>
      </c>
      <c r="C26" s="30">
        <v>4006</v>
      </c>
      <c r="D26" s="31">
        <v>10</v>
      </c>
      <c r="E26" s="32">
        <v>0.24959999999999999</v>
      </c>
      <c r="F26" s="39">
        <v>795</v>
      </c>
      <c r="G26" s="32">
        <v>19.845199999999995</v>
      </c>
      <c r="H26" s="39">
        <v>2738</v>
      </c>
      <c r="I26" s="32">
        <v>68.347499999999997</v>
      </c>
      <c r="J26" s="33">
        <v>111</v>
      </c>
      <c r="K26" s="32">
        <v>2.7707999999999999</v>
      </c>
      <c r="L26" s="33">
        <v>297</v>
      </c>
      <c r="M26" s="32">
        <v>7.4138999999999999</v>
      </c>
      <c r="N26" s="39">
        <v>23</v>
      </c>
      <c r="O26" s="32">
        <v>0.57410000000000005</v>
      </c>
      <c r="P26" s="42">
        <v>32</v>
      </c>
      <c r="Q26" s="35">
        <v>0.79879999999999995</v>
      </c>
      <c r="R26" s="31">
        <v>482</v>
      </c>
      <c r="S26" s="35">
        <v>12.032</v>
      </c>
      <c r="T26" s="70">
        <v>1343</v>
      </c>
      <c r="U26" s="71">
        <v>100</v>
      </c>
    </row>
    <row r="27" spans="1:21" s="28" customFormat="1" ht="15" customHeight="1" x14ac:dyDescent="0.2">
      <c r="A27" s="19" t="s">
        <v>17</v>
      </c>
      <c r="B27" s="36" t="s">
        <v>41</v>
      </c>
      <c r="C27" s="55">
        <v>2600</v>
      </c>
      <c r="D27" s="38">
        <v>8</v>
      </c>
      <c r="E27" s="23">
        <v>0.30769999999999997</v>
      </c>
      <c r="F27" s="24">
        <v>396</v>
      </c>
      <c r="G27" s="23">
        <v>15.2308</v>
      </c>
      <c r="H27" s="24">
        <v>270</v>
      </c>
      <c r="I27" s="23">
        <v>10.384600000000001</v>
      </c>
      <c r="J27" s="24">
        <v>1404</v>
      </c>
      <c r="K27" s="23">
        <v>54</v>
      </c>
      <c r="L27" s="37">
        <v>473</v>
      </c>
      <c r="M27" s="23">
        <v>18.192299999999999</v>
      </c>
      <c r="N27" s="24">
        <v>14</v>
      </c>
      <c r="O27" s="23">
        <v>0.53849999999999998</v>
      </c>
      <c r="P27" s="41">
        <v>35</v>
      </c>
      <c r="Q27" s="26">
        <v>1.34615</v>
      </c>
      <c r="R27" s="38">
        <v>497</v>
      </c>
      <c r="S27" s="26">
        <v>19.115400000000001</v>
      </c>
      <c r="T27" s="68">
        <v>573</v>
      </c>
      <c r="U27" s="69">
        <v>100</v>
      </c>
    </row>
    <row r="28" spans="1:21" s="28" customFormat="1" ht="15" customHeight="1" x14ac:dyDescent="0.2">
      <c r="A28" s="19" t="s">
        <v>17</v>
      </c>
      <c r="B28" s="29" t="s">
        <v>40</v>
      </c>
      <c r="C28" s="43">
        <v>29917</v>
      </c>
      <c r="D28" s="40">
        <v>113</v>
      </c>
      <c r="E28" s="32">
        <v>0.37769999999999998</v>
      </c>
      <c r="F28" s="33">
        <v>4043</v>
      </c>
      <c r="G28" s="32">
        <v>13.514099999999997</v>
      </c>
      <c r="H28" s="33">
        <v>20920</v>
      </c>
      <c r="I28" s="32">
        <v>69.9268</v>
      </c>
      <c r="J28" s="33">
        <v>3237</v>
      </c>
      <c r="K28" s="32">
        <v>10.819900000000001</v>
      </c>
      <c r="L28" s="39">
        <v>1382</v>
      </c>
      <c r="M28" s="32">
        <v>4.6193999999999997</v>
      </c>
      <c r="N28" s="33">
        <v>102</v>
      </c>
      <c r="O28" s="32">
        <v>0.34089999999999998</v>
      </c>
      <c r="P28" s="34">
        <v>120</v>
      </c>
      <c r="Q28" s="35">
        <v>0.40111000000000002</v>
      </c>
      <c r="R28" s="31">
        <v>2170</v>
      </c>
      <c r="S28" s="35">
        <v>7.2534000000000001</v>
      </c>
      <c r="T28" s="70">
        <v>1435</v>
      </c>
      <c r="U28" s="71">
        <v>100</v>
      </c>
    </row>
    <row r="29" spans="1:21" s="28" customFormat="1" ht="15" customHeight="1" x14ac:dyDescent="0.2">
      <c r="A29" s="19" t="s">
        <v>17</v>
      </c>
      <c r="B29" s="36" t="s">
        <v>39</v>
      </c>
      <c r="C29" s="21">
        <v>38334</v>
      </c>
      <c r="D29" s="22">
        <v>86</v>
      </c>
      <c r="E29" s="23">
        <v>0.2243</v>
      </c>
      <c r="F29" s="24">
        <v>6386</v>
      </c>
      <c r="G29" s="23">
        <v>16.658799999999999</v>
      </c>
      <c r="H29" s="37">
        <v>20757</v>
      </c>
      <c r="I29" s="23">
        <v>54.147799999999989</v>
      </c>
      <c r="J29" s="24">
        <v>5541</v>
      </c>
      <c r="K29" s="23">
        <v>14.454499999999999</v>
      </c>
      <c r="L29" s="37">
        <v>4783</v>
      </c>
      <c r="M29" s="23">
        <v>12.4772</v>
      </c>
      <c r="N29" s="24">
        <v>46</v>
      </c>
      <c r="O29" s="23">
        <v>0.12</v>
      </c>
      <c r="P29" s="41">
        <v>735</v>
      </c>
      <c r="Q29" s="26">
        <v>1.91736</v>
      </c>
      <c r="R29" s="22">
        <v>8049</v>
      </c>
      <c r="S29" s="26">
        <v>20.997</v>
      </c>
      <c r="T29" s="68">
        <v>1859</v>
      </c>
      <c r="U29" s="69">
        <v>99.946200000000005</v>
      </c>
    </row>
    <row r="30" spans="1:21" s="28" customFormat="1" ht="15" customHeight="1" x14ac:dyDescent="0.2">
      <c r="A30" s="19" t="s">
        <v>17</v>
      </c>
      <c r="B30" s="29" t="s">
        <v>42</v>
      </c>
      <c r="C30" s="30">
        <v>40140</v>
      </c>
      <c r="D30" s="40">
        <v>71</v>
      </c>
      <c r="E30" s="32">
        <v>0.1769</v>
      </c>
      <c r="F30" s="39">
        <v>6107</v>
      </c>
      <c r="G30" s="32">
        <v>15.2143</v>
      </c>
      <c r="H30" s="33">
        <v>17001</v>
      </c>
      <c r="I30" s="32">
        <v>42.354300000000002</v>
      </c>
      <c r="J30" s="33">
        <v>1261</v>
      </c>
      <c r="K30" s="32">
        <v>3.1415000000000002</v>
      </c>
      <c r="L30" s="33">
        <v>15181</v>
      </c>
      <c r="M30" s="32">
        <v>37.820099999999989</v>
      </c>
      <c r="N30" s="33">
        <v>52</v>
      </c>
      <c r="O30" s="32">
        <v>0.1295</v>
      </c>
      <c r="P30" s="34">
        <v>467</v>
      </c>
      <c r="Q30" s="35">
        <v>1.16343</v>
      </c>
      <c r="R30" s="31">
        <v>5124</v>
      </c>
      <c r="S30" s="35">
        <v>12.7653</v>
      </c>
      <c r="T30" s="70">
        <v>3672</v>
      </c>
      <c r="U30" s="71">
        <v>100</v>
      </c>
    </row>
    <row r="31" spans="1:21" s="28" customFormat="1" ht="15" customHeight="1" x14ac:dyDescent="0.2">
      <c r="A31" s="19" t="s">
        <v>17</v>
      </c>
      <c r="B31" s="36" t="s">
        <v>43</v>
      </c>
      <c r="C31" s="55">
        <v>32677</v>
      </c>
      <c r="D31" s="22">
        <v>66</v>
      </c>
      <c r="E31" s="23">
        <v>0.20200000000000001</v>
      </c>
      <c r="F31" s="37">
        <v>9955</v>
      </c>
      <c r="G31" s="23">
        <v>30.4649</v>
      </c>
      <c r="H31" s="24">
        <v>13267</v>
      </c>
      <c r="I31" s="23">
        <v>40.6004</v>
      </c>
      <c r="J31" s="37">
        <v>7477</v>
      </c>
      <c r="K31" s="23">
        <v>22.881499999999999</v>
      </c>
      <c r="L31" s="24">
        <v>1542</v>
      </c>
      <c r="M31" s="23">
        <v>4.7188999999999988</v>
      </c>
      <c r="N31" s="24">
        <v>50</v>
      </c>
      <c r="O31" s="23">
        <v>0.153</v>
      </c>
      <c r="P31" s="25">
        <v>320</v>
      </c>
      <c r="Q31" s="26">
        <v>0.97928000000000004</v>
      </c>
      <c r="R31" s="22">
        <v>5115</v>
      </c>
      <c r="S31" s="26">
        <v>15.6532</v>
      </c>
      <c r="T31" s="68">
        <v>2056</v>
      </c>
      <c r="U31" s="69">
        <v>100</v>
      </c>
    </row>
    <row r="32" spans="1:21" s="28" customFormat="1" ht="15" customHeight="1" x14ac:dyDescent="0.2">
      <c r="A32" s="19" t="s">
        <v>17</v>
      </c>
      <c r="B32" s="29" t="s">
        <v>45</v>
      </c>
      <c r="C32" s="30">
        <v>4444</v>
      </c>
      <c r="D32" s="31">
        <v>37</v>
      </c>
      <c r="E32" s="32">
        <v>0.83260000000000001</v>
      </c>
      <c r="F32" s="33">
        <v>575</v>
      </c>
      <c r="G32" s="32">
        <v>12.938800000000001</v>
      </c>
      <c r="H32" s="33">
        <v>3556</v>
      </c>
      <c r="I32" s="32">
        <v>80.018000000000001</v>
      </c>
      <c r="J32" s="33">
        <v>92</v>
      </c>
      <c r="K32" s="32">
        <v>2.0701999999999998</v>
      </c>
      <c r="L32" s="39">
        <v>155</v>
      </c>
      <c r="M32" s="32">
        <v>3.4878</v>
      </c>
      <c r="N32" s="39">
        <v>6</v>
      </c>
      <c r="O32" s="32">
        <v>0.13500000000000001</v>
      </c>
      <c r="P32" s="42">
        <v>23</v>
      </c>
      <c r="Q32" s="35">
        <v>0.51754999999999995</v>
      </c>
      <c r="R32" s="40">
        <v>514</v>
      </c>
      <c r="S32" s="35">
        <v>11.5662</v>
      </c>
      <c r="T32" s="70">
        <v>967</v>
      </c>
      <c r="U32" s="71">
        <v>100</v>
      </c>
    </row>
    <row r="33" spans="1:21" s="28" customFormat="1" ht="15" customHeight="1" x14ac:dyDescent="0.2">
      <c r="A33" s="19" t="s">
        <v>17</v>
      </c>
      <c r="B33" s="36" t="s">
        <v>44</v>
      </c>
      <c r="C33" s="21">
        <v>13580</v>
      </c>
      <c r="D33" s="38">
        <v>39</v>
      </c>
      <c r="E33" s="23">
        <v>0.28720000000000001</v>
      </c>
      <c r="F33" s="24">
        <v>1962</v>
      </c>
      <c r="G33" s="23">
        <v>14.447699999999999</v>
      </c>
      <c r="H33" s="37">
        <v>7907</v>
      </c>
      <c r="I33" s="23">
        <v>58.225299999999997</v>
      </c>
      <c r="J33" s="24">
        <v>1064</v>
      </c>
      <c r="K33" s="23">
        <v>7.8350999999999997</v>
      </c>
      <c r="L33" s="24">
        <v>2170</v>
      </c>
      <c r="M33" s="23">
        <v>15.9794</v>
      </c>
      <c r="N33" s="37">
        <v>290</v>
      </c>
      <c r="O33" s="23">
        <v>2.1355</v>
      </c>
      <c r="P33" s="41">
        <v>148</v>
      </c>
      <c r="Q33" s="26">
        <v>1.0898399999999997</v>
      </c>
      <c r="R33" s="38">
        <v>1425</v>
      </c>
      <c r="S33" s="26">
        <v>10.493399999999999</v>
      </c>
      <c r="T33" s="68">
        <v>2281</v>
      </c>
      <c r="U33" s="69">
        <v>100</v>
      </c>
    </row>
    <row r="34" spans="1:21" s="28" customFormat="1" ht="15" customHeight="1" x14ac:dyDescent="0.2">
      <c r="A34" s="19" t="s">
        <v>17</v>
      </c>
      <c r="B34" s="29" t="s">
        <v>46</v>
      </c>
      <c r="C34" s="43">
        <v>1500</v>
      </c>
      <c r="D34" s="31">
        <v>1145</v>
      </c>
      <c r="E34" s="32">
        <v>76.333299999999994</v>
      </c>
      <c r="F34" s="33">
        <v>44</v>
      </c>
      <c r="G34" s="32">
        <v>2.9333</v>
      </c>
      <c r="H34" s="39">
        <v>82</v>
      </c>
      <c r="I34" s="32">
        <v>5.4667000000000012</v>
      </c>
      <c r="J34" s="33">
        <v>18</v>
      </c>
      <c r="K34" s="32">
        <v>1.2</v>
      </c>
      <c r="L34" s="39">
        <v>177</v>
      </c>
      <c r="M34" s="32">
        <v>11.8</v>
      </c>
      <c r="N34" s="39">
        <v>5</v>
      </c>
      <c r="O34" s="32">
        <v>0.33329999999999999</v>
      </c>
      <c r="P34" s="34">
        <v>29</v>
      </c>
      <c r="Q34" s="35">
        <v>1.93333</v>
      </c>
      <c r="R34" s="40">
        <v>442</v>
      </c>
      <c r="S34" s="35">
        <v>29.466699999999999</v>
      </c>
      <c r="T34" s="70">
        <v>794</v>
      </c>
      <c r="U34" s="71">
        <v>100</v>
      </c>
    </row>
    <row r="35" spans="1:21" s="28" customFormat="1" ht="15" customHeight="1" x14ac:dyDescent="0.2">
      <c r="A35" s="19" t="s">
        <v>17</v>
      </c>
      <c r="B35" s="36" t="s">
        <v>49</v>
      </c>
      <c r="C35" s="55">
        <v>8771</v>
      </c>
      <c r="D35" s="38">
        <v>59</v>
      </c>
      <c r="E35" s="23">
        <v>0.67269999999999996</v>
      </c>
      <c r="F35" s="24">
        <v>1057</v>
      </c>
      <c r="G35" s="23">
        <v>12.0511</v>
      </c>
      <c r="H35" s="37">
        <v>6602</v>
      </c>
      <c r="I35" s="23">
        <v>75.270799999999994</v>
      </c>
      <c r="J35" s="24">
        <v>555</v>
      </c>
      <c r="K35" s="23">
        <v>6.3277000000000001</v>
      </c>
      <c r="L35" s="37">
        <v>426</v>
      </c>
      <c r="M35" s="23">
        <v>4.8569000000000004</v>
      </c>
      <c r="N35" s="24">
        <v>27</v>
      </c>
      <c r="O35" s="23">
        <v>0.30780000000000002</v>
      </c>
      <c r="P35" s="41">
        <v>45</v>
      </c>
      <c r="Q35" s="26">
        <v>0.51305000000000001</v>
      </c>
      <c r="R35" s="38">
        <v>1115</v>
      </c>
      <c r="S35" s="26">
        <v>12.712300000000003</v>
      </c>
      <c r="T35" s="68">
        <v>1050</v>
      </c>
      <c r="U35" s="69">
        <v>100</v>
      </c>
    </row>
    <row r="36" spans="1:21" s="28" customFormat="1" ht="15" customHeight="1" x14ac:dyDescent="0.2">
      <c r="A36" s="19" t="s">
        <v>17</v>
      </c>
      <c r="B36" s="29" t="s">
        <v>53</v>
      </c>
      <c r="C36" s="43">
        <v>36492</v>
      </c>
      <c r="D36" s="40">
        <v>72</v>
      </c>
      <c r="E36" s="32">
        <v>0.1973</v>
      </c>
      <c r="F36" s="33">
        <v>2298</v>
      </c>
      <c r="G36" s="32">
        <v>6.2972999999999999</v>
      </c>
      <c r="H36" s="33">
        <v>32245</v>
      </c>
      <c r="I36" s="32">
        <v>88.361800000000002</v>
      </c>
      <c r="J36" s="39">
        <v>485</v>
      </c>
      <c r="K36" s="32">
        <v>1.3290999999999999</v>
      </c>
      <c r="L36" s="39">
        <v>976</v>
      </c>
      <c r="M36" s="32">
        <v>2.6745999999999999</v>
      </c>
      <c r="N36" s="33">
        <v>228</v>
      </c>
      <c r="O36" s="32">
        <v>0.62480000000000002</v>
      </c>
      <c r="P36" s="42">
        <v>188</v>
      </c>
      <c r="Q36" s="35">
        <v>0.51517999999999997</v>
      </c>
      <c r="R36" s="40">
        <v>6781</v>
      </c>
      <c r="S36" s="35">
        <v>18.5822</v>
      </c>
      <c r="T36" s="70">
        <v>652</v>
      </c>
      <c r="U36" s="71">
        <v>100</v>
      </c>
    </row>
    <row r="37" spans="1:21" s="28" customFormat="1" ht="15" customHeight="1" x14ac:dyDescent="0.2">
      <c r="A37" s="19" t="s">
        <v>17</v>
      </c>
      <c r="B37" s="36" t="s">
        <v>50</v>
      </c>
      <c r="C37" s="21">
        <v>2159</v>
      </c>
      <c r="D37" s="22">
        <v>7</v>
      </c>
      <c r="E37" s="23">
        <v>0.32419999999999999</v>
      </c>
      <c r="F37" s="24">
        <v>598</v>
      </c>
      <c r="G37" s="23">
        <v>27.698</v>
      </c>
      <c r="H37" s="24">
        <v>884</v>
      </c>
      <c r="I37" s="23">
        <v>40.944899999999997</v>
      </c>
      <c r="J37" s="24">
        <v>303</v>
      </c>
      <c r="K37" s="23">
        <v>14.0343</v>
      </c>
      <c r="L37" s="24">
        <v>333</v>
      </c>
      <c r="M37" s="23">
        <v>15.4238</v>
      </c>
      <c r="N37" s="37">
        <v>8</v>
      </c>
      <c r="O37" s="23">
        <v>0.3705</v>
      </c>
      <c r="P37" s="41">
        <v>26</v>
      </c>
      <c r="Q37" s="26">
        <v>1.2042600000000001</v>
      </c>
      <c r="R37" s="38">
        <v>371</v>
      </c>
      <c r="S37" s="26">
        <v>17.183900000000001</v>
      </c>
      <c r="T37" s="68">
        <v>482</v>
      </c>
      <c r="U37" s="69">
        <v>100</v>
      </c>
    </row>
    <row r="38" spans="1:21" s="28" customFormat="1" ht="15" customHeight="1" x14ac:dyDescent="0.2">
      <c r="A38" s="19" t="s">
        <v>17</v>
      </c>
      <c r="B38" s="29" t="s">
        <v>51</v>
      </c>
      <c r="C38" s="30">
        <v>27521</v>
      </c>
      <c r="D38" s="31">
        <v>28</v>
      </c>
      <c r="E38" s="32">
        <v>0.1017</v>
      </c>
      <c r="F38" s="33">
        <v>4369</v>
      </c>
      <c r="G38" s="32">
        <v>15.8751</v>
      </c>
      <c r="H38" s="33">
        <v>18998</v>
      </c>
      <c r="I38" s="32">
        <v>69.030900000000003</v>
      </c>
      <c r="J38" s="33">
        <v>1468</v>
      </c>
      <c r="K38" s="32">
        <v>5.3341000000000003</v>
      </c>
      <c r="L38" s="33">
        <v>2510</v>
      </c>
      <c r="M38" s="32">
        <v>9.1203000000000003</v>
      </c>
      <c r="N38" s="33">
        <v>67</v>
      </c>
      <c r="O38" s="32">
        <v>0.24349999999999999</v>
      </c>
      <c r="P38" s="34">
        <v>81</v>
      </c>
      <c r="Q38" s="35">
        <v>0.29432000000000003</v>
      </c>
      <c r="R38" s="40">
        <v>2836</v>
      </c>
      <c r="S38" s="35">
        <v>10.3049</v>
      </c>
      <c r="T38" s="70">
        <v>2469</v>
      </c>
      <c r="U38" s="71">
        <v>99.959500000000006</v>
      </c>
    </row>
    <row r="39" spans="1:21" s="28" customFormat="1" ht="15" customHeight="1" x14ac:dyDescent="0.2">
      <c r="A39" s="19" t="s">
        <v>17</v>
      </c>
      <c r="B39" s="36" t="s">
        <v>52</v>
      </c>
      <c r="C39" s="21">
        <v>24504</v>
      </c>
      <c r="D39" s="38">
        <v>4462</v>
      </c>
      <c r="E39" s="23">
        <v>18.209299999999999</v>
      </c>
      <c r="F39" s="24">
        <v>383</v>
      </c>
      <c r="G39" s="23">
        <v>1.5629999999999999</v>
      </c>
      <c r="H39" s="37">
        <v>18796</v>
      </c>
      <c r="I39" s="23">
        <v>76.705799999999996</v>
      </c>
      <c r="J39" s="24">
        <v>89</v>
      </c>
      <c r="K39" s="23">
        <v>0.36320000000000002</v>
      </c>
      <c r="L39" s="37">
        <v>598</v>
      </c>
      <c r="M39" s="23">
        <v>2.4403999999999999</v>
      </c>
      <c r="N39" s="24">
        <v>27</v>
      </c>
      <c r="O39" s="23">
        <v>0.11020000000000001</v>
      </c>
      <c r="P39" s="41">
        <v>149</v>
      </c>
      <c r="Q39" s="26">
        <v>0.60806000000000004</v>
      </c>
      <c r="R39" s="22">
        <v>5298</v>
      </c>
      <c r="S39" s="26">
        <v>21.620999999999999</v>
      </c>
      <c r="T39" s="68">
        <v>872</v>
      </c>
      <c r="U39" s="71">
        <v>100</v>
      </c>
    </row>
    <row r="40" spans="1:21" s="28" customFormat="1" ht="15" customHeight="1" x14ac:dyDescent="0.2">
      <c r="A40" s="19" t="s">
        <v>17</v>
      </c>
      <c r="B40" s="29" t="s">
        <v>54</v>
      </c>
      <c r="C40" s="43">
        <v>116949</v>
      </c>
      <c r="D40" s="31">
        <v>340</v>
      </c>
      <c r="E40" s="32">
        <v>0.29070000000000001</v>
      </c>
      <c r="F40" s="33">
        <v>24380</v>
      </c>
      <c r="G40" s="32">
        <v>20.846699999999998</v>
      </c>
      <c r="H40" s="33">
        <v>75009</v>
      </c>
      <c r="I40" s="32">
        <v>64.138199999999998</v>
      </c>
      <c r="J40" s="39">
        <v>7156</v>
      </c>
      <c r="K40" s="32">
        <v>6.1189</v>
      </c>
      <c r="L40" s="39">
        <v>9454</v>
      </c>
      <c r="M40" s="32">
        <v>8.0838999999999999</v>
      </c>
      <c r="N40" s="33">
        <v>471</v>
      </c>
      <c r="O40" s="32">
        <v>0.4027</v>
      </c>
      <c r="P40" s="34">
        <v>139</v>
      </c>
      <c r="Q40" s="35">
        <v>0.11885999999999999</v>
      </c>
      <c r="R40" s="40">
        <v>29360</v>
      </c>
      <c r="S40" s="35">
        <v>25.105</v>
      </c>
      <c r="T40" s="70">
        <v>4894</v>
      </c>
      <c r="U40" s="69">
        <v>100</v>
      </c>
    </row>
    <row r="41" spans="1:21" s="28" customFormat="1" ht="15" customHeight="1" x14ac:dyDescent="0.2">
      <c r="A41" s="19" t="s">
        <v>17</v>
      </c>
      <c r="B41" s="36" t="s">
        <v>47</v>
      </c>
      <c r="C41" s="21">
        <v>54102</v>
      </c>
      <c r="D41" s="38">
        <v>238</v>
      </c>
      <c r="E41" s="23">
        <v>0.43990000000000001</v>
      </c>
      <c r="F41" s="24">
        <v>5405</v>
      </c>
      <c r="G41" s="23">
        <v>9.9903999999999993</v>
      </c>
      <c r="H41" s="24">
        <v>44424</v>
      </c>
      <c r="I41" s="23">
        <v>82.111599999999996</v>
      </c>
      <c r="J41" s="24">
        <v>1318</v>
      </c>
      <c r="K41" s="23">
        <v>2.4361000000000002</v>
      </c>
      <c r="L41" s="37">
        <v>2306</v>
      </c>
      <c r="M41" s="23">
        <v>4.2622999999999998</v>
      </c>
      <c r="N41" s="37">
        <v>144</v>
      </c>
      <c r="O41" s="23">
        <v>0.26619999999999999</v>
      </c>
      <c r="P41" s="25">
        <v>267</v>
      </c>
      <c r="Q41" s="26">
        <v>0.49351</v>
      </c>
      <c r="R41" s="22">
        <v>9877</v>
      </c>
      <c r="S41" s="26">
        <v>18.2563</v>
      </c>
      <c r="T41" s="68">
        <v>2587</v>
      </c>
      <c r="U41" s="71">
        <v>100</v>
      </c>
    </row>
    <row r="42" spans="1:21" s="28" customFormat="1" ht="15" customHeight="1" x14ac:dyDescent="0.2">
      <c r="A42" s="19" t="s">
        <v>17</v>
      </c>
      <c r="B42" s="29" t="s">
        <v>48</v>
      </c>
      <c r="C42" s="43">
        <v>1504</v>
      </c>
      <c r="D42" s="31">
        <v>232</v>
      </c>
      <c r="E42" s="32">
        <v>15.4255</v>
      </c>
      <c r="F42" s="33">
        <v>255</v>
      </c>
      <c r="G42" s="32">
        <v>16.954799999999999</v>
      </c>
      <c r="H42" s="33">
        <v>398</v>
      </c>
      <c r="I42" s="32">
        <v>26.462800000000001</v>
      </c>
      <c r="J42" s="39">
        <v>391</v>
      </c>
      <c r="K42" s="32">
        <v>25.997299999999999</v>
      </c>
      <c r="L42" s="39">
        <v>211</v>
      </c>
      <c r="M42" s="32">
        <v>14.029299999999999</v>
      </c>
      <c r="N42" s="39">
        <v>5</v>
      </c>
      <c r="O42" s="32">
        <v>0.33239999999999997</v>
      </c>
      <c r="P42" s="34">
        <v>12</v>
      </c>
      <c r="Q42" s="35">
        <v>0.79786999999999997</v>
      </c>
      <c r="R42" s="40">
        <v>268</v>
      </c>
      <c r="S42" s="35">
        <v>17.819099999999999</v>
      </c>
      <c r="T42" s="70">
        <v>451</v>
      </c>
      <c r="U42" s="69">
        <v>100</v>
      </c>
    </row>
    <row r="43" spans="1:21" s="28" customFormat="1" ht="15" customHeight="1" x14ac:dyDescent="0.2">
      <c r="A43" s="19" t="s">
        <v>17</v>
      </c>
      <c r="B43" s="36" t="s">
        <v>55</v>
      </c>
      <c r="C43" s="21">
        <v>19029</v>
      </c>
      <c r="D43" s="22">
        <v>17</v>
      </c>
      <c r="E43" s="23">
        <v>8.9300000000000004E-2</v>
      </c>
      <c r="F43" s="24">
        <v>3773</v>
      </c>
      <c r="G43" s="23">
        <v>19.8276</v>
      </c>
      <c r="H43" s="37">
        <v>8409</v>
      </c>
      <c r="I43" s="23">
        <v>44.19039999999999</v>
      </c>
      <c r="J43" s="24">
        <v>3345</v>
      </c>
      <c r="K43" s="23">
        <v>17.578399999999998</v>
      </c>
      <c r="L43" s="24">
        <v>3170</v>
      </c>
      <c r="M43" s="23">
        <v>16.658799999999999</v>
      </c>
      <c r="N43" s="24">
        <v>53</v>
      </c>
      <c r="O43" s="23">
        <v>0.27850000000000003</v>
      </c>
      <c r="P43" s="25">
        <v>262</v>
      </c>
      <c r="Q43" s="26">
        <v>1.3768499999999999</v>
      </c>
      <c r="R43" s="38">
        <v>2556</v>
      </c>
      <c r="S43" s="26">
        <v>13.4321</v>
      </c>
      <c r="T43" s="68">
        <v>3609</v>
      </c>
      <c r="U43" s="69">
        <v>99.972300000000004</v>
      </c>
    </row>
    <row r="44" spans="1:21" s="28" customFormat="1" ht="15" customHeight="1" x14ac:dyDescent="0.2">
      <c r="A44" s="19" t="s">
        <v>17</v>
      </c>
      <c r="B44" s="29" t="s">
        <v>56</v>
      </c>
      <c r="C44" s="30">
        <v>22767</v>
      </c>
      <c r="D44" s="31">
        <v>805</v>
      </c>
      <c r="E44" s="32">
        <v>3.5358000000000001</v>
      </c>
      <c r="F44" s="39">
        <v>1620</v>
      </c>
      <c r="G44" s="32">
        <v>7.1155999999999997</v>
      </c>
      <c r="H44" s="33">
        <v>18765</v>
      </c>
      <c r="I44" s="32">
        <v>82.421899999999994</v>
      </c>
      <c r="J44" s="33">
        <v>249</v>
      </c>
      <c r="K44" s="32">
        <v>1.0936999999999999</v>
      </c>
      <c r="L44" s="33">
        <v>799</v>
      </c>
      <c r="M44" s="32">
        <v>3.5095000000000001</v>
      </c>
      <c r="N44" s="39">
        <v>317</v>
      </c>
      <c r="O44" s="32">
        <v>1.3924000000000003</v>
      </c>
      <c r="P44" s="42">
        <v>212</v>
      </c>
      <c r="Q44" s="35">
        <v>0.93117000000000005</v>
      </c>
      <c r="R44" s="40">
        <v>3839</v>
      </c>
      <c r="S44" s="35">
        <v>16.862100000000005</v>
      </c>
      <c r="T44" s="70">
        <v>1811</v>
      </c>
      <c r="U44" s="71">
        <v>100</v>
      </c>
    </row>
    <row r="45" spans="1:21" s="28" customFormat="1" ht="15" customHeight="1" x14ac:dyDescent="0.2">
      <c r="A45" s="19" t="s">
        <v>17</v>
      </c>
      <c r="B45" s="36" t="s">
        <v>57</v>
      </c>
      <c r="C45" s="21">
        <v>26003</v>
      </c>
      <c r="D45" s="38">
        <v>445</v>
      </c>
      <c r="E45" s="23">
        <v>1.7113</v>
      </c>
      <c r="F45" s="24">
        <v>2147</v>
      </c>
      <c r="G45" s="23">
        <v>8.2567000000000004</v>
      </c>
      <c r="H45" s="37">
        <v>20012</v>
      </c>
      <c r="I45" s="23">
        <v>76.960400000000021</v>
      </c>
      <c r="J45" s="24">
        <v>611</v>
      </c>
      <c r="K45" s="23">
        <v>2.3496999999999999</v>
      </c>
      <c r="L45" s="37">
        <v>1918</v>
      </c>
      <c r="M45" s="23">
        <v>7.3761000000000001</v>
      </c>
      <c r="N45" s="24">
        <v>457</v>
      </c>
      <c r="O45" s="23">
        <v>1.7575000000000001</v>
      </c>
      <c r="P45" s="25">
        <v>413</v>
      </c>
      <c r="Q45" s="26">
        <v>1.5882799999999999</v>
      </c>
      <c r="R45" s="22">
        <v>4757</v>
      </c>
      <c r="S45" s="26">
        <v>18.294</v>
      </c>
      <c r="T45" s="68">
        <v>1309</v>
      </c>
      <c r="U45" s="69">
        <v>100</v>
      </c>
    </row>
    <row r="46" spans="1:21" s="28" customFormat="1" ht="15" customHeight="1" x14ac:dyDescent="0.2">
      <c r="A46" s="19" t="s">
        <v>17</v>
      </c>
      <c r="B46" s="29" t="s">
        <v>58</v>
      </c>
      <c r="C46" s="30">
        <v>26951</v>
      </c>
      <c r="D46" s="31">
        <v>28</v>
      </c>
      <c r="E46" s="32">
        <v>0.10390000000000001</v>
      </c>
      <c r="F46" s="33">
        <v>5561</v>
      </c>
      <c r="G46" s="32">
        <v>20.633700000000001</v>
      </c>
      <c r="H46" s="33">
        <v>16251</v>
      </c>
      <c r="I46" s="32">
        <v>60.298299999999998</v>
      </c>
      <c r="J46" s="33">
        <v>1842</v>
      </c>
      <c r="K46" s="32">
        <v>6.8346</v>
      </c>
      <c r="L46" s="39">
        <v>2628</v>
      </c>
      <c r="M46" s="32">
        <v>9.7509999999999994</v>
      </c>
      <c r="N46" s="39">
        <v>33</v>
      </c>
      <c r="O46" s="32">
        <v>0.12239999999999999</v>
      </c>
      <c r="P46" s="42">
        <v>608</v>
      </c>
      <c r="Q46" s="35">
        <v>2.2559499999999999</v>
      </c>
      <c r="R46" s="31">
        <v>5262</v>
      </c>
      <c r="S46" s="35">
        <v>19.5243</v>
      </c>
      <c r="T46" s="70">
        <v>3056</v>
      </c>
      <c r="U46" s="71">
        <v>100</v>
      </c>
    </row>
    <row r="47" spans="1:21" s="28" customFormat="1" ht="15" customHeight="1" x14ac:dyDescent="0.2">
      <c r="A47" s="19" t="s">
        <v>17</v>
      </c>
      <c r="B47" s="36" t="s">
        <v>59</v>
      </c>
      <c r="C47" s="55">
        <v>4792</v>
      </c>
      <c r="D47" s="22">
        <v>9</v>
      </c>
      <c r="E47" s="23">
        <v>0.18779999999999999</v>
      </c>
      <c r="F47" s="37">
        <v>379</v>
      </c>
      <c r="G47" s="23">
        <v>7.9089999999999998</v>
      </c>
      <c r="H47" s="37">
        <v>3510</v>
      </c>
      <c r="I47" s="23">
        <v>73.247100000000003</v>
      </c>
      <c r="J47" s="37">
        <v>437</v>
      </c>
      <c r="K47" s="23">
        <v>9.1194000000000006</v>
      </c>
      <c r="L47" s="37">
        <v>370</v>
      </c>
      <c r="M47" s="23">
        <v>7.7211999999999996</v>
      </c>
      <c r="N47" s="24">
        <v>12</v>
      </c>
      <c r="O47" s="23">
        <v>0.25040000000000001</v>
      </c>
      <c r="P47" s="25">
        <v>75</v>
      </c>
      <c r="Q47" s="26">
        <v>1.56511</v>
      </c>
      <c r="R47" s="38">
        <v>862</v>
      </c>
      <c r="S47" s="26">
        <v>17.988299999999999</v>
      </c>
      <c r="T47" s="68">
        <v>293</v>
      </c>
      <c r="U47" s="69">
        <v>100</v>
      </c>
    </row>
    <row r="48" spans="1:21" s="28" customFormat="1" ht="15" customHeight="1" x14ac:dyDescent="0.2">
      <c r="A48" s="19" t="s">
        <v>17</v>
      </c>
      <c r="B48" s="29" t="s">
        <v>60</v>
      </c>
      <c r="C48" s="30">
        <v>19884</v>
      </c>
      <c r="D48" s="40">
        <v>62</v>
      </c>
      <c r="E48" s="32">
        <v>0.31180000000000002</v>
      </c>
      <c r="F48" s="33">
        <v>2042</v>
      </c>
      <c r="G48" s="32">
        <v>10.269600000000001</v>
      </c>
      <c r="H48" s="39">
        <v>15911</v>
      </c>
      <c r="I48" s="32">
        <v>80.019099999999995</v>
      </c>
      <c r="J48" s="33">
        <v>226</v>
      </c>
      <c r="K48" s="32">
        <v>1.1366000000000001</v>
      </c>
      <c r="L48" s="33">
        <v>1355</v>
      </c>
      <c r="M48" s="32">
        <v>6.8144999999999998</v>
      </c>
      <c r="N48" s="39">
        <v>73</v>
      </c>
      <c r="O48" s="32">
        <v>0.36709999999999998</v>
      </c>
      <c r="P48" s="42">
        <v>215</v>
      </c>
      <c r="Q48" s="35">
        <v>1.08127</v>
      </c>
      <c r="R48" s="40">
        <v>2500</v>
      </c>
      <c r="S48" s="35">
        <v>12.572900000000001</v>
      </c>
      <c r="T48" s="70">
        <v>1226</v>
      </c>
      <c r="U48" s="71">
        <v>100</v>
      </c>
    </row>
    <row r="49" spans="1:26" s="28" customFormat="1" ht="15" customHeight="1" x14ac:dyDescent="0.2">
      <c r="A49" s="19" t="s">
        <v>17</v>
      </c>
      <c r="B49" s="36" t="s">
        <v>61</v>
      </c>
      <c r="C49" s="55">
        <v>2123</v>
      </c>
      <c r="D49" s="22">
        <v>214</v>
      </c>
      <c r="E49" s="23">
        <v>10.0801</v>
      </c>
      <c r="F49" s="24">
        <v>440</v>
      </c>
      <c r="G49" s="23">
        <v>20.7254</v>
      </c>
      <c r="H49" s="24">
        <v>574</v>
      </c>
      <c r="I49" s="23">
        <v>27.037199999999999</v>
      </c>
      <c r="J49" s="24">
        <v>452</v>
      </c>
      <c r="K49" s="23">
        <v>21.290600000000001</v>
      </c>
      <c r="L49" s="37">
        <v>433</v>
      </c>
      <c r="M49" s="23">
        <v>20.395700000000001</v>
      </c>
      <c r="N49" s="37">
        <v>5</v>
      </c>
      <c r="O49" s="23">
        <v>0.23549999999999999</v>
      </c>
      <c r="P49" s="25">
        <v>5</v>
      </c>
      <c r="Q49" s="26">
        <v>0.23552000000000001</v>
      </c>
      <c r="R49" s="38">
        <v>337</v>
      </c>
      <c r="S49" s="26">
        <v>15.873799999999999</v>
      </c>
      <c r="T49" s="68">
        <v>687</v>
      </c>
      <c r="U49" s="69">
        <v>100</v>
      </c>
    </row>
    <row r="50" spans="1:26" s="28" customFormat="1" ht="15" customHeight="1" x14ac:dyDescent="0.2">
      <c r="A50" s="19" t="s">
        <v>17</v>
      </c>
      <c r="B50" s="29" t="s">
        <v>62</v>
      </c>
      <c r="C50" s="30">
        <v>19939</v>
      </c>
      <c r="D50" s="31">
        <v>12</v>
      </c>
      <c r="E50" s="32">
        <v>6.0199999999999997E-2</v>
      </c>
      <c r="F50" s="33">
        <v>1790</v>
      </c>
      <c r="G50" s="32">
        <v>8.9773999999999994</v>
      </c>
      <c r="H50" s="39">
        <v>15085</v>
      </c>
      <c r="I50" s="32">
        <v>75.655799999999999</v>
      </c>
      <c r="J50" s="33">
        <v>836</v>
      </c>
      <c r="K50" s="32">
        <v>4.1928000000000001</v>
      </c>
      <c r="L50" s="33">
        <v>2037</v>
      </c>
      <c r="M50" s="32">
        <v>10.216200000000001</v>
      </c>
      <c r="N50" s="39">
        <v>41</v>
      </c>
      <c r="O50" s="32">
        <v>0.2056</v>
      </c>
      <c r="P50" s="42">
        <v>138</v>
      </c>
      <c r="Q50" s="35">
        <v>0.69211</v>
      </c>
      <c r="R50" s="31">
        <v>2385</v>
      </c>
      <c r="S50" s="35">
        <v>11.961499999999997</v>
      </c>
      <c r="T50" s="70">
        <v>1798</v>
      </c>
      <c r="U50" s="71">
        <v>99.443799999999996</v>
      </c>
    </row>
    <row r="51" spans="1:26" s="28" customFormat="1" ht="15" customHeight="1" x14ac:dyDescent="0.2">
      <c r="A51" s="19" t="s">
        <v>17</v>
      </c>
      <c r="B51" s="36" t="s">
        <v>63</v>
      </c>
      <c r="C51" s="21">
        <v>435604</v>
      </c>
      <c r="D51" s="22">
        <v>1504</v>
      </c>
      <c r="E51" s="23">
        <v>0.3453</v>
      </c>
      <c r="F51" s="37">
        <v>25101</v>
      </c>
      <c r="G51" s="23">
        <v>5.7622999999999998</v>
      </c>
      <c r="H51" s="24">
        <v>391782</v>
      </c>
      <c r="I51" s="23">
        <v>89.939899999999994</v>
      </c>
      <c r="J51" s="24">
        <v>5735</v>
      </c>
      <c r="K51" s="23">
        <v>1.3166</v>
      </c>
      <c r="L51" s="24">
        <v>10322</v>
      </c>
      <c r="M51" s="23">
        <v>2.3696000000000002</v>
      </c>
      <c r="N51" s="37">
        <v>401</v>
      </c>
      <c r="O51" s="23">
        <v>9.2100000000000001E-2</v>
      </c>
      <c r="P51" s="25">
        <v>759</v>
      </c>
      <c r="Q51" s="26">
        <v>0.17424000000000001</v>
      </c>
      <c r="R51" s="22">
        <v>42149</v>
      </c>
      <c r="S51" s="26">
        <v>9.6760000000000002</v>
      </c>
      <c r="T51" s="68">
        <v>8574</v>
      </c>
      <c r="U51" s="71">
        <v>100</v>
      </c>
    </row>
    <row r="52" spans="1:26" s="28" customFormat="1" ht="15" customHeight="1" x14ac:dyDescent="0.2">
      <c r="A52" s="19" t="s">
        <v>17</v>
      </c>
      <c r="B52" s="29" t="s">
        <v>64</v>
      </c>
      <c r="C52" s="30">
        <v>19835</v>
      </c>
      <c r="D52" s="40">
        <v>549</v>
      </c>
      <c r="E52" s="32">
        <v>2.7677999999999998</v>
      </c>
      <c r="F52" s="33">
        <v>1257</v>
      </c>
      <c r="G52" s="32">
        <v>6.3372999999999999</v>
      </c>
      <c r="H52" s="39">
        <v>15688</v>
      </c>
      <c r="I52" s="32">
        <v>79.092500000000001</v>
      </c>
      <c r="J52" s="39">
        <v>678</v>
      </c>
      <c r="K52" s="32">
        <v>3.4182000000000001</v>
      </c>
      <c r="L52" s="33">
        <v>1045</v>
      </c>
      <c r="M52" s="32">
        <v>5.2685000000000004</v>
      </c>
      <c r="N52" s="39">
        <v>514</v>
      </c>
      <c r="O52" s="32">
        <v>2.5914000000000001</v>
      </c>
      <c r="P52" s="34">
        <v>104</v>
      </c>
      <c r="Q52" s="35">
        <v>0.52432999999999996</v>
      </c>
      <c r="R52" s="31">
        <v>4634</v>
      </c>
      <c r="S52" s="35">
        <v>23.3627</v>
      </c>
      <c r="T52" s="70">
        <v>990</v>
      </c>
      <c r="U52" s="69">
        <v>100</v>
      </c>
    </row>
    <row r="53" spans="1:26" s="28" customFormat="1" ht="15" customHeight="1" x14ac:dyDescent="0.2">
      <c r="A53" s="19" t="s">
        <v>17</v>
      </c>
      <c r="B53" s="36" t="s">
        <v>65</v>
      </c>
      <c r="C53" s="55">
        <v>908</v>
      </c>
      <c r="D53" s="38">
        <v>0</v>
      </c>
      <c r="E53" s="23">
        <v>0</v>
      </c>
      <c r="F53" s="24">
        <v>373</v>
      </c>
      <c r="G53" s="23">
        <v>41.079300000000011</v>
      </c>
      <c r="H53" s="37">
        <v>68</v>
      </c>
      <c r="I53" s="23">
        <v>7.4889999999999999</v>
      </c>
      <c r="J53" s="24">
        <v>241</v>
      </c>
      <c r="K53" s="23">
        <v>26.541899999999995</v>
      </c>
      <c r="L53" s="37">
        <v>195</v>
      </c>
      <c r="M53" s="23">
        <v>21.4758</v>
      </c>
      <c r="N53" s="37" t="s">
        <v>72</v>
      </c>
      <c r="O53" s="23">
        <v>0.33040000000000003</v>
      </c>
      <c r="P53" s="25">
        <v>28</v>
      </c>
      <c r="Q53" s="26">
        <v>3.0836999999999999</v>
      </c>
      <c r="R53" s="38">
        <v>149</v>
      </c>
      <c r="S53" s="26">
        <v>16.409700000000001</v>
      </c>
      <c r="T53" s="68">
        <v>307</v>
      </c>
      <c r="U53" s="71">
        <v>100</v>
      </c>
    </row>
    <row r="54" spans="1:26" s="28" customFormat="1" ht="15" customHeight="1" x14ac:dyDescent="0.2">
      <c r="A54" s="19" t="s">
        <v>17</v>
      </c>
      <c r="B54" s="29" t="s">
        <v>66</v>
      </c>
      <c r="C54" s="30">
        <v>51334</v>
      </c>
      <c r="D54" s="40">
        <v>287</v>
      </c>
      <c r="E54" s="32">
        <v>0.55910000000000004</v>
      </c>
      <c r="F54" s="33">
        <v>8524</v>
      </c>
      <c r="G54" s="44">
        <v>16.605</v>
      </c>
      <c r="H54" s="39">
        <v>33240</v>
      </c>
      <c r="I54" s="44">
        <v>64.752399999999994</v>
      </c>
      <c r="J54" s="33">
        <v>3550</v>
      </c>
      <c r="K54" s="32">
        <v>6.9154999999999998</v>
      </c>
      <c r="L54" s="33">
        <v>5127</v>
      </c>
      <c r="M54" s="32">
        <v>9.9875000000000025</v>
      </c>
      <c r="N54" s="33">
        <v>81</v>
      </c>
      <c r="O54" s="32">
        <v>0.1578</v>
      </c>
      <c r="P54" s="42">
        <v>525</v>
      </c>
      <c r="Q54" s="35">
        <v>1.02271</v>
      </c>
      <c r="R54" s="31">
        <v>9796</v>
      </c>
      <c r="S54" s="35">
        <v>19.082899999999999</v>
      </c>
      <c r="T54" s="70">
        <v>1969</v>
      </c>
      <c r="U54" s="69">
        <v>100</v>
      </c>
    </row>
    <row r="55" spans="1:26" s="28" customFormat="1" ht="15" customHeight="1" x14ac:dyDescent="0.2">
      <c r="A55" s="19" t="s">
        <v>17</v>
      </c>
      <c r="B55" s="36" t="s">
        <v>67</v>
      </c>
      <c r="C55" s="21">
        <v>48695</v>
      </c>
      <c r="D55" s="22">
        <v>786</v>
      </c>
      <c r="E55" s="23">
        <v>1.6141000000000001</v>
      </c>
      <c r="F55" s="24">
        <v>6368</v>
      </c>
      <c r="G55" s="23">
        <v>13.077299999999999</v>
      </c>
      <c r="H55" s="37">
        <v>33122</v>
      </c>
      <c r="I55" s="23">
        <v>68.019300000000001</v>
      </c>
      <c r="J55" s="37">
        <v>2142</v>
      </c>
      <c r="K55" s="23">
        <v>4.3987999999999996</v>
      </c>
      <c r="L55" s="24">
        <v>4679</v>
      </c>
      <c r="M55" s="23">
        <v>9.6088000000000005</v>
      </c>
      <c r="N55" s="24">
        <v>907</v>
      </c>
      <c r="O55" s="23">
        <v>1.8626</v>
      </c>
      <c r="P55" s="41">
        <v>691</v>
      </c>
      <c r="Q55" s="26">
        <v>1.4190400000000001</v>
      </c>
      <c r="R55" s="22">
        <v>8568</v>
      </c>
      <c r="S55" s="26">
        <v>17.595199999999995</v>
      </c>
      <c r="T55" s="68">
        <v>2282</v>
      </c>
      <c r="U55" s="71">
        <v>100</v>
      </c>
    </row>
    <row r="56" spans="1:26" s="28" customFormat="1" ht="15" customHeight="1" x14ac:dyDescent="0.2">
      <c r="A56" s="19" t="s">
        <v>17</v>
      </c>
      <c r="B56" s="29" t="s">
        <v>68</v>
      </c>
      <c r="C56" s="30">
        <v>929</v>
      </c>
      <c r="D56" s="31">
        <v>5</v>
      </c>
      <c r="E56" s="32">
        <v>0.53820000000000001</v>
      </c>
      <c r="F56" s="33">
        <v>267</v>
      </c>
      <c r="G56" s="32">
        <v>28.740600000000001</v>
      </c>
      <c r="H56" s="33">
        <v>450</v>
      </c>
      <c r="I56" s="32">
        <v>48.4392</v>
      </c>
      <c r="J56" s="39">
        <v>41</v>
      </c>
      <c r="K56" s="32">
        <v>4.4132999999999996</v>
      </c>
      <c r="L56" s="33">
        <v>147</v>
      </c>
      <c r="M56" s="32">
        <v>15.823499999999999</v>
      </c>
      <c r="N56" s="39">
        <v>8</v>
      </c>
      <c r="O56" s="32">
        <v>0.86109999999999998</v>
      </c>
      <c r="P56" s="34">
        <v>11</v>
      </c>
      <c r="Q56" s="35">
        <v>1.18407</v>
      </c>
      <c r="R56" s="40">
        <v>124</v>
      </c>
      <c r="S56" s="35">
        <v>13.3477</v>
      </c>
      <c r="T56" s="70">
        <v>730</v>
      </c>
      <c r="U56" s="69">
        <v>100</v>
      </c>
    </row>
    <row r="57" spans="1:26" s="28" customFormat="1" ht="15" customHeight="1" x14ac:dyDescent="0.2">
      <c r="A57" s="19" t="s">
        <v>17</v>
      </c>
      <c r="B57" s="36" t="s">
        <v>69</v>
      </c>
      <c r="C57" s="21">
        <v>23883</v>
      </c>
      <c r="D57" s="22">
        <v>46</v>
      </c>
      <c r="E57" s="23">
        <v>0.19259999999999999</v>
      </c>
      <c r="F57" s="37">
        <v>5784</v>
      </c>
      <c r="G57" s="23">
        <v>24.2181</v>
      </c>
      <c r="H57" s="24">
        <v>15698</v>
      </c>
      <c r="I57" s="23">
        <v>65.728800000000021</v>
      </c>
      <c r="J57" s="24">
        <v>580</v>
      </c>
      <c r="K57" s="23">
        <v>2.4285000000000001</v>
      </c>
      <c r="L57" s="24">
        <v>1570</v>
      </c>
      <c r="M57" s="23">
        <v>6.5736999999999997</v>
      </c>
      <c r="N57" s="24">
        <v>37</v>
      </c>
      <c r="O57" s="23">
        <v>0.15490000000000001</v>
      </c>
      <c r="P57" s="41">
        <v>168</v>
      </c>
      <c r="Q57" s="26">
        <v>0.70343</v>
      </c>
      <c r="R57" s="38">
        <v>4750</v>
      </c>
      <c r="S57" s="26">
        <v>19.8886</v>
      </c>
      <c r="T57" s="68">
        <v>2244</v>
      </c>
      <c r="U57" s="71">
        <v>100</v>
      </c>
    </row>
    <row r="58" spans="1:26" s="28" customFormat="1" ht="15" customHeight="1" thickBot="1" x14ac:dyDescent="0.25">
      <c r="A58" s="19" t="s">
        <v>17</v>
      </c>
      <c r="B58" s="45" t="s">
        <v>70</v>
      </c>
      <c r="C58" s="64">
        <v>1294</v>
      </c>
      <c r="D58" s="63">
        <v>182</v>
      </c>
      <c r="E58" s="47">
        <v>14.0649</v>
      </c>
      <c r="F58" s="48">
        <v>45</v>
      </c>
      <c r="G58" s="47">
        <v>3.4775999999999998</v>
      </c>
      <c r="H58" s="49">
        <v>961</v>
      </c>
      <c r="I58" s="47">
        <v>74.265799999999999</v>
      </c>
      <c r="J58" s="48">
        <v>18</v>
      </c>
      <c r="K58" s="47">
        <v>1.391</v>
      </c>
      <c r="L58" s="48">
        <v>66</v>
      </c>
      <c r="M58" s="47">
        <v>5.1005000000000003</v>
      </c>
      <c r="N58" s="48">
        <v>10</v>
      </c>
      <c r="O58" s="47">
        <v>0.77280000000000004</v>
      </c>
      <c r="P58" s="50">
        <v>12</v>
      </c>
      <c r="Q58" s="51">
        <v>0.92735999999999996</v>
      </c>
      <c r="R58" s="46">
        <v>300</v>
      </c>
      <c r="S58" s="51">
        <v>23.183900000000001</v>
      </c>
      <c r="T58" s="72">
        <v>360</v>
      </c>
      <c r="U58" s="73">
        <v>100</v>
      </c>
    </row>
    <row r="59" spans="1:26" s="53" customFormat="1" ht="15" customHeight="1" x14ac:dyDescent="0.2">
      <c r="A59" s="56"/>
      <c r="B59" s="6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</row>
    <row r="60" spans="1:26" s="53" customFormat="1" ht="27" customHeight="1" x14ac:dyDescent="0.2">
      <c r="A60" s="56"/>
      <c r="B60" s="95" t="str">
        <f>CONCATENATE("NOTE: Table reads (for US Totals):  Of all ",IF(ISTEXT(C7),LEFT(C7,3),TEXT(C7,"#,##0"))," public school 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2,409,481 public school male students who are English language learners enrolled in English language instruction educational programs, 19,746 (0.8%) were American Indian or Alaska Native, and 382,087 (15.9%) were students with disabilities served under the Individuals with Disabilities Education Act (IDEA).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58"/>
      <c r="W60" s="59"/>
    </row>
    <row r="61" spans="1:26" s="28" customFormat="1" ht="15" customHeight="1" x14ac:dyDescent="0.2">
      <c r="A61" s="19"/>
      <c r="B61" s="57" t="s">
        <v>18</v>
      </c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1"/>
      <c r="S61" s="61"/>
      <c r="T61" s="62"/>
      <c r="U61" s="62"/>
    </row>
    <row r="62" spans="1:26" s="53" customFormat="1" ht="14.1" customHeight="1" x14ac:dyDescent="0.2">
      <c r="B62" s="96" t="s">
        <v>71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s="53" customFormat="1" ht="15" customHeight="1" x14ac:dyDescent="0.2">
      <c r="A63" s="56"/>
      <c r="B63" s="96" t="s">
        <v>19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67"/>
      <c r="Y63" s="1"/>
      <c r="Z63" s="1"/>
    </row>
    <row r="64" spans="1:26" s="53" customFormat="1" ht="15" customHeight="1" x14ac:dyDescent="0.2">
      <c r="A64" s="5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  <row r="65" spans="1:21" s="53" customFormat="1" ht="15" customHeight="1" x14ac:dyDescent="0.2">
      <c r="A65" s="56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</row>
  </sheetData>
  <sortState ref="B8:U58">
    <sortCondition ref="B8:B58"/>
  </sortState>
  <mergeCells count="17">
    <mergeCell ref="T4:T5"/>
    <mergeCell ref="B62:Z62"/>
    <mergeCell ref="B63:W63"/>
    <mergeCell ref="B60:U60"/>
    <mergeCell ref="B2:U2"/>
    <mergeCell ref="B4:B5"/>
    <mergeCell ref="C4:C5"/>
    <mergeCell ref="D4:Q4"/>
    <mergeCell ref="R4:S5"/>
    <mergeCell ref="U4:U5"/>
    <mergeCell ref="D5:E5"/>
    <mergeCell ref="F5:G5"/>
    <mergeCell ref="H5:I5"/>
    <mergeCell ref="J5:K5"/>
    <mergeCell ref="L5:M5"/>
    <mergeCell ref="N5:O5"/>
    <mergeCell ref="P5:Q5"/>
  </mergeCells>
  <phoneticPr fontId="21" type="noConversion"/>
  <printOptions horizontalCentered="1"/>
  <pageMargins left="0.25" right="0.25" top="1" bottom="1" header="0.5" footer="0.5"/>
  <pageSetup paperSize="3" scale="68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Z65"/>
  <sheetViews>
    <sheetView showGridLines="0" zoomScale="80" zoomScaleNormal="80" workbookViewId="0"/>
  </sheetViews>
  <sheetFormatPr defaultColWidth="12.1640625" defaultRowHeight="15" customHeight="1" x14ac:dyDescent="0.2"/>
  <cols>
    <col min="1" max="1" width="16" style="8" customWidth="1"/>
    <col min="2" max="2" width="22" style="1" customWidth="1"/>
    <col min="3" max="21" width="14.83203125" style="1" customWidth="1"/>
    <col min="22" max="16384" width="12.1640625" style="5"/>
  </cols>
  <sheetData>
    <row r="2" spans="1:24" s="2" customFormat="1" ht="37.5" customHeight="1" x14ac:dyDescent="0.25">
      <c r="A2" s="7"/>
      <c r="B2" s="74" t="str">
        <f>CONCATENATE("Number and percentage of public school female students ",A7, ", by race/ethnicity and disability status, by state: School Year 2013-14")</f>
        <v>Number and percentage of public school female students who are English language learners enrolled in English language instruction educational programs, by race/ethnicity and disability status, by state: School Year 2013-14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66"/>
      <c r="W2" s="66"/>
      <c r="X2" s="66"/>
    </row>
    <row r="3" spans="1:24" s="1" customFormat="1" ht="15" customHeight="1" thickBot="1" x14ac:dyDescent="0.3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s="10" customFormat="1" ht="24.95" customHeight="1" x14ac:dyDescent="0.2">
      <c r="A4" s="9"/>
      <c r="B4" s="75" t="s">
        <v>0</v>
      </c>
      <c r="C4" s="77" t="s">
        <v>11</v>
      </c>
      <c r="D4" s="79" t="s">
        <v>10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  <c r="R4" s="82" t="s">
        <v>15</v>
      </c>
      <c r="S4" s="83"/>
      <c r="T4" s="86" t="s">
        <v>14</v>
      </c>
      <c r="U4" s="88" t="s">
        <v>12</v>
      </c>
    </row>
    <row r="5" spans="1:24" s="10" customFormat="1" ht="24.95" customHeight="1" x14ac:dyDescent="0.2">
      <c r="A5" s="9"/>
      <c r="B5" s="76"/>
      <c r="C5" s="78"/>
      <c r="D5" s="90" t="s">
        <v>1</v>
      </c>
      <c r="E5" s="91"/>
      <c r="F5" s="92" t="s">
        <v>2</v>
      </c>
      <c r="G5" s="91"/>
      <c r="H5" s="93" t="s">
        <v>3</v>
      </c>
      <c r="I5" s="91"/>
      <c r="J5" s="93" t="s">
        <v>4</v>
      </c>
      <c r="K5" s="91"/>
      <c r="L5" s="93" t="s">
        <v>5</v>
      </c>
      <c r="M5" s="91"/>
      <c r="N5" s="93" t="s">
        <v>6</v>
      </c>
      <c r="O5" s="91"/>
      <c r="P5" s="93" t="s">
        <v>7</v>
      </c>
      <c r="Q5" s="94"/>
      <c r="R5" s="84"/>
      <c r="S5" s="85"/>
      <c r="T5" s="87"/>
      <c r="U5" s="89"/>
    </row>
    <row r="6" spans="1:24" s="10" customFormat="1" ht="15" customHeight="1" thickBot="1" x14ac:dyDescent="0.25">
      <c r="A6" s="9"/>
      <c r="B6" s="11"/>
      <c r="C6" s="54"/>
      <c r="D6" s="12" t="s">
        <v>8</v>
      </c>
      <c r="E6" s="13" t="s">
        <v>13</v>
      </c>
      <c r="F6" s="14" t="s">
        <v>8</v>
      </c>
      <c r="G6" s="13" t="s">
        <v>13</v>
      </c>
      <c r="H6" s="14" t="s">
        <v>8</v>
      </c>
      <c r="I6" s="13" t="s">
        <v>13</v>
      </c>
      <c r="J6" s="14" t="s">
        <v>8</v>
      </c>
      <c r="K6" s="13" t="s">
        <v>13</v>
      </c>
      <c r="L6" s="14" t="s">
        <v>8</v>
      </c>
      <c r="M6" s="13" t="s">
        <v>13</v>
      </c>
      <c r="N6" s="14" t="s">
        <v>8</v>
      </c>
      <c r="O6" s="13" t="s">
        <v>13</v>
      </c>
      <c r="P6" s="14" t="s">
        <v>8</v>
      </c>
      <c r="Q6" s="15" t="s">
        <v>13</v>
      </c>
      <c r="R6" s="12" t="s">
        <v>8</v>
      </c>
      <c r="S6" s="16" t="s">
        <v>9</v>
      </c>
      <c r="T6" s="17"/>
      <c r="U6" s="18"/>
    </row>
    <row r="7" spans="1:24" s="28" customFormat="1" ht="15" customHeight="1" x14ac:dyDescent="0.2">
      <c r="A7" s="65" t="s">
        <v>17</v>
      </c>
      <c r="B7" s="20" t="s">
        <v>16</v>
      </c>
      <c r="C7" s="21">
        <v>2078153</v>
      </c>
      <c r="D7" s="22">
        <v>16398</v>
      </c>
      <c r="E7" s="23">
        <v>0.78910000000000002</v>
      </c>
      <c r="F7" s="24">
        <v>210404</v>
      </c>
      <c r="G7" s="23">
        <v>10.124599999999997</v>
      </c>
      <c r="H7" s="24">
        <v>1638111</v>
      </c>
      <c r="I7" s="23">
        <v>78.825299999999999</v>
      </c>
      <c r="J7" s="24">
        <v>74046</v>
      </c>
      <c r="K7" s="23">
        <v>3.5630999999999999</v>
      </c>
      <c r="L7" s="24">
        <v>113336</v>
      </c>
      <c r="M7" s="23">
        <v>5.4537000000000004</v>
      </c>
      <c r="N7" s="37">
        <v>11702</v>
      </c>
      <c r="O7" s="23">
        <v>0.56310000000000004</v>
      </c>
      <c r="P7" s="25">
        <v>14156</v>
      </c>
      <c r="Q7" s="26">
        <v>0.68118000000000001</v>
      </c>
      <c r="R7" s="27">
        <v>190497</v>
      </c>
      <c r="S7" s="26">
        <v>9.1666000000000007</v>
      </c>
      <c r="T7" s="68">
        <v>95507</v>
      </c>
      <c r="U7" s="69">
        <v>99.977999999999994</v>
      </c>
    </row>
    <row r="8" spans="1:24" s="28" customFormat="1" ht="15" customHeight="1" x14ac:dyDescent="0.2">
      <c r="A8" s="65" t="s">
        <v>17</v>
      </c>
      <c r="B8" s="29" t="s">
        <v>21</v>
      </c>
      <c r="C8" s="30">
        <v>8602</v>
      </c>
      <c r="D8" s="31">
        <v>19</v>
      </c>
      <c r="E8" s="32">
        <v>0.22090000000000001</v>
      </c>
      <c r="F8" s="33">
        <v>761</v>
      </c>
      <c r="G8" s="32">
        <v>8.8468</v>
      </c>
      <c r="H8" s="39">
        <v>6804</v>
      </c>
      <c r="I8" s="32">
        <v>79.097899999999996</v>
      </c>
      <c r="J8" s="33">
        <v>101</v>
      </c>
      <c r="K8" s="32">
        <v>1.1740999999999999</v>
      </c>
      <c r="L8" s="33">
        <v>735</v>
      </c>
      <c r="M8" s="32">
        <v>8.5444999999999975</v>
      </c>
      <c r="N8" s="33">
        <v>31</v>
      </c>
      <c r="O8" s="32">
        <v>0.3604</v>
      </c>
      <c r="P8" s="42">
        <v>151</v>
      </c>
      <c r="Q8" s="35">
        <v>1.7554099999999999</v>
      </c>
      <c r="R8" s="31">
        <v>596</v>
      </c>
      <c r="S8" s="35">
        <v>6.9286000000000003</v>
      </c>
      <c r="T8" s="70">
        <v>1397</v>
      </c>
      <c r="U8" s="71">
        <v>100</v>
      </c>
    </row>
    <row r="9" spans="1:24" s="28" customFormat="1" ht="15" customHeight="1" x14ac:dyDescent="0.2">
      <c r="A9" s="65" t="s">
        <v>17</v>
      </c>
      <c r="B9" s="36" t="s">
        <v>20</v>
      </c>
      <c r="C9" s="21">
        <v>6391</v>
      </c>
      <c r="D9" s="22">
        <v>3191</v>
      </c>
      <c r="E9" s="23">
        <v>49.929600000000001</v>
      </c>
      <c r="F9" s="24">
        <v>1262</v>
      </c>
      <c r="G9" s="23">
        <v>19.746500000000001</v>
      </c>
      <c r="H9" s="24">
        <v>727</v>
      </c>
      <c r="I9" s="23">
        <v>11.375400000000003</v>
      </c>
      <c r="J9" s="37">
        <v>146</v>
      </c>
      <c r="K9" s="23">
        <v>2.2845</v>
      </c>
      <c r="L9" s="37">
        <v>368</v>
      </c>
      <c r="M9" s="23">
        <v>5.7580999999999998</v>
      </c>
      <c r="N9" s="24">
        <v>505</v>
      </c>
      <c r="O9" s="23">
        <v>7.9016999999999999</v>
      </c>
      <c r="P9" s="41">
        <v>192</v>
      </c>
      <c r="Q9" s="26">
        <v>3.0042200000000001</v>
      </c>
      <c r="R9" s="38">
        <v>791</v>
      </c>
      <c r="S9" s="26">
        <v>12.376799999999999</v>
      </c>
      <c r="T9" s="68">
        <v>495</v>
      </c>
      <c r="U9" s="69">
        <v>100</v>
      </c>
    </row>
    <row r="10" spans="1:24" s="28" customFormat="1" ht="15" customHeight="1" x14ac:dyDescent="0.2">
      <c r="A10" s="65" t="s">
        <v>17</v>
      </c>
      <c r="B10" s="29" t="s">
        <v>23</v>
      </c>
      <c r="C10" s="30">
        <v>31193</v>
      </c>
      <c r="D10" s="40">
        <v>757</v>
      </c>
      <c r="E10" s="32">
        <v>2.4268000000000001</v>
      </c>
      <c r="F10" s="33">
        <v>1153</v>
      </c>
      <c r="G10" s="32">
        <v>3.6962999999999999</v>
      </c>
      <c r="H10" s="39">
        <v>27439</v>
      </c>
      <c r="I10" s="32">
        <v>87.965199999999996</v>
      </c>
      <c r="J10" s="33">
        <v>718</v>
      </c>
      <c r="K10" s="32">
        <v>2.3018000000000001</v>
      </c>
      <c r="L10" s="39">
        <v>993</v>
      </c>
      <c r="M10" s="32">
        <v>3.1833999999999998</v>
      </c>
      <c r="N10" s="39">
        <v>85</v>
      </c>
      <c r="O10" s="32">
        <v>0.27250000000000002</v>
      </c>
      <c r="P10" s="34">
        <v>48</v>
      </c>
      <c r="Q10" s="35">
        <v>0.15387999999999999</v>
      </c>
      <c r="R10" s="40">
        <v>2965</v>
      </c>
      <c r="S10" s="35">
        <v>9.5053000000000001</v>
      </c>
      <c r="T10" s="70">
        <v>1913</v>
      </c>
      <c r="U10" s="71">
        <v>100</v>
      </c>
    </row>
    <row r="11" spans="1:24" s="28" customFormat="1" ht="15" customHeight="1" x14ac:dyDescent="0.2">
      <c r="A11" s="65" t="s">
        <v>17</v>
      </c>
      <c r="B11" s="36" t="s">
        <v>22</v>
      </c>
      <c r="C11" s="21">
        <v>14442</v>
      </c>
      <c r="D11" s="22">
        <v>25</v>
      </c>
      <c r="E11" s="23">
        <v>0.1731</v>
      </c>
      <c r="F11" s="37">
        <v>860</v>
      </c>
      <c r="G11" s="23">
        <v>5.9549000000000003</v>
      </c>
      <c r="H11" s="24">
        <v>12069</v>
      </c>
      <c r="I11" s="23">
        <v>83.568799999999996</v>
      </c>
      <c r="J11" s="24">
        <v>157</v>
      </c>
      <c r="K11" s="23">
        <v>1.0871</v>
      </c>
      <c r="L11" s="24">
        <v>398</v>
      </c>
      <c r="M11" s="23">
        <v>2.7559</v>
      </c>
      <c r="N11" s="24">
        <v>883</v>
      </c>
      <c r="O11" s="23">
        <v>6.1140999999999996</v>
      </c>
      <c r="P11" s="41">
        <v>50</v>
      </c>
      <c r="Q11" s="26">
        <v>0.34621000000000002</v>
      </c>
      <c r="R11" s="38">
        <v>1096</v>
      </c>
      <c r="S11" s="26">
        <v>7.5890000000000004</v>
      </c>
      <c r="T11" s="68">
        <v>1085</v>
      </c>
      <c r="U11" s="69">
        <v>100</v>
      </c>
    </row>
    <row r="12" spans="1:24" s="28" customFormat="1" ht="15" customHeight="1" x14ac:dyDescent="0.2">
      <c r="A12" s="65" t="s">
        <v>17</v>
      </c>
      <c r="B12" s="29" t="s">
        <v>24</v>
      </c>
      <c r="C12" s="30">
        <v>614662</v>
      </c>
      <c r="D12" s="31">
        <v>1276</v>
      </c>
      <c r="E12" s="32">
        <v>0.20760000000000001</v>
      </c>
      <c r="F12" s="39">
        <v>64330</v>
      </c>
      <c r="G12" s="32">
        <v>10.4659</v>
      </c>
      <c r="H12" s="33">
        <v>516909</v>
      </c>
      <c r="I12" s="32">
        <v>84.096500000000006</v>
      </c>
      <c r="J12" s="33">
        <v>2679</v>
      </c>
      <c r="K12" s="32">
        <v>0.43580000000000002</v>
      </c>
      <c r="L12" s="33">
        <v>21226</v>
      </c>
      <c r="M12" s="32">
        <v>3.4533</v>
      </c>
      <c r="N12" s="39">
        <v>2575</v>
      </c>
      <c r="O12" s="32">
        <v>0.41889999999999999</v>
      </c>
      <c r="P12" s="42">
        <v>5667</v>
      </c>
      <c r="Q12" s="35">
        <v>0.92196999999999996</v>
      </c>
      <c r="R12" s="40">
        <v>60613</v>
      </c>
      <c r="S12" s="35">
        <v>9.8612000000000002</v>
      </c>
      <c r="T12" s="70">
        <v>9883</v>
      </c>
      <c r="U12" s="71">
        <v>99.979799999999997</v>
      </c>
    </row>
    <row r="13" spans="1:24" s="28" customFormat="1" ht="15" customHeight="1" x14ac:dyDescent="0.2">
      <c r="A13" s="65" t="s">
        <v>17</v>
      </c>
      <c r="B13" s="36" t="s">
        <v>25</v>
      </c>
      <c r="C13" s="21">
        <v>58288</v>
      </c>
      <c r="D13" s="22">
        <v>245</v>
      </c>
      <c r="E13" s="23">
        <v>0.42030000000000001</v>
      </c>
      <c r="F13" s="37">
        <v>4045</v>
      </c>
      <c r="G13" s="23">
        <v>6.9397000000000002</v>
      </c>
      <c r="H13" s="24">
        <v>48807</v>
      </c>
      <c r="I13" s="23">
        <v>83.734200000000001</v>
      </c>
      <c r="J13" s="37">
        <v>2169</v>
      </c>
      <c r="K13" s="23">
        <v>3.7212000000000001</v>
      </c>
      <c r="L13" s="24">
        <v>2551</v>
      </c>
      <c r="M13" s="23">
        <v>4.3765000000000001</v>
      </c>
      <c r="N13" s="24">
        <v>156</v>
      </c>
      <c r="O13" s="23">
        <v>0.2676</v>
      </c>
      <c r="P13" s="25">
        <v>315</v>
      </c>
      <c r="Q13" s="26">
        <v>0.54042000000000001</v>
      </c>
      <c r="R13" s="22">
        <v>4775</v>
      </c>
      <c r="S13" s="26">
        <v>8.1920999999999999</v>
      </c>
      <c r="T13" s="68">
        <v>1841</v>
      </c>
      <c r="U13" s="69">
        <v>100</v>
      </c>
    </row>
    <row r="14" spans="1:24" s="28" customFormat="1" ht="15" customHeight="1" x14ac:dyDescent="0.2">
      <c r="A14" s="65" t="s">
        <v>17</v>
      </c>
      <c r="B14" s="29" t="s">
        <v>26</v>
      </c>
      <c r="C14" s="43">
        <v>14287</v>
      </c>
      <c r="D14" s="31">
        <v>18</v>
      </c>
      <c r="E14" s="32">
        <v>0.126</v>
      </c>
      <c r="F14" s="33">
        <v>1380</v>
      </c>
      <c r="G14" s="32">
        <v>9.6591000000000005</v>
      </c>
      <c r="H14" s="39">
        <v>10379</v>
      </c>
      <c r="I14" s="32">
        <v>72.646500000000003</v>
      </c>
      <c r="J14" s="39">
        <v>718</v>
      </c>
      <c r="K14" s="32">
        <v>5.0255000000000001</v>
      </c>
      <c r="L14" s="39">
        <v>1653</v>
      </c>
      <c r="M14" s="32">
        <v>11.57</v>
      </c>
      <c r="N14" s="33">
        <v>28</v>
      </c>
      <c r="O14" s="32">
        <v>0.19600000000000001</v>
      </c>
      <c r="P14" s="34">
        <v>111</v>
      </c>
      <c r="Q14" s="35">
        <v>0.77693000000000001</v>
      </c>
      <c r="R14" s="40">
        <v>1903</v>
      </c>
      <c r="S14" s="35">
        <v>13.319800000000001</v>
      </c>
      <c r="T14" s="70">
        <v>1140</v>
      </c>
      <c r="U14" s="71">
        <v>99.912300000000002</v>
      </c>
    </row>
    <row r="15" spans="1:24" s="28" customFormat="1" ht="15" customHeight="1" x14ac:dyDescent="0.2">
      <c r="A15" s="65" t="s">
        <v>17</v>
      </c>
      <c r="B15" s="36" t="s">
        <v>28</v>
      </c>
      <c r="C15" s="55">
        <v>3572</v>
      </c>
      <c r="D15" s="22">
        <v>11</v>
      </c>
      <c r="E15" s="23">
        <v>0.308</v>
      </c>
      <c r="F15" s="24">
        <v>318</v>
      </c>
      <c r="G15" s="23">
        <v>8.9025999999999996</v>
      </c>
      <c r="H15" s="24">
        <v>2672</v>
      </c>
      <c r="I15" s="23">
        <v>74.804000000000002</v>
      </c>
      <c r="J15" s="37">
        <v>306</v>
      </c>
      <c r="K15" s="23">
        <v>8.5665999999999976</v>
      </c>
      <c r="L15" s="24">
        <v>248</v>
      </c>
      <c r="M15" s="23">
        <v>6.9428999999999998</v>
      </c>
      <c r="N15" s="37">
        <v>8</v>
      </c>
      <c r="O15" s="23">
        <v>0.224</v>
      </c>
      <c r="P15" s="25">
        <v>9</v>
      </c>
      <c r="Q15" s="26">
        <v>0.25196000000000002</v>
      </c>
      <c r="R15" s="38">
        <v>383</v>
      </c>
      <c r="S15" s="26">
        <v>10.722300000000001</v>
      </c>
      <c r="T15" s="68">
        <v>227</v>
      </c>
      <c r="U15" s="69">
        <v>100</v>
      </c>
    </row>
    <row r="16" spans="1:24" s="28" customFormat="1" ht="15" customHeight="1" x14ac:dyDescent="0.2">
      <c r="A16" s="65" t="s">
        <v>17</v>
      </c>
      <c r="B16" s="29" t="s">
        <v>27</v>
      </c>
      <c r="C16" s="43">
        <v>3648</v>
      </c>
      <c r="D16" s="40">
        <v>5</v>
      </c>
      <c r="E16" s="32">
        <v>0.1371</v>
      </c>
      <c r="F16" s="39">
        <v>206</v>
      </c>
      <c r="G16" s="32">
        <v>5.6468999999999996</v>
      </c>
      <c r="H16" s="33">
        <v>2812</v>
      </c>
      <c r="I16" s="32">
        <v>77.083299999999994</v>
      </c>
      <c r="J16" s="39">
        <v>399</v>
      </c>
      <c r="K16" s="32">
        <v>10.9375</v>
      </c>
      <c r="L16" s="33">
        <v>198</v>
      </c>
      <c r="M16" s="32">
        <v>5.4276</v>
      </c>
      <c r="N16" s="39">
        <v>5</v>
      </c>
      <c r="O16" s="32">
        <v>0.1371</v>
      </c>
      <c r="P16" s="34">
        <v>23</v>
      </c>
      <c r="Q16" s="35">
        <v>0.63048000000000004</v>
      </c>
      <c r="R16" s="31">
        <v>387</v>
      </c>
      <c r="S16" s="35">
        <v>10.608599999999997</v>
      </c>
      <c r="T16" s="70">
        <v>204</v>
      </c>
      <c r="U16" s="71">
        <v>100</v>
      </c>
    </row>
    <row r="17" spans="1:21" s="28" customFormat="1" ht="15" customHeight="1" x14ac:dyDescent="0.2">
      <c r="A17" s="65" t="s">
        <v>17</v>
      </c>
      <c r="B17" s="36" t="s">
        <v>29</v>
      </c>
      <c r="C17" s="21">
        <v>118091</v>
      </c>
      <c r="D17" s="22">
        <v>270</v>
      </c>
      <c r="E17" s="23">
        <v>0.2286</v>
      </c>
      <c r="F17" s="37">
        <v>4548</v>
      </c>
      <c r="G17" s="23">
        <v>3.8513000000000002</v>
      </c>
      <c r="H17" s="24">
        <v>91648</v>
      </c>
      <c r="I17" s="23">
        <v>77.607900000000001</v>
      </c>
      <c r="J17" s="37">
        <v>14730</v>
      </c>
      <c r="K17" s="23">
        <v>12.4734</v>
      </c>
      <c r="L17" s="37">
        <v>6236</v>
      </c>
      <c r="M17" s="23">
        <v>5.2807000000000004</v>
      </c>
      <c r="N17" s="37">
        <v>162</v>
      </c>
      <c r="O17" s="23">
        <v>0.13719999999999999</v>
      </c>
      <c r="P17" s="41">
        <v>497</v>
      </c>
      <c r="Q17" s="26">
        <v>0.42086000000000001</v>
      </c>
      <c r="R17" s="22">
        <v>9323</v>
      </c>
      <c r="S17" s="26">
        <v>7.8948</v>
      </c>
      <c r="T17" s="68">
        <v>3954</v>
      </c>
      <c r="U17" s="69">
        <v>100</v>
      </c>
    </row>
    <row r="18" spans="1:21" s="28" customFormat="1" ht="15" customHeight="1" x14ac:dyDescent="0.2">
      <c r="A18" s="65" t="s">
        <v>17</v>
      </c>
      <c r="B18" s="29" t="s">
        <v>30</v>
      </c>
      <c r="C18" s="30">
        <v>38867</v>
      </c>
      <c r="D18" s="40">
        <v>126</v>
      </c>
      <c r="E18" s="32">
        <v>0.32419999999999999</v>
      </c>
      <c r="F18" s="33">
        <v>4271</v>
      </c>
      <c r="G18" s="32">
        <v>10.988799999999999</v>
      </c>
      <c r="H18" s="33">
        <v>30984</v>
      </c>
      <c r="I18" s="32">
        <v>79.718000000000004</v>
      </c>
      <c r="J18" s="33">
        <v>1732</v>
      </c>
      <c r="K18" s="32">
        <v>4.4561999999999999</v>
      </c>
      <c r="L18" s="33">
        <v>1520</v>
      </c>
      <c r="M18" s="32">
        <v>3.9108000000000001</v>
      </c>
      <c r="N18" s="33">
        <v>82</v>
      </c>
      <c r="O18" s="32">
        <v>0.21099999999999999</v>
      </c>
      <c r="P18" s="34">
        <v>152</v>
      </c>
      <c r="Q18" s="35">
        <v>0.39107999999999998</v>
      </c>
      <c r="R18" s="40">
        <v>2134</v>
      </c>
      <c r="S18" s="35">
        <v>5.4904999999999999</v>
      </c>
      <c r="T18" s="70">
        <v>2444</v>
      </c>
      <c r="U18" s="71">
        <v>99.795400000000001</v>
      </c>
    </row>
    <row r="19" spans="1:21" s="28" customFormat="1" ht="15" customHeight="1" x14ac:dyDescent="0.2">
      <c r="A19" s="65" t="s">
        <v>17</v>
      </c>
      <c r="B19" s="36" t="s">
        <v>31</v>
      </c>
      <c r="C19" s="21">
        <v>7099</v>
      </c>
      <c r="D19" s="22">
        <v>4</v>
      </c>
      <c r="E19" s="23">
        <v>5.6300000000000003E-2</v>
      </c>
      <c r="F19" s="24">
        <v>3297</v>
      </c>
      <c r="G19" s="23">
        <v>46.443199999999997</v>
      </c>
      <c r="H19" s="24">
        <v>557</v>
      </c>
      <c r="I19" s="23">
        <v>7.8461999999999996</v>
      </c>
      <c r="J19" s="24">
        <v>14</v>
      </c>
      <c r="K19" s="23">
        <v>0.19719999999999999</v>
      </c>
      <c r="L19" s="24">
        <v>111</v>
      </c>
      <c r="M19" s="23">
        <v>1.5636000000000001</v>
      </c>
      <c r="N19" s="24">
        <v>2809</v>
      </c>
      <c r="O19" s="23">
        <v>39.569000000000003</v>
      </c>
      <c r="P19" s="25">
        <v>307</v>
      </c>
      <c r="Q19" s="26">
        <v>4.3245500000000012</v>
      </c>
      <c r="R19" s="22">
        <v>548</v>
      </c>
      <c r="S19" s="26">
        <v>7.7194000000000003</v>
      </c>
      <c r="T19" s="68">
        <v>287</v>
      </c>
      <c r="U19" s="69">
        <v>100</v>
      </c>
    </row>
    <row r="20" spans="1:21" s="28" customFormat="1" ht="15" customHeight="1" x14ac:dyDescent="0.2">
      <c r="A20" s="65" t="s">
        <v>17</v>
      </c>
      <c r="B20" s="29" t="s">
        <v>33</v>
      </c>
      <c r="C20" s="43">
        <v>5625</v>
      </c>
      <c r="D20" s="40">
        <v>58</v>
      </c>
      <c r="E20" s="32">
        <v>1.0310999999999999</v>
      </c>
      <c r="F20" s="39">
        <v>235</v>
      </c>
      <c r="G20" s="32">
        <v>4.1778000000000004</v>
      </c>
      <c r="H20" s="33">
        <v>4608</v>
      </c>
      <c r="I20" s="32">
        <v>81.92</v>
      </c>
      <c r="J20" s="39">
        <v>174</v>
      </c>
      <c r="K20" s="32">
        <v>3.0933000000000002</v>
      </c>
      <c r="L20" s="39">
        <v>475</v>
      </c>
      <c r="M20" s="32">
        <v>8.4443999999999999</v>
      </c>
      <c r="N20" s="39">
        <v>16</v>
      </c>
      <c r="O20" s="32">
        <v>0.28439999999999999</v>
      </c>
      <c r="P20" s="34">
        <v>59</v>
      </c>
      <c r="Q20" s="35">
        <v>1.0488900000000001</v>
      </c>
      <c r="R20" s="40">
        <v>617</v>
      </c>
      <c r="S20" s="35">
        <v>10.9689</v>
      </c>
      <c r="T20" s="70">
        <v>715</v>
      </c>
      <c r="U20" s="71">
        <v>100</v>
      </c>
    </row>
    <row r="21" spans="1:21" s="28" customFormat="1" ht="15" customHeight="1" x14ac:dyDescent="0.2">
      <c r="A21" s="65" t="s">
        <v>17</v>
      </c>
      <c r="B21" s="36" t="s">
        <v>34</v>
      </c>
      <c r="C21" s="21">
        <v>78508</v>
      </c>
      <c r="D21" s="38">
        <v>477</v>
      </c>
      <c r="E21" s="23">
        <v>0.60760000000000003</v>
      </c>
      <c r="F21" s="24">
        <v>6044</v>
      </c>
      <c r="G21" s="23">
        <v>7.6985999999999999</v>
      </c>
      <c r="H21" s="37">
        <v>62309</v>
      </c>
      <c r="I21" s="23">
        <v>79.366399999999999</v>
      </c>
      <c r="J21" s="24">
        <v>1332</v>
      </c>
      <c r="K21" s="23">
        <v>1.6966000000000001</v>
      </c>
      <c r="L21" s="24">
        <v>7800</v>
      </c>
      <c r="M21" s="23">
        <v>9.9352999999999998</v>
      </c>
      <c r="N21" s="24">
        <v>113</v>
      </c>
      <c r="O21" s="23">
        <v>0.1439</v>
      </c>
      <c r="P21" s="41">
        <v>433</v>
      </c>
      <c r="Q21" s="26">
        <v>0.55154000000000003</v>
      </c>
      <c r="R21" s="22">
        <v>10250</v>
      </c>
      <c r="S21" s="26">
        <v>13.055999999999997</v>
      </c>
      <c r="T21" s="68">
        <v>4134</v>
      </c>
      <c r="U21" s="69">
        <v>100</v>
      </c>
    </row>
    <row r="22" spans="1:21" s="28" customFormat="1" ht="15" customHeight="1" x14ac:dyDescent="0.2">
      <c r="A22" s="65" t="s">
        <v>17</v>
      </c>
      <c r="B22" s="29" t="s">
        <v>35</v>
      </c>
      <c r="C22" s="30">
        <v>24538</v>
      </c>
      <c r="D22" s="31">
        <v>29</v>
      </c>
      <c r="E22" s="32">
        <v>0.1182</v>
      </c>
      <c r="F22" s="39">
        <v>3202</v>
      </c>
      <c r="G22" s="32">
        <v>13.049099999999999</v>
      </c>
      <c r="H22" s="39">
        <v>18756</v>
      </c>
      <c r="I22" s="32">
        <v>76.436499999999995</v>
      </c>
      <c r="J22" s="33">
        <v>646</v>
      </c>
      <c r="K22" s="32">
        <v>2.6326999999999998</v>
      </c>
      <c r="L22" s="33">
        <v>1648</v>
      </c>
      <c r="M22" s="32">
        <v>6.7161</v>
      </c>
      <c r="N22" s="33">
        <v>61</v>
      </c>
      <c r="O22" s="32">
        <v>0.24859999999999999</v>
      </c>
      <c r="P22" s="42">
        <v>196</v>
      </c>
      <c r="Q22" s="35">
        <v>0.79876000000000003</v>
      </c>
      <c r="R22" s="40">
        <v>2149</v>
      </c>
      <c r="S22" s="35">
        <v>8.7577999999999996</v>
      </c>
      <c r="T22" s="70">
        <v>1864</v>
      </c>
      <c r="U22" s="71">
        <v>100</v>
      </c>
    </row>
    <row r="23" spans="1:21" s="28" customFormat="1" ht="15" customHeight="1" x14ac:dyDescent="0.2">
      <c r="A23" s="65" t="s">
        <v>17</v>
      </c>
      <c r="B23" s="36" t="s">
        <v>32</v>
      </c>
      <c r="C23" s="21">
        <v>10016</v>
      </c>
      <c r="D23" s="22">
        <v>25</v>
      </c>
      <c r="E23" s="23">
        <v>0.24959999999999999</v>
      </c>
      <c r="F23" s="24">
        <v>1361</v>
      </c>
      <c r="G23" s="23">
        <v>13.5883</v>
      </c>
      <c r="H23" s="24">
        <v>6842</v>
      </c>
      <c r="I23" s="23">
        <v>68.310699999999997</v>
      </c>
      <c r="J23" s="24">
        <v>937</v>
      </c>
      <c r="K23" s="23">
        <v>9.3550000000000004</v>
      </c>
      <c r="L23" s="24">
        <v>664</v>
      </c>
      <c r="M23" s="23">
        <v>6.6294000000000004</v>
      </c>
      <c r="N23" s="24">
        <v>144</v>
      </c>
      <c r="O23" s="23">
        <v>1.4377</v>
      </c>
      <c r="P23" s="41">
        <v>43</v>
      </c>
      <c r="Q23" s="26">
        <v>0.42931000000000002</v>
      </c>
      <c r="R23" s="38">
        <v>1009</v>
      </c>
      <c r="S23" s="26">
        <v>10.0739</v>
      </c>
      <c r="T23" s="68">
        <v>1424</v>
      </c>
      <c r="U23" s="69">
        <v>100</v>
      </c>
    </row>
    <row r="24" spans="1:21" s="28" customFormat="1" ht="15" customHeight="1" x14ac:dyDescent="0.2">
      <c r="A24" s="65" t="s">
        <v>17</v>
      </c>
      <c r="B24" s="29" t="s">
        <v>36</v>
      </c>
      <c r="C24" s="30">
        <v>20710</v>
      </c>
      <c r="D24" s="40">
        <v>124</v>
      </c>
      <c r="E24" s="32">
        <v>0.59870000000000001</v>
      </c>
      <c r="F24" s="33">
        <v>1777</v>
      </c>
      <c r="G24" s="32">
        <v>8.5803999999999991</v>
      </c>
      <c r="H24" s="39">
        <v>17496</v>
      </c>
      <c r="I24" s="32">
        <v>84.480900000000005</v>
      </c>
      <c r="J24" s="33">
        <v>313</v>
      </c>
      <c r="K24" s="32">
        <v>1.5113000000000001</v>
      </c>
      <c r="L24" s="33">
        <v>796</v>
      </c>
      <c r="M24" s="32">
        <v>3.8435999999999999</v>
      </c>
      <c r="N24" s="33">
        <v>78</v>
      </c>
      <c r="O24" s="32">
        <v>0.37659999999999999</v>
      </c>
      <c r="P24" s="42">
        <v>126</v>
      </c>
      <c r="Q24" s="35">
        <v>0.60840000000000005</v>
      </c>
      <c r="R24" s="40">
        <v>1397</v>
      </c>
      <c r="S24" s="35">
        <v>6.7454999999999998</v>
      </c>
      <c r="T24" s="70">
        <v>1396</v>
      </c>
      <c r="U24" s="71">
        <v>100</v>
      </c>
    </row>
    <row r="25" spans="1:21" s="28" customFormat="1" ht="15" customHeight="1" x14ac:dyDescent="0.2">
      <c r="A25" s="65" t="s">
        <v>17</v>
      </c>
      <c r="B25" s="36" t="s">
        <v>37</v>
      </c>
      <c r="C25" s="55">
        <v>8353</v>
      </c>
      <c r="D25" s="22">
        <v>14</v>
      </c>
      <c r="E25" s="23">
        <v>0.1676</v>
      </c>
      <c r="F25" s="24">
        <v>1288</v>
      </c>
      <c r="G25" s="23">
        <v>15.419600000000001</v>
      </c>
      <c r="H25" s="24">
        <v>5372</v>
      </c>
      <c r="I25" s="23">
        <v>64.312200000000004</v>
      </c>
      <c r="J25" s="24">
        <v>827</v>
      </c>
      <c r="K25" s="23">
        <v>9.9006000000000007</v>
      </c>
      <c r="L25" s="37">
        <v>724</v>
      </c>
      <c r="M25" s="23">
        <v>8.6675000000000004</v>
      </c>
      <c r="N25" s="24">
        <v>63</v>
      </c>
      <c r="O25" s="23">
        <v>0.75419999999999998</v>
      </c>
      <c r="P25" s="41">
        <v>65</v>
      </c>
      <c r="Q25" s="26">
        <v>0.77815999999999996</v>
      </c>
      <c r="R25" s="22">
        <v>647</v>
      </c>
      <c r="S25" s="26">
        <v>7.7457000000000003</v>
      </c>
      <c r="T25" s="68">
        <v>1422</v>
      </c>
      <c r="U25" s="69">
        <v>100</v>
      </c>
    </row>
    <row r="26" spans="1:21" s="28" customFormat="1" ht="15" customHeight="1" x14ac:dyDescent="0.2">
      <c r="A26" s="65" t="s">
        <v>17</v>
      </c>
      <c r="B26" s="29" t="s">
        <v>38</v>
      </c>
      <c r="C26" s="30">
        <v>3230</v>
      </c>
      <c r="D26" s="31">
        <v>10</v>
      </c>
      <c r="E26" s="32">
        <v>0.30959999999999999</v>
      </c>
      <c r="F26" s="39">
        <v>604</v>
      </c>
      <c r="G26" s="32">
        <v>18.6997</v>
      </c>
      <c r="H26" s="39">
        <v>2246</v>
      </c>
      <c r="I26" s="32">
        <v>69.535600000000002</v>
      </c>
      <c r="J26" s="33">
        <v>98</v>
      </c>
      <c r="K26" s="32">
        <v>3.0341</v>
      </c>
      <c r="L26" s="33">
        <v>225</v>
      </c>
      <c r="M26" s="32">
        <v>6.9659000000000004</v>
      </c>
      <c r="N26" s="39">
        <v>19</v>
      </c>
      <c r="O26" s="32">
        <v>0.58819999999999995</v>
      </c>
      <c r="P26" s="42">
        <v>28</v>
      </c>
      <c r="Q26" s="35">
        <v>0.86687000000000003</v>
      </c>
      <c r="R26" s="31">
        <v>209</v>
      </c>
      <c r="S26" s="35">
        <v>6.4706000000000001</v>
      </c>
      <c r="T26" s="70">
        <v>1343</v>
      </c>
      <c r="U26" s="71">
        <v>100</v>
      </c>
    </row>
    <row r="27" spans="1:21" s="28" customFormat="1" ht="15" customHeight="1" x14ac:dyDescent="0.2">
      <c r="A27" s="65" t="s">
        <v>17</v>
      </c>
      <c r="B27" s="36" t="s">
        <v>41</v>
      </c>
      <c r="C27" s="55">
        <v>2411</v>
      </c>
      <c r="D27" s="38">
        <v>4</v>
      </c>
      <c r="E27" s="23">
        <v>0.16589999999999999</v>
      </c>
      <c r="F27" s="24">
        <v>377</v>
      </c>
      <c r="G27" s="23">
        <v>15.636699999999999</v>
      </c>
      <c r="H27" s="24">
        <v>237</v>
      </c>
      <c r="I27" s="23">
        <v>9.8299000000000003</v>
      </c>
      <c r="J27" s="24">
        <v>1347</v>
      </c>
      <c r="K27" s="23">
        <v>55.868899999999989</v>
      </c>
      <c r="L27" s="37">
        <v>412</v>
      </c>
      <c r="M27" s="23">
        <v>17.0883</v>
      </c>
      <c r="N27" s="24" t="s">
        <v>72</v>
      </c>
      <c r="O27" s="23">
        <v>0.1244</v>
      </c>
      <c r="P27" s="41">
        <v>31</v>
      </c>
      <c r="Q27" s="26">
        <v>1.2857700000000001</v>
      </c>
      <c r="R27" s="38">
        <v>312</v>
      </c>
      <c r="S27" s="26">
        <v>12.9407</v>
      </c>
      <c r="T27" s="68">
        <v>573</v>
      </c>
      <c r="U27" s="69">
        <v>100</v>
      </c>
    </row>
    <row r="28" spans="1:21" s="28" customFormat="1" ht="15" customHeight="1" x14ac:dyDescent="0.2">
      <c r="A28" s="65" t="s">
        <v>17</v>
      </c>
      <c r="B28" s="29" t="s">
        <v>40</v>
      </c>
      <c r="C28" s="43">
        <v>25200</v>
      </c>
      <c r="D28" s="40">
        <v>75</v>
      </c>
      <c r="E28" s="32">
        <v>0.29759999999999998</v>
      </c>
      <c r="F28" s="33">
        <v>3036</v>
      </c>
      <c r="G28" s="32">
        <v>12.047599999999997</v>
      </c>
      <c r="H28" s="33">
        <v>18130</v>
      </c>
      <c r="I28" s="32">
        <v>71.944400000000002</v>
      </c>
      <c r="J28" s="33">
        <v>2673</v>
      </c>
      <c r="K28" s="32">
        <v>10.607100000000003</v>
      </c>
      <c r="L28" s="39">
        <v>1132</v>
      </c>
      <c r="M28" s="32">
        <v>4.4920999999999998</v>
      </c>
      <c r="N28" s="33">
        <v>70</v>
      </c>
      <c r="O28" s="32">
        <v>0.27779999999999999</v>
      </c>
      <c r="P28" s="34">
        <v>84</v>
      </c>
      <c r="Q28" s="35">
        <v>0.33333000000000002</v>
      </c>
      <c r="R28" s="31">
        <v>933</v>
      </c>
      <c r="S28" s="35">
        <v>3.7023999999999999</v>
      </c>
      <c r="T28" s="70">
        <v>1435</v>
      </c>
      <c r="U28" s="71">
        <v>100</v>
      </c>
    </row>
    <row r="29" spans="1:21" s="28" customFormat="1" ht="15" customHeight="1" x14ac:dyDescent="0.2">
      <c r="A29" s="65" t="s">
        <v>17</v>
      </c>
      <c r="B29" s="36" t="s">
        <v>39</v>
      </c>
      <c r="C29" s="21">
        <v>33340</v>
      </c>
      <c r="D29" s="22">
        <v>70</v>
      </c>
      <c r="E29" s="23">
        <v>0.21</v>
      </c>
      <c r="F29" s="24">
        <v>5081</v>
      </c>
      <c r="G29" s="23">
        <v>15.24</v>
      </c>
      <c r="H29" s="37">
        <v>18504</v>
      </c>
      <c r="I29" s="23">
        <v>55.500900000000001</v>
      </c>
      <c r="J29" s="24">
        <v>4914</v>
      </c>
      <c r="K29" s="23">
        <v>14.739100000000001</v>
      </c>
      <c r="L29" s="37">
        <v>4023</v>
      </c>
      <c r="M29" s="23">
        <v>12.066599999999999</v>
      </c>
      <c r="N29" s="24">
        <v>38</v>
      </c>
      <c r="O29" s="23">
        <v>0.114</v>
      </c>
      <c r="P29" s="41">
        <v>710</v>
      </c>
      <c r="Q29" s="26">
        <v>2.1295700000000002</v>
      </c>
      <c r="R29" s="22">
        <v>4461</v>
      </c>
      <c r="S29" s="26">
        <v>13.3803</v>
      </c>
      <c r="T29" s="68">
        <v>1859</v>
      </c>
      <c r="U29" s="69">
        <v>99.946200000000005</v>
      </c>
    </row>
    <row r="30" spans="1:21" s="28" customFormat="1" ht="15" customHeight="1" x14ac:dyDescent="0.2">
      <c r="A30" s="65" t="s">
        <v>17</v>
      </c>
      <c r="B30" s="29" t="s">
        <v>42</v>
      </c>
      <c r="C30" s="30">
        <v>35421</v>
      </c>
      <c r="D30" s="40">
        <v>61</v>
      </c>
      <c r="E30" s="32">
        <v>0.17219999999999999</v>
      </c>
      <c r="F30" s="39">
        <v>5413</v>
      </c>
      <c r="G30" s="32">
        <v>15.2819</v>
      </c>
      <c r="H30" s="33">
        <v>15196</v>
      </c>
      <c r="I30" s="32">
        <v>42.9011</v>
      </c>
      <c r="J30" s="33">
        <v>1132</v>
      </c>
      <c r="K30" s="32">
        <v>3.1958000000000002</v>
      </c>
      <c r="L30" s="33">
        <v>13131</v>
      </c>
      <c r="M30" s="32">
        <v>37.071199999999997</v>
      </c>
      <c r="N30" s="33">
        <v>54</v>
      </c>
      <c r="O30" s="32">
        <v>0.1525</v>
      </c>
      <c r="P30" s="34">
        <v>434</v>
      </c>
      <c r="Q30" s="35">
        <v>1.22526</v>
      </c>
      <c r="R30" s="31">
        <v>2659</v>
      </c>
      <c r="S30" s="35">
        <v>7.5068000000000001</v>
      </c>
      <c r="T30" s="70">
        <v>3672</v>
      </c>
      <c r="U30" s="71">
        <v>100</v>
      </c>
    </row>
    <row r="31" spans="1:21" s="28" customFormat="1" ht="15" customHeight="1" x14ac:dyDescent="0.2">
      <c r="A31" s="65" t="s">
        <v>17</v>
      </c>
      <c r="B31" s="36" t="s">
        <v>43</v>
      </c>
      <c r="C31" s="55">
        <v>29018</v>
      </c>
      <c r="D31" s="22">
        <v>50</v>
      </c>
      <c r="E31" s="23">
        <v>0.17230000000000001</v>
      </c>
      <c r="F31" s="37">
        <v>8713</v>
      </c>
      <c r="G31" s="23">
        <v>30.026199999999999</v>
      </c>
      <c r="H31" s="24">
        <v>12011</v>
      </c>
      <c r="I31" s="23">
        <v>41.391599999999997</v>
      </c>
      <c r="J31" s="37">
        <v>6648</v>
      </c>
      <c r="K31" s="23">
        <v>22.9099</v>
      </c>
      <c r="L31" s="24">
        <v>1253</v>
      </c>
      <c r="M31" s="23">
        <v>4.3179999999999996</v>
      </c>
      <c r="N31" s="24">
        <v>43</v>
      </c>
      <c r="O31" s="23">
        <v>0.1482</v>
      </c>
      <c r="P31" s="25">
        <v>300</v>
      </c>
      <c r="Q31" s="26">
        <v>1.0338400000000001</v>
      </c>
      <c r="R31" s="22">
        <v>2650</v>
      </c>
      <c r="S31" s="26">
        <v>9.1323000000000008</v>
      </c>
      <c r="T31" s="68">
        <v>2056</v>
      </c>
      <c r="U31" s="69">
        <v>100</v>
      </c>
    </row>
    <row r="32" spans="1:21" s="28" customFormat="1" ht="15" customHeight="1" x14ac:dyDescent="0.2">
      <c r="A32" s="65" t="s">
        <v>17</v>
      </c>
      <c r="B32" s="29" t="s">
        <v>45</v>
      </c>
      <c r="C32" s="30">
        <v>3810</v>
      </c>
      <c r="D32" s="31">
        <v>33</v>
      </c>
      <c r="E32" s="32">
        <v>0.86609999999999998</v>
      </c>
      <c r="F32" s="33">
        <v>440</v>
      </c>
      <c r="G32" s="32">
        <v>11.5486</v>
      </c>
      <c r="H32" s="33">
        <v>3109</v>
      </c>
      <c r="I32" s="32">
        <v>81.600999999999999</v>
      </c>
      <c r="J32" s="33">
        <v>64</v>
      </c>
      <c r="K32" s="32">
        <v>1.6798</v>
      </c>
      <c r="L32" s="39">
        <v>136</v>
      </c>
      <c r="M32" s="32">
        <v>3.5695999999999999</v>
      </c>
      <c r="N32" s="39">
        <v>13</v>
      </c>
      <c r="O32" s="32">
        <v>0.3412</v>
      </c>
      <c r="P32" s="42">
        <v>15</v>
      </c>
      <c r="Q32" s="35">
        <v>0.39369999999999999</v>
      </c>
      <c r="R32" s="40">
        <v>269</v>
      </c>
      <c r="S32" s="35">
        <v>7.0603999999999996</v>
      </c>
      <c r="T32" s="70">
        <v>967</v>
      </c>
      <c r="U32" s="71">
        <v>100</v>
      </c>
    </row>
    <row r="33" spans="1:21" s="28" customFormat="1" ht="15" customHeight="1" x14ac:dyDescent="0.2">
      <c r="A33" s="65" t="s">
        <v>17</v>
      </c>
      <c r="B33" s="36" t="s">
        <v>44</v>
      </c>
      <c r="C33" s="21">
        <v>11995</v>
      </c>
      <c r="D33" s="38">
        <v>33</v>
      </c>
      <c r="E33" s="23">
        <v>0.27510000000000001</v>
      </c>
      <c r="F33" s="24">
        <v>1684</v>
      </c>
      <c r="G33" s="23">
        <v>14.039199999999999</v>
      </c>
      <c r="H33" s="37">
        <v>7185</v>
      </c>
      <c r="I33" s="23">
        <v>59.9</v>
      </c>
      <c r="J33" s="24">
        <v>955</v>
      </c>
      <c r="K33" s="23">
        <v>7.9617000000000004</v>
      </c>
      <c r="L33" s="24">
        <v>1784</v>
      </c>
      <c r="M33" s="23">
        <v>14.8729</v>
      </c>
      <c r="N33" s="37">
        <v>253</v>
      </c>
      <c r="O33" s="23">
        <v>2.1092</v>
      </c>
      <c r="P33" s="41">
        <v>101</v>
      </c>
      <c r="Q33" s="26">
        <v>0.84201999999999999</v>
      </c>
      <c r="R33" s="38">
        <v>818</v>
      </c>
      <c r="S33" s="26">
        <v>6.8194999999999997</v>
      </c>
      <c r="T33" s="68">
        <v>2281</v>
      </c>
      <c r="U33" s="69">
        <v>100</v>
      </c>
    </row>
    <row r="34" spans="1:21" s="28" customFormat="1" ht="15" customHeight="1" x14ac:dyDescent="0.2">
      <c r="A34" s="65" t="s">
        <v>17</v>
      </c>
      <c r="B34" s="29" t="s">
        <v>46</v>
      </c>
      <c r="C34" s="43">
        <v>1078</v>
      </c>
      <c r="D34" s="31">
        <v>777</v>
      </c>
      <c r="E34" s="32">
        <v>72.0779</v>
      </c>
      <c r="F34" s="33">
        <v>39</v>
      </c>
      <c r="G34" s="32">
        <v>3.6177999999999999</v>
      </c>
      <c r="H34" s="39">
        <v>65</v>
      </c>
      <c r="I34" s="32">
        <v>6.0297000000000001</v>
      </c>
      <c r="J34" s="33">
        <v>16</v>
      </c>
      <c r="K34" s="32">
        <v>1.4842</v>
      </c>
      <c r="L34" s="39">
        <v>154</v>
      </c>
      <c r="M34" s="32">
        <v>14.2857</v>
      </c>
      <c r="N34" s="39">
        <v>4</v>
      </c>
      <c r="O34" s="32">
        <v>0.37109999999999999</v>
      </c>
      <c r="P34" s="34">
        <v>23</v>
      </c>
      <c r="Q34" s="35">
        <v>2.1335799999999998</v>
      </c>
      <c r="R34" s="40">
        <v>239</v>
      </c>
      <c r="S34" s="35">
        <v>22.1707</v>
      </c>
      <c r="T34" s="70">
        <v>794</v>
      </c>
      <c r="U34" s="71">
        <v>100</v>
      </c>
    </row>
    <row r="35" spans="1:21" s="28" customFormat="1" ht="15" customHeight="1" x14ac:dyDescent="0.2">
      <c r="A35" s="65" t="s">
        <v>17</v>
      </c>
      <c r="B35" s="36" t="s">
        <v>49</v>
      </c>
      <c r="C35" s="55">
        <v>7906</v>
      </c>
      <c r="D35" s="38">
        <v>68</v>
      </c>
      <c r="E35" s="23">
        <v>0.86009999999999998</v>
      </c>
      <c r="F35" s="24">
        <v>962</v>
      </c>
      <c r="G35" s="23">
        <v>12.167999999999999</v>
      </c>
      <c r="H35" s="37">
        <v>5911</v>
      </c>
      <c r="I35" s="23">
        <v>74.766000000000005</v>
      </c>
      <c r="J35" s="24">
        <v>498</v>
      </c>
      <c r="K35" s="23">
        <v>6.2990000000000004</v>
      </c>
      <c r="L35" s="37">
        <v>397</v>
      </c>
      <c r="M35" s="23">
        <v>5.0214999999999996</v>
      </c>
      <c r="N35" s="24">
        <v>30</v>
      </c>
      <c r="O35" s="23">
        <v>0.3795</v>
      </c>
      <c r="P35" s="41">
        <v>40</v>
      </c>
      <c r="Q35" s="26">
        <v>0.50593999999999995</v>
      </c>
      <c r="R35" s="38">
        <v>591</v>
      </c>
      <c r="S35" s="26">
        <v>7.4752999999999998</v>
      </c>
      <c r="T35" s="68">
        <v>1050</v>
      </c>
      <c r="U35" s="69">
        <v>100</v>
      </c>
    </row>
    <row r="36" spans="1:21" s="28" customFormat="1" ht="15" customHeight="1" x14ac:dyDescent="0.2">
      <c r="A36" s="65" t="s">
        <v>17</v>
      </c>
      <c r="B36" s="29" t="s">
        <v>53</v>
      </c>
      <c r="C36" s="43">
        <v>31155</v>
      </c>
      <c r="D36" s="40">
        <v>64</v>
      </c>
      <c r="E36" s="32">
        <v>0.2054</v>
      </c>
      <c r="F36" s="33">
        <v>1733</v>
      </c>
      <c r="G36" s="32">
        <v>5.5625</v>
      </c>
      <c r="H36" s="33">
        <v>27799</v>
      </c>
      <c r="I36" s="32">
        <v>89.228099999999998</v>
      </c>
      <c r="J36" s="39">
        <v>426</v>
      </c>
      <c r="K36" s="32">
        <v>1.3673999999999999</v>
      </c>
      <c r="L36" s="39">
        <v>798</v>
      </c>
      <c r="M36" s="32">
        <v>2.5613999999999999</v>
      </c>
      <c r="N36" s="33">
        <v>171</v>
      </c>
      <c r="O36" s="32">
        <v>0.54890000000000005</v>
      </c>
      <c r="P36" s="42">
        <v>164</v>
      </c>
      <c r="Q36" s="35">
        <v>0.52639999999999998</v>
      </c>
      <c r="R36" s="40">
        <v>3396</v>
      </c>
      <c r="S36" s="35">
        <v>10.9003</v>
      </c>
      <c r="T36" s="70">
        <v>652</v>
      </c>
      <c r="U36" s="71">
        <v>100</v>
      </c>
    </row>
    <row r="37" spans="1:21" s="28" customFormat="1" ht="15" customHeight="1" x14ac:dyDescent="0.2">
      <c r="A37" s="65" t="s">
        <v>17</v>
      </c>
      <c r="B37" s="36" t="s">
        <v>50</v>
      </c>
      <c r="C37" s="21">
        <v>1797</v>
      </c>
      <c r="D37" s="22">
        <v>4</v>
      </c>
      <c r="E37" s="23">
        <v>0.22259999999999999</v>
      </c>
      <c r="F37" s="24">
        <v>519</v>
      </c>
      <c r="G37" s="23">
        <v>28.881499999999999</v>
      </c>
      <c r="H37" s="24">
        <v>720</v>
      </c>
      <c r="I37" s="23">
        <v>40.066800000000001</v>
      </c>
      <c r="J37" s="24">
        <v>265</v>
      </c>
      <c r="K37" s="23">
        <v>14.7468</v>
      </c>
      <c r="L37" s="24">
        <v>265</v>
      </c>
      <c r="M37" s="23">
        <v>14.7468</v>
      </c>
      <c r="N37" s="37">
        <v>10</v>
      </c>
      <c r="O37" s="23">
        <v>0.55649999999999999</v>
      </c>
      <c r="P37" s="41">
        <v>14</v>
      </c>
      <c r="Q37" s="26">
        <v>0.77907999999999999</v>
      </c>
      <c r="R37" s="38">
        <v>218</v>
      </c>
      <c r="S37" s="26">
        <v>12.1313</v>
      </c>
      <c r="T37" s="68">
        <v>482</v>
      </c>
      <c r="U37" s="69">
        <v>100</v>
      </c>
    </row>
    <row r="38" spans="1:21" s="28" customFormat="1" ht="15" customHeight="1" x14ac:dyDescent="0.2">
      <c r="A38" s="65" t="s">
        <v>17</v>
      </c>
      <c r="B38" s="29" t="s">
        <v>51</v>
      </c>
      <c r="C38" s="30">
        <v>25002</v>
      </c>
      <c r="D38" s="31">
        <v>21</v>
      </c>
      <c r="E38" s="32">
        <v>8.4000000000000005E-2</v>
      </c>
      <c r="F38" s="33">
        <v>3606</v>
      </c>
      <c r="G38" s="32">
        <v>14.422800000000001</v>
      </c>
      <c r="H38" s="33">
        <v>17968</v>
      </c>
      <c r="I38" s="32">
        <v>71.866299999999995</v>
      </c>
      <c r="J38" s="33">
        <v>1270</v>
      </c>
      <c r="K38" s="32">
        <v>5.0796000000000001</v>
      </c>
      <c r="L38" s="33">
        <v>2012</v>
      </c>
      <c r="M38" s="32">
        <v>8.0473999999999997</v>
      </c>
      <c r="N38" s="33">
        <v>52</v>
      </c>
      <c r="O38" s="32">
        <v>0.20799999999999999</v>
      </c>
      <c r="P38" s="34">
        <v>73</v>
      </c>
      <c r="Q38" s="35">
        <v>0.29198000000000002</v>
      </c>
      <c r="R38" s="40">
        <v>1526</v>
      </c>
      <c r="S38" s="35">
        <v>6.1035000000000004</v>
      </c>
      <c r="T38" s="70">
        <v>2469</v>
      </c>
      <c r="U38" s="71">
        <v>99.959500000000006</v>
      </c>
    </row>
    <row r="39" spans="1:21" s="28" customFormat="1" ht="15" customHeight="1" x14ac:dyDescent="0.2">
      <c r="A39" s="65" t="s">
        <v>17</v>
      </c>
      <c r="B39" s="36" t="s">
        <v>52</v>
      </c>
      <c r="C39" s="21">
        <v>21503</v>
      </c>
      <c r="D39" s="38">
        <v>3692</v>
      </c>
      <c r="E39" s="23">
        <v>17.169699999999999</v>
      </c>
      <c r="F39" s="24">
        <v>290</v>
      </c>
      <c r="G39" s="23">
        <v>1.3486</v>
      </c>
      <c r="H39" s="37">
        <v>16725</v>
      </c>
      <c r="I39" s="23">
        <v>77.779799999999994</v>
      </c>
      <c r="J39" s="24">
        <v>86</v>
      </c>
      <c r="K39" s="23">
        <v>0.39989999999999998</v>
      </c>
      <c r="L39" s="37">
        <v>554</v>
      </c>
      <c r="M39" s="23">
        <v>2.5764</v>
      </c>
      <c r="N39" s="24">
        <v>20</v>
      </c>
      <c r="O39" s="23">
        <v>9.2999999999999999E-2</v>
      </c>
      <c r="P39" s="41">
        <v>136</v>
      </c>
      <c r="Q39" s="26">
        <v>0.63246999999999998</v>
      </c>
      <c r="R39" s="22">
        <v>2674</v>
      </c>
      <c r="S39" s="26">
        <v>12.435499999999999</v>
      </c>
      <c r="T39" s="68">
        <v>872</v>
      </c>
      <c r="U39" s="71">
        <v>100</v>
      </c>
    </row>
    <row r="40" spans="1:21" s="28" customFormat="1" ht="15" customHeight="1" x14ac:dyDescent="0.2">
      <c r="A40" s="65" t="s">
        <v>17</v>
      </c>
      <c r="B40" s="29" t="s">
        <v>54</v>
      </c>
      <c r="C40" s="43">
        <v>95184</v>
      </c>
      <c r="D40" s="31">
        <v>290</v>
      </c>
      <c r="E40" s="32">
        <v>0.30470000000000003</v>
      </c>
      <c r="F40" s="33">
        <v>19329</v>
      </c>
      <c r="G40" s="32">
        <v>20.306999999999999</v>
      </c>
      <c r="H40" s="33">
        <v>62002</v>
      </c>
      <c r="I40" s="32">
        <v>65.139099999999999</v>
      </c>
      <c r="J40" s="39">
        <v>5959</v>
      </c>
      <c r="K40" s="32">
        <v>6.2605000000000004</v>
      </c>
      <c r="L40" s="39">
        <v>7165</v>
      </c>
      <c r="M40" s="32">
        <v>7.5274999999999999</v>
      </c>
      <c r="N40" s="33">
        <v>334</v>
      </c>
      <c r="O40" s="32">
        <v>0.35089999999999999</v>
      </c>
      <c r="P40" s="34">
        <v>105</v>
      </c>
      <c r="Q40" s="35">
        <v>0.11031000000000001</v>
      </c>
      <c r="R40" s="40">
        <v>15301</v>
      </c>
      <c r="S40" s="35">
        <v>16.075199999999999</v>
      </c>
      <c r="T40" s="70">
        <v>4894</v>
      </c>
      <c r="U40" s="69">
        <v>100</v>
      </c>
    </row>
    <row r="41" spans="1:21" s="28" customFormat="1" ht="15" customHeight="1" x14ac:dyDescent="0.2">
      <c r="A41" s="65" t="s">
        <v>17</v>
      </c>
      <c r="B41" s="36" t="s">
        <v>47</v>
      </c>
      <c r="C41" s="21">
        <v>43678</v>
      </c>
      <c r="D41" s="38">
        <v>186</v>
      </c>
      <c r="E41" s="23">
        <v>0.42580000000000001</v>
      </c>
      <c r="F41" s="24">
        <v>4126</v>
      </c>
      <c r="G41" s="23">
        <v>9.4464000000000006</v>
      </c>
      <c r="H41" s="24">
        <v>36278</v>
      </c>
      <c r="I41" s="23">
        <v>83.0578</v>
      </c>
      <c r="J41" s="24">
        <v>1070</v>
      </c>
      <c r="K41" s="23">
        <v>2.4497</v>
      </c>
      <c r="L41" s="37">
        <v>1717</v>
      </c>
      <c r="M41" s="23">
        <v>3.931</v>
      </c>
      <c r="N41" s="37">
        <v>129</v>
      </c>
      <c r="O41" s="23">
        <v>0.29530000000000001</v>
      </c>
      <c r="P41" s="25">
        <v>172</v>
      </c>
      <c r="Q41" s="26">
        <v>0.39378999999999997</v>
      </c>
      <c r="R41" s="22">
        <v>4830</v>
      </c>
      <c r="S41" s="26">
        <v>11.058199999999999</v>
      </c>
      <c r="T41" s="68">
        <v>2587</v>
      </c>
      <c r="U41" s="71">
        <v>100</v>
      </c>
    </row>
    <row r="42" spans="1:21" s="28" customFormat="1" ht="15" customHeight="1" x14ac:dyDescent="0.2">
      <c r="A42" s="65" t="s">
        <v>17</v>
      </c>
      <c r="B42" s="29" t="s">
        <v>48</v>
      </c>
      <c r="C42" s="43">
        <v>1263</v>
      </c>
      <c r="D42" s="31">
        <v>158</v>
      </c>
      <c r="E42" s="32">
        <v>12.5099</v>
      </c>
      <c r="F42" s="33">
        <v>279</v>
      </c>
      <c r="G42" s="32">
        <v>22.090299999999999</v>
      </c>
      <c r="H42" s="33">
        <v>286</v>
      </c>
      <c r="I42" s="32">
        <v>22.644500000000001</v>
      </c>
      <c r="J42" s="39">
        <v>333</v>
      </c>
      <c r="K42" s="32">
        <v>26.3658</v>
      </c>
      <c r="L42" s="39">
        <v>187</v>
      </c>
      <c r="M42" s="32">
        <v>14.805999999999999</v>
      </c>
      <c r="N42" s="39">
        <v>8</v>
      </c>
      <c r="O42" s="32">
        <v>0.63339999999999996</v>
      </c>
      <c r="P42" s="34">
        <v>12</v>
      </c>
      <c r="Q42" s="35">
        <v>0.95011999999999996</v>
      </c>
      <c r="R42" s="40">
        <v>150</v>
      </c>
      <c r="S42" s="35">
        <v>11.8765</v>
      </c>
      <c r="T42" s="70">
        <v>451</v>
      </c>
      <c r="U42" s="69">
        <v>100</v>
      </c>
    </row>
    <row r="43" spans="1:21" s="28" customFormat="1" ht="15" customHeight="1" x14ac:dyDescent="0.2">
      <c r="A43" s="65" t="s">
        <v>17</v>
      </c>
      <c r="B43" s="36" t="s">
        <v>55</v>
      </c>
      <c r="C43" s="21">
        <v>16517</v>
      </c>
      <c r="D43" s="22">
        <v>17</v>
      </c>
      <c r="E43" s="23">
        <v>0.10290000000000001</v>
      </c>
      <c r="F43" s="24">
        <v>3210</v>
      </c>
      <c r="G43" s="23">
        <v>19.4345</v>
      </c>
      <c r="H43" s="37">
        <v>7473</v>
      </c>
      <c r="I43" s="23">
        <v>45.244300000000003</v>
      </c>
      <c r="J43" s="24">
        <v>2856</v>
      </c>
      <c r="K43" s="23">
        <v>17.2913</v>
      </c>
      <c r="L43" s="24">
        <v>2678</v>
      </c>
      <c r="M43" s="23">
        <v>16.2136</v>
      </c>
      <c r="N43" s="24">
        <v>72</v>
      </c>
      <c r="O43" s="23">
        <v>0.43590000000000001</v>
      </c>
      <c r="P43" s="25">
        <v>211</v>
      </c>
      <c r="Q43" s="26">
        <v>1.2774700000000001</v>
      </c>
      <c r="R43" s="38">
        <v>1366</v>
      </c>
      <c r="S43" s="26">
        <v>8.2703000000000024</v>
      </c>
      <c r="T43" s="68">
        <v>3609</v>
      </c>
      <c r="U43" s="69">
        <v>99.972300000000004</v>
      </c>
    </row>
    <row r="44" spans="1:21" s="28" customFormat="1" ht="15" customHeight="1" x14ac:dyDescent="0.2">
      <c r="A44" s="65" t="s">
        <v>17</v>
      </c>
      <c r="B44" s="29" t="s">
        <v>56</v>
      </c>
      <c r="C44" s="30">
        <v>19707</v>
      </c>
      <c r="D44" s="31">
        <v>725</v>
      </c>
      <c r="E44" s="32">
        <v>3.6789000000000001</v>
      </c>
      <c r="F44" s="39">
        <v>1391</v>
      </c>
      <c r="G44" s="32">
        <v>7.0583999999999998</v>
      </c>
      <c r="H44" s="33">
        <v>16225</v>
      </c>
      <c r="I44" s="32">
        <v>82.331199999999995</v>
      </c>
      <c r="J44" s="33">
        <v>209</v>
      </c>
      <c r="K44" s="32">
        <v>1.0605</v>
      </c>
      <c r="L44" s="33">
        <v>677</v>
      </c>
      <c r="M44" s="32">
        <v>3.4352999999999998</v>
      </c>
      <c r="N44" s="39">
        <v>314</v>
      </c>
      <c r="O44" s="32">
        <v>1.5932999999999999</v>
      </c>
      <c r="P44" s="42">
        <v>166</v>
      </c>
      <c r="Q44" s="35">
        <v>0.84233999999999998</v>
      </c>
      <c r="R44" s="40">
        <v>2073</v>
      </c>
      <c r="S44" s="35">
        <v>10.5191</v>
      </c>
      <c r="T44" s="70">
        <v>1811</v>
      </c>
      <c r="U44" s="71">
        <v>100</v>
      </c>
    </row>
    <row r="45" spans="1:21" s="28" customFormat="1" ht="15" customHeight="1" x14ac:dyDescent="0.2">
      <c r="A45" s="65" t="s">
        <v>17</v>
      </c>
      <c r="B45" s="36" t="s">
        <v>57</v>
      </c>
      <c r="C45" s="21">
        <v>22635</v>
      </c>
      <c r="D45" s="38">
        <v>356</v>
      </c>
      <c r="E45" s="23">
        <v>1.5728</v>
      </c>
      <c r="F45" s="24">
        <v>1756</v>
      </c>
      <c r="G45" s="23">
        <v>7.7579000000000002</v>
      </c>
      <c r="H45" s="37">
        <v>17585</v>
      </c>
      <c r="I45" s="23">
        <v>77.689400000000006</v>
      </c>
      <c r="J45" s="24">
        <v>545</v>
      </c>
      <c r="K45" s="23">
        <v>2.4077999999999999</v>
      </c>
      <c r="L45" s="37">
        <v>1673</v>
      </c>
      <c r="M45" s="23">
        <v>7.3912000000000004</v>
      </c>
      <c r="N45" s="24">
        <v>408</v>
      </c>
      <c r="O45" s="23">
        <v>1.8025</v>
      </c>
      <c r="P45" s="25">
        <v>312</v>
      </c>
      <c r="Q45" s="26">
        <v>1.3784000000000001</v>
      </c>
      <c r="R45" s="22">
        <v>2608</v>
      </c>
      <c r="S45" s="26">
        <v>11.522</v>
      </c>
      <c r="T45" s="68">
        <v>1309</v>
      </c>
      <c r="U45" s="69">
        <v>100</v>
      </c>
    </row>
    <row r="46" spans="1:21" s="28" customFormat="1" ht="15" customHeight="1" x14ac:dyDescent="0.2">
      <c r="A46" s="65" t="s">
        <v>17</v>
      </c>
      <c r="B46" s="29" t="s">
        <v>58</v>
      </c>
      <c r="C46" s="30">
        <v>22166</v>
      </c>
      <c r="D46" s="31">
        <v>15</v>
      </c>
      <c r="E46" s="32">
        <v>6.7699999999999996E-2</v>
      </c>
      <c r="F46" s="33">
        <v>4403</v>
      </c>
      <c r="G46" s="32">
        <v>19.863800000000001</v>
      </c>
      <c r="H46" s="33">
        <v>13748</v>
      </c>
      <c r="I46" s="32">
        <v>62.0229</v>
      </c>
      <c r="J46" s="33">
        <v>1557</v>
      </c>
      <c r="K46" s="32">
        <v>7.0243000000000002</v>
      </c>
      <c r="L46" s="39">
        <v>1943</v>
      </c>
      <c r="M46" s="32">
        <v>8.7657000000000007</v>
      </c>
      <c r="N46" s="39">
        <v>26</v>
      </c>
      <c r="O46" s="32">
        <v>0.1173</v>
      </c>
      <c r="P46" s="42">
        <v>474</v>
      </c>
      <c r="Q46" s="35">
        <v>2.1384099999999999</v>
      </c>
      <c r="R46" s="31">
        <v>2871</v>
      </c>
      <c r="S46" s="35">
        <v>12.952299999999999</v>
      </c>
      <c r="T46" s="70">
        <v>3056</v>
      </c>
      <c r="U46" s="71">
        <v>100</v>
      </c>
    </row>
    <row r="47" spans="1:21" s="28" customFormat="1" ht="15" customHeight="1" x14ac:dyDescent="0.2">
      <c r="A47" s="65" t="s">
        <v>17</v>
      </c>
      <c r="B47" s="36" t="s">
        <v>59</v>
      </c>
      <c r="C47" s="55">
        <v>4106</v>
      </c>
      <c r="D47" s="22">
        <v>9</v>
      </c>
      <c r="E47" s="23">
        <v>0.21920000000000001</v>
      </c>
      <c r="F47" s="37">
        <v>277</v>
      </c>
      <c r="G47" s="23">
        <v>6.7462</v>
      </c>
      <c r="H47" s="37">
        <v>3027</v>
      </c>
      <c r="I47" s="23">
        <v>73.721400000000003</v>
      </c>
      <c r="J47" s="37">
        <v>423</v>
      </c>
      <c r="K47" s="23">
        <v>10.302</v>
      </c>
      <c r="L47" s="37">
        <v>293</v>
      </c>
      <c r="M47" s="23">
        <v>7.1359000000000004</v>
      </c>
      <c r="N47" s="24">
        <v>6</v>
      </c>
      <c r="O47" s="23">
        <v>0.14610000000000001</v>
      </c>
      <c r="P47" s="25">
        <v>71</v>
      </c>
      <c r="Q47" s="26">
        <v>1.7291799999999999</v>
      </c>
      <c r="R47" s="38">
        <v>369</v>
      </c>
      <c r="S47" s="26">
        <v>8.9868000000000006</v>
      </c>
      <c r="T47" s="68">
        <v>293</v>
      </c>
      <c r="U47" s="69">
        <v>100</v>
      </c>
    </row>
    <row r="48" spans="1:21" s="28" customFormat="1" ht="15" customHeight="1" x14ac:dyDescent="0.2">
      <c r="A48" s="65" t="s">
        <v>17</v>
      </c>
      <c r="B48" s="29" t="s">
        <v>60</v>
      </c>
      <c r="C48" s="30">
        <v>17791</v>
      </c>
      <c r="D48" s="40">
        <v>47</v>
      </c>
      <c r="E48" s="32">
        <v>0.26419999999999999</v>
      </c>
      <c r="F48" s="33">
        <v>1735</v>
      </c>
      <c r="G48" s="32">
        <v>9.7521000000000004</v>
      </c>
      <c r="H48" s="39">
        <v>14385</v>
      </c>
      <c r="I48" s="32">
        <v>80.855500000000006</v>
      </c>
      <c r="J48" s="33">
        <v>221</v>
      </c>
      <c r="K48" s="32">
        <v>1.2422</v>
      </c>
      <c r="L48" s="33">
        <v>1187</v>
      </c>
      <c r="M48" s="32">
        <v>6.6718999999999999</v>
      </c>
      <c r="N48" s="39">
        <v>65</v>
      </c>
      <c r="O48" s="32">
        <v>0.3654</v>
      </c>
      <c r="P48" s="42">
        <v>151</v>
      </c>
      <c r="Q48" s="35">
        <v>0.84874000000000005</v>
      </c>
      <c r="R48" s="40">
        <v>1322</v>
      </c>
      <c r="S48" s="35">
        <v>7.4306999999999999</v>
      </c>
      <c r="T48" s="70">
        <v>1226</v>
      </c>
      <c r="U48" s="71">
        <v>100</v>
      </c>
    </row>
    <row r="49" spans="1:26" s="28" customFormat="1" ht="15" customHeight="1" x14ac:dyDescent="0.2">
      <c r="A49" s="65" t="s">
        <v>17</v>
      </c>
      <c r="B49" s="36" t="s">
        <v>61</v>
      </c>
      <c r="C49" s="55">
        <v>1732</v>
      </c>
      <c r="D49" s="22">
        <v>130</v>
      </c>
      <c r="E49" s="23">
        <v>7.5057999999999998</v>
      </c>
      <c r="F49" s="24">
        <v>378</v>
      </c>
      <c r="G49" s="23">
        <v>21.8245</v>
      </c>
      <c r="H49" s="24">
        <v>463</v>
      </c>
      <c r="I49" s="23">
        <v>26.732099999999999</v>
      </c>
      <c r="J49" s="24">
        <v>374</v>
      </c>
      <c r="K49" s="23">
        <v>21.593499999999999</v>
      </c>
      <c r="L49" s="37">
        <v>376</v>
      </c>
      <c r="M49" s="23">
        <v>21.709</v>
      </c>
      <c r="N49" s="37" t="s">
        <v>72</v>
      </c>
      <c r="O49" s="23">
        <v>0.17319999999999999</v>
      </c>
      <c r="P49" s="25">
        <v>8</v>
      </c>
      <c r="Q49" s="26">
        <v>0.46189000000000002</v>
      </c>
      <c r="R49" s="38">
        <v>190</v>
      </c>
      <c r="S49" s="26">
        <v>10.97</v>
      </c>
      <c r="T49" s="68">
        <v>687</v>
      </c>
      <c r="U49" s="69">
        <v>100</v>
      </c>
    </row>
    <row r="50" spans="1:26" s="28" customFormat="1" ht="15" customHeight="1" x14ac:dyDescent="0.2">
      <c r="A50" s="65" t="s">
        <v>17</v>
      </c>
      <c r="B50" s="29" t="s">
        <v>62</v>
      </c>
      <c r="C50" s="30">
        <v>16954</v>
      </c>
      <c r="D50" s="31">
        <v>23</v>
      </c>
      <c r="E50" s="32">
        <v>0.13569999999999999</v>
      </c>
      <c r="F50" s="33">
        <v>1508</v>
      </c>
      <c r="G50" s="32">
        <v>8.8947000000000003</v>
      </c>
      <c r="H50" s="39">
        <v>13013</v>
      </c>
      <c r="I50" s="32">
        <v>76.7547</v>
      </c>
      <c r="J50" s="33">
        <v>724</v>
      </c>
      <c r="K50" s="32">
        <v>4.2704000000000004</v>
      </c>
      <c r="L50" s="33">
        <v>1537</v>
      </c>
      <c r="M50" s="32">
        <v>9.0656999999999996</v>
      </c>
      <c r="N50" s="39">
        <v>48</v>
      </c>
      <c r="O50" s="32">
        <v>0.28310000000000002</v>
      </c>
      <c r="P50" s="42">
        <v>101</v>
      </c>
      <c r="Q50" s="35">
        <v>0.59572999999999998</v>
      </c>
      <c r="R50" s="31">
        <v>1246</v>
      </c>
      <c r="S50" s="35">
        <v>7.3493000000000004</v>
      </c>
      <c r="T50" s="70">
        <v>1798</v>
      </c>
      <c r="U50" s="71">
        <v>99.443799999999996</v>
      </c>
    </row>
    <row r="51" spans="1:26" s="28" customFormat="1" ht="15" customHeight="1" x14ac:dyDescent="0.2">
      <c r="A51" s="65" t="s">
        <v>17</v>
      </c>
      <c r="B51" s="36" t="s">
        <v>63</v>
      </c>
      <c r="C51" s="21">
        <v>392321</v>
      </c>
      <c r="D51" s="22">
        <v>1245</v>
      </c>
      <c r="E51" s="23">
        <v>0.31730000000000003</v>
      </c>
      <c r="F51" s="37">
        <v>21226</v>
      </c>
      <c r="G51" s="23">
        <v>5.4104000000000001</v>
      </c>
      <c r="H51" s="24">
        <v>355020</v>
      </c>
      <c r="I51" s="23">
        <v>90.492199999999997</v>
      </c>
      <c r="J51" s="24">
        <v>4932</v>
      </c>
      <c r="K51" s="23">
        <v>1.2571000000000001</v>
      </c>
      <c r="L51" s="24">
        <v>8987</v>
      </c>
      <c r="M51" s="23">
        <v>2.2907000000000002</v>
      </c>
      <c r="N51" s="37">
        <v>344</v>
      </c>
      <c r="O51" s="23">
        <v>8.77E-2</v>
      </c>
      <c r="P51" s="25">
        <v>567</v>
      </c>
      <c r="Q51" s="26">
        <v>0.14452000000000001</v>
      </c>
      <c r="R51" s="22">
        <v>21003</v>
      </c>
      <c r="S51" s="26">
        <v>5.3535000000000004</v>
      </c>
      <c r="T51" s="68">
        <v>8574</v>
      </c>
      <c r="U51" s="71">
        <v>100</v>
      </c>
    </row>
    <row r="52" spans="1:26" s="28" customFormat="1" ht="15" customHeight="1" x14ac:dyDescent="0.2">
      <c r="A52" s="65" t="s">
        <v>17</v>
      </c>
      <c r="B52" s="29" t="s">
        <v>64</v>
      </c>
      <c r="C52" s="30">
        <v>16854</v>
      </c>
      <c r="D52" s="40">
        <v>566</v>
      </c>
      <c r="E52" s="32">
        <v>3.3582999999999998</v>
      </c>
      <c r="F52" s="33">
        <v>1065</v>
      </c>
      <c r="G52" s="32">
        <v>6.319</v>
      </c>
      <c r="H52" s="39">
        <v>13273</v>
      </c>
      <c r="I52" s="32">
        <v>78.752799999999979</v>
      </c>
      <c r="J52" s="39">
        <v>506</v>
      </c>
      <c r="K52" s="32">
        <v>3.0023</v>
      </c>
      <c r="L52" s="33">
        <v>941</v>
      </c>
      <c r="M52" s="32">
        <v>5.5831999999999997</v>
      </c>
      <c r="N52" s="39">
        <v>422</v>
      </c>
      <c r="O52" s="32">
        <v>2.5038999999999998</v>
      </c>
      <c r="P52" s="34">
        <v>81</v>
      </c>
      <c r="Q52" s="35">
        <v>0.48060000000000003</v>
      </c>
      <c r="R52" s="31">
        <v>2671</v>
      </c>
      <c r="S52" s="35">
        <v>15.847899999999999</v>
      </c>
      <c r="T52" s="70">
        <v>990</v>
      </c>
      <c r="U52" s="69">
        <v>100</v>
      </c>
    </row>
    <row r="53" spans="1:26" s="28" customFormat="1" ht="15" customHeight="1" x14ac:dyDescent="0.2">
      <c r="A53" s="65" t="s">
        <v>17</v>
      </c>
      <c r="B53" s="36" t="s">
        <v>65</v>
      </c>
      <c r="C53" s="55">
        <v>829</v>
      </c>
      <c r="D53" s="38" t="s">
        <v>72</v>
      </c>
      <c r="E53" s="23">
        <v>0.24129999999999999</v>
      </c>
      <c r="F53" s="24">
        <v>346</v>
      </c>
      <c r="G53" s="23">
        <v>41.737000000000002</v>
      </c>
      <c r="H53" s="37">
        <v>55</v>
      </c>
      <c r="I53" s="23">
        <v>6.6345000000000001</v>
      </c>
      <c r="J53" s="24">
        <v>234</v>
      </c>
      <c r="K53" s="23">
        <v>28.226800000000001</v>
      </c>
      <c r="L53" s="37">
        <v>160</v>
      </c>
      <c r="M53" s="23">
        <v>19.3004</v>
      </c>
      <c r="N53" s="37">
        <v>6</v>
      </c>
      <c r="O53" s="23">
        <v>0.7238</v>
      </c>
      <c r="P53" s="25">
        <v>26</v>
      </c>
      <c r="Q53" s="26">
        <v>3.1363099999999999</v>
      </c>
      <c r="R53" s="38">
        <v>107</v>
      </c>
      <c r="S53" s="26">
        <v>12.9071</v>
      </c>
      <c r="T53" s="68">
        <v>307</v>
      </c>
      <c r="U53" s="71">
        <v>100</v>
      </c>
    </row>
    <row r="54" spans="1:26" s="28" customFormat="1" ht="15" customHeight="1" x14ac:dyDescent="0.2">
      <c r="A54" s="65" t="s">
        <v>17</v>
      </c>
      <c r="B54" s="29" t="s">
        <v>66</v>
      </c>
      <c r="C54" s="30">
        <v>42047</v>
      </c>
      <c r="D54" s="40">
        <v>238</v>
      </c>
      <c r="E54" s="32">
        <v>0.56599999999999995</v>
      </c>
      <c r="F54" s="33">
        <v>6376</v>
      </c>
      <c r="G54" s="44">
        <v>15.164</v>
      </c>
      <c r="H54" s="39">
        <v>28044</v>
      </c>
      <c r="I54" s="44">
        <v>66.696799999999996</v>
      </c>
      <c r="J54" s="33">
        <v>2986</v>
      </c>
      <c r="K54" s="32">
        <v>7.1016000000000004</v>
      </c>
      <c r="L54" s="33">
        <v>3979</v>
      </c>
      <c r="M54" s="32">
        <v>9.4632000000000005</v>
      </c>
      <c r="N54" s="33">
        <v>63</v>
      </c>
      <c r="O54" s="32">
        <v>0.14979999999999999</v>
      </c>
      <c r="P54" s="42">
        <v>361</v>
      </c>
      <c r="Q54" s="35">
        <v>0.85855999999999999</v>
      </c>
      <c r="R54" s="31">
        <v>4790</v>
      </c>
      <c r="S54" s="35">
        <v>11.391999999999999</v>
      </c>
      <c r="T54" s="70">
        <v>1969</v>
      </c>
      <c r="U54" s="69">
        <v>100</v>
      </c>
    </row>
    <row r="55" spans="1:26" s="28" customFormat="1" ht="15" customHeight="1" x14ac:dyDescent="0.2">
      <c r="A55" s="65" t="s">
        <v>17</v>
      </c>
      <c r="B55" s="36" t="s">
        <v>67</v>
      </c>
      <c r="C55" s="21">
        <v>42031</v>
      </c>
      <c r="D55" s="22">
        <v>560</v>
      </c>
      <c r="E55" s="23">
        <v>1.3323</v>
      </c>
      <c r="F55" s="24">
        <v>4991</v>
      </c>
      <c r="G55" s="23">
        <v>11.874599999999997</v>
      </c>
      <c r="H55" s="37">
        <v>29318</v>
      </c>
      <c r="I55" s="23">
        <v>69.753299999999996</v>
      </c>
      <c r="J55" s="37">
        <v>2058</v>
      </c>
      <c r="K55" s="23">
        <v>4.8963999999999999</v>
      </c>
      <c r="L55" s="24">
        <v>3715</v>
      </c>
      <c r="M55" s="23">
        <v>8.8386999999999976</v>
      </c>
      <c r="N55" s="24">
        <v>821</v>
      </c>
      <c r="O55" s="23">
        <v>1.9533</v>
      </c>
      <c r="P55" s="41">
        <v>568</v>
      </c>
      <c r="Q55" s="26">
        <v>1.35138</v>
      </c>
      <c r="R55" s="22">
        <v>4488</v>
      </c>
      <c r="S55" s="26">
        <v>10.6778</v>
      </c>
      <c r="T55" s="68">
        <v>2282</v>
      </c>
      <c r="U55" s="71">
        <v>100</v>
      </c>
    </row>
    <row r="56" spans="1:26" s="28" customFormat="1" ht="15" customHeight="1" x14ac:dyDescent="0.2">
      <c r="A56" s="65" t="s">
        <v>17</v>
      </c>
      <c r="B56" s="29" t="s">
        <v>68</v>
      </c>
      <c r="C56" s="30">
        <v>821</v>
      </c>
      <c r="D56" s="31">
        <v>4</v>
      </c>
      <c r="E56" s="32">
        <v>0.48720000000000002</v>
      </c>
      <c r="F56" s="33">
        <v>228</v>
      </c>
      <c r="G56" s="32">
        <v>27.771000000000001</v>
      </c>
      <c r="H56" s="33">
        <v>398</v>
      </c>
      <c r="I56" s="32">
        <v>48.477499999999999</v>
      </c>
      <c r="J56" s="39">
        <v>36</v>
      </c>
      <c r="K56" s="32">
        <v>4.3849</v>
      </c>
      <c r="L56" s="33">
        <v>136</v>
      </c>
      <c r="M56" s="32">
        <v>16.565200000000001</v>
      </c>
      <c r="N56" s="39">
        <v>4</v>
      </c>
      <c r="O56" s="32">
        <v>0.48720000000000002</v>
      </c>
      <c r="P56" s="34">
        <v>15</v>
      </c>
      <c r="Q56" s="35">
        <v>1.82704</v>
      </c>
      <c r="R56" s="40">
        <v>58</v>
      </c>
      <c r="S56" s="35">
        <v>7.0646000000000004</v>
      </c>
      <c r="T56" s="70">
        <v>730</v>
      </c>
      <c r="U56" s="69">
        <v>100</v>
      </c>
    </row>
    <row r="57" spans="1:26" s="28" customFormat="1" ht="15" customHeight="1" x14ac:dyDescent="0.2">
      <c r="A57" s="65" t="s">
        <v>17</v>
      </c>
      <c r="B57" s="36" t="s">
        <v>69</v>
      </c>
      <c r="C57" s="21">
        <v>20738</v>
      </c>
      <c r="D57" s="22">
        <v>52</v>
      </c>
      <c r="E57" s="23">
        <v>0.25069999999999998</v>
      </c>
      <c r="F57" s="37">
        <v>4907</v>
      </c>
      <c r="G57" s="23">
        <v>23.661899999999999</v>
      </c>
      <c r="H57" s="24">
        <v>13750</v>
      </c>
      <c r="I57" s="23">
        <v>66.303399999999996</v>
      </c>
      <c r="J57" s="24">
        <v>515</v>
      </c>
      <c r="K57" s="23">
        <v>2.4834000000000001</v>
      </c>
      <c r="L57" s="24">
        <v>1332</v>
      </c>
      <c r="M57" s="23">
        <v>6.423</v>
      </c>
      <c r="N57" s="24">
        <v>35</v>
      </c>
      <c r="O57" s="23">
        <v>0.16880000000000001</v>
      </c>
      <c r="P57" s="41">
        <v>147</v>
      </c>
      <c r="Q57" s="26">
        <v>0.70884000000000003</v>
      </c>
      <c r="R57" s="38">
        <v>2335</v>
      </c>
      <c r="S57" s="26">
        <v>11.259499999999997</v>
      </c>
      <c r="T57" s="68">
        <v>2244</v>
      </c>
      <c r="U57" s="71">
        <v>100</v>
      </c>
    </row>
    <row r="58" spans="1:26" s="28" customFormat="1" ht="15" customHeight="1" thickBot="1" x14ac:dyDescent="0.25">
      <c r="A58" s="65" t="s">
        <v>17</v>
      </c>
      <c r="B58" s="45" t="s">
        <v>70</v>
      </c>
      <c r="C58" s="64">
        <v>1021</v>
      </c>
      <c r="D58" s="63">
        <v>139</v>
      </c>
      <c r="E58" s="47">
        <v>13.614100000000001</v>
      </c>
      <c r="F58" s="48">
        <v>38</v>
      </c>
      <c r="G58" s="47">
        <v>3.7218</v>
      </c>
      <c r="H58" s="49">
        <v>772</v>
      </c>
      <c r="I58" s="47">
        <v>75.612099999999998</v>
      </c>
      <c r="J58" s="48">
        <v>18</v>
      </c>
      <c r="K58" s="47">
        <v>1.7629999999999999</v>
      </c>
      <c r="L58" s="48">
        <v>33</v>
      </c>
      <c r="M58" s="47">
        <v>3.2321</v>
      </c>
      <c r="N58" s="48">
        <v>10</v>
      </c>
      <c r="O58" s="47">
        <v>0.97940000000000005</v>
      </c>
      <c r="P58" s="50">
        <v>11</v>
      </c>
      <c r="Q58" s="51">
        <v>1.07738</v>
      </c>
      <c r="R58" s="46">
        <v>181</v>
      </c>
      <c r="S58" s="51">
        <v>17.727699999999999</v>
      </c>
      <c r="T58" s="72">
        <v>360</v>
      </c>
      <c r="U58" s="73">
        <v>100</v>
      </c>
    </row>
    <row r="59" spans="1:26" s="53" customFormat="1" ht="15" customHeight="1" x14ac:dyDescent="0.2">
      <c r="A59" s="56"/>
      <c r="B59" s="6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</row>
    <row r="60" spans="1:26" s="53" customFormat="1" ht="29.25" customHeight="1" x14ac:dyDescent="0.2">
      <c r="A60" s="56"/>
      <c r="B60" s="95" t="str">
        <f>CONCATENATE("NOTE: Table reads (for US Totals):  Of all ",IF(ISTEXT(C7),LEFT(C7,3),TEXT(C7,"#,##0"))," public school female students ", A7, ", ", IF(ISTEXT(D7),LEFT(D7,3),TEXT(D7,"#,##0"))," (", TEXT(E7,"0.0"),"%) were American Indian or Alaska Native, and ",IF(ISTEXT(R7),LEFT(R7,3),TEXT(R7,"#,##0"))," (",TEXT(S7,"0.0"),"%) were students with disabilities served under the Individuals with Disabilities Education Act (IDEA).")</f>
        <v>NOTE: Table reads (for US Totals):  Of all 2,078,153 public school female students who are English language learners enrolled in English language instruction educational programs, 16,398 (0.8%) were American Indian or Alaska Native, and 190,497 (9.2%) were students with disabilities served under the Individuals with Disabilities Education Act (IDEA).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58"/>
      <c r="W60" s="59"/>
    </row>
    <row r="61" spans="1:26" s="28" customFormat="1" ht="15" customHeight="1" x14ac:dyDescent="0.2">
      <c r="A61" s="19"/>
      <c r="B61" s="57" t="s">
        <v>18</v>
      </c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1"/>
      <c r="S61" s="61"/>
      <c r="T61" s="62"/>
      <c r="U61" s="62"/>
    </row>
    <row r="62" spans="1:26" s="53" customFormat="1" ht="14.1" customHeight="1" x14ac:dyDescent="0.2">
      <c r="B62" s="96" t="s">
        <v>71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s="53" customFormat="1" ht="15" customHeight="1" x14ac:dyDescent="0.2">
      <c r="A63" s="56"/>
      <c r="B63" s="96" t="s">
        <v>19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67"/>
      <c r="Y63" s="1"/>
      <c r="Z63" s="1"/>
    </row>
    <row r="64" spans="1:26" s="53" customFormat="1" ht="15" customHeight="1" x14ac:dyDescent="0.2">
      <c r="A64" s="5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  <row r="65" spans="1:21" s="53" customFormat="1" ht="15" customHeight="1" x14ac:dyDescent="0.2">
      <c r="A65" s="56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</row>
  </sheetData>
  <sortState ref="B8:U58">
    <sortCondition ref="B8:B58"/>
  </sortState>
  <mergeCells count="17">
    <mergeCell ref="T4:T5"/>
    <mergeCell ref="B62:Z62"/>
    <mergeCell ref="B63:W63"/>
    <mergeCell ref="B60:U60"/>
    <mergeCell ref="B2:U2"/>
    <mergeCell ref="B4:B5"/>
    <mergeCell ref="C4:C5"/>
    <mergeCell ref="D4:Q4"/>
    <mergeCell ref="R4:S5"/>
    <mergeCell ref="U4:U5"/>
    <mergeCell ref="D5:E5"/>
    <mergeCell ref="F5:G5"/>
    <mergeCell ref="H5:I5"/>
    <mergeCell ref="J5:K5"/>
    <mergeCell ref="L5:M5"/>
    <mergeCell ref="N5:O5"/>
    <mergeCell ref="P5:Q5"/>
  </mergeCells>
  <phoneticPr fontId="21" type="noConversion"/>
  <printOptions horizontalCentered="1"/>
  <pageMargins left="0.25" right="0.25" top="1" bottom="1" header="0.5" footer="0.5"/>
  <pageSetup paperSize="3" scale="68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for Civil Rights</dc:creator>
  <cp:keywords/>
  <dc:description/>
  <cp:lastModifiedBy>Hector Tello</cp:lastModifiedBy>
  <cp:lastPrinted>2015-09-09T01:36:25Z</cp:lastPrinted>
  <dcterms:created xsi:type="dcterms:W3CDTF">2014-03-02T22:16:30Z</dcterms:created>
  <dcterms:modified xsi:type="dcterms:W3CDTF">2017-09-01T15:36:33Z</dcterms:modified>
  <cp:category/>
</cp:coreProperties>
</file>