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Enrollment\"/>
    </mc:Choice>
  </mc:AlternateContent>
  <xr:revisionPtr revIDLastSave="0" documentId="13_ncr:1_{0C5AF84C-7C82-4625-9A09-F43A62AD273E}" xr6:coauthVersionLast="45" xr6:coauthVersionMax="45" xr10:uidLastSave="{00000000-0000-0000-0000-000000000000}"/>
  <bookViews>
    <workbookView xWindow="28680" yWindow="-120" windowWidth="29040" windowHeight="15840" tabRatio="717" xr2:uid="{00000000-000D-0000-FFFF-FFFF00000000}"/>
  </bookViews>
  <sheets>
    <sheet name="Total" sheetId="50" r:id="rId1"/>
    <sheet name=" Male" sheetId="33" r:id="rId2"/>
    <sheet name=" Female" sheetId="51" r:id="rId3"/>
  </sheets>
  <definedNames>
    <definedName name="_xlnm.Print_Area" localSheetId="2">' Female'!$B$1:$W$61</definedName>
    <definedName name="_xlnm.Print_Area" localSheetId="1">' Male'!$B$1:$W$61</definedName>
    <definedName name="_xlnm.Print_Area" localSheetId="0">Total!$B$1:$V$61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51" l="1"/>
  <c r="B60" i="33"/>
  <c r="B60" i="50"/>
  <c r="B2" i="51" l="1"/>
  <c r="B2" i="33"/>
  <c r="B2" i="50"/>
</calcChain>
</file>

<file path=xl/sharedStrings.xml><?xml version="1.0" encoding="utf-8"?>
<sst xmlns="http://schemas.openxmlformats.org/spreadsheetml/2006/main" count="415" uniqueCount="73">
  <si>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</si>
  <si>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</si>
  <si>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</si>
  <si>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</si>
  <si>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</si>
  <si>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</si>
  <si>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</si>
  <si>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</si>
  <si>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</si>
  <si>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</si>
  <si>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</si>
  <si>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 xml:space="preserve">Percent of Schools Reporting </t>
  </si>
  <si>
    <t>Percent </t>
  </si>
  <si>
    <t>Number of Schools</t>
  </si>
  <si>
    <t xml:space="preserve">Students With Disabilities Served Under IDEA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</si>
  <si>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</si>
  <si>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</si>
  <si>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</si>
  <si>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</si>
  <si>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</si>
  <si>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</si>
  <si>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</si>
  <si>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</si>
  <si>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</si>
  <si>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</si>
  <si>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</si>
  <si>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</si>
  <si>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</si>
  <si>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</si>
  <si>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</si>
  <si>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</si>
  <si>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</si>
  <si>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</si>
  <si>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</si>
  <si>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</si>
  <si>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</si>
  <si>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</si>
  <si>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</si>
  <si>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</si>
  <si>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</si>
  <si>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</si>
  <si>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</si>
  <si>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</si>
  <si>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</si>
  <si>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</si>
  <si>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</si>
  <si>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</si>
  <si>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</si>
  <si>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</si>
  <si>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</si>
  <si>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</si>
  <si>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</si>
  <si>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</si>
  <si>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</si>
  <si>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</si>
  <si>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</si>
  <si>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</si>
  <si>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</si>
  <si>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</si>
  <si>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</si>
  <si>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</si>
  <si>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</si>
  <si>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</si>
  <si>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</si>
  <si>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</si>
  <si>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</si>
  <si>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who are English language learners</t>
  </si>
  <si>
    <t xml:space="preserve"> </t>
  </si>
  <si>
    <t>SOURCE: U.S. Department of Education, Office for Civil Rights, Civil Rights Data Collection, 2017-18, Public Use File.</t>
  </si>
  <si>
    <t xml:space="preserve">            Data reported in this table represent 100.0% of responding schools.</t>
  </si>
  <si>
    <t xml:space="preserve">Total </t>
  </si>
  <si>
    <t>50 states, District of Columbia, and Puerto Rico</t>
  </si>
  <si>
    <t>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</si>
</sst>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"/>
    <numFmt numFmtId="165" formatCode="#,##0_)"/>
    <numFmt numFmtId="166" formatCode="0.0"/>
  </numFmts>
  <fonts count="40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0"/>
      <color rgb="FFFFFFF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74">
    <xf numFmtId="0" fontId="0" fillId="0" borderId="0"/>
    <xf numFmtId="0" fontId="4" fillId="0" borderId="0"/>
    <xf numFmtId="0" fontId="7" fillId="0" borderId="0"/>
    <xf numFmtId="0" fontId="11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31" applyNumberFormat="0" applyAlignment="0" applyProtection="0"/>
    <xf numFmtId="0" fontId="32" fillId="7" borderId="32" applyNumberFormat="0" applyAlignment="0" applyProtection="0"/>
    <xf numFmtId="0" fontId="33" fillId="7" borderId="31" applyNumberFormat="0" applyAlignment="0" applyProtection="0"/>
    <xf numFmtId="0" fontId="34" fillId="0" borderId="33" applyNumberFormat="0" applyFill="0" applyAlignment="0" applyProtection="0"/>
    <xf numFmtId="0" fontId="35" fillId="8" borderId="3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6" applyNumberFormat="0" applyFill="0" applyAlignment="0" applyProtection="0"/>
    <xf numFmtId="0" fontId="3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35" applyNumberFormat="0" applyFont="0" applyAlignment="0" applyProtection="0"/>
    <xf numFmtId="0" fontId="1" fillId="0" borderId="0"/>
    <xf numFmtId="0" fontId="1" fillId="9" borderId="3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03">
    <xf numFmtId="0" fontId="0" fillId="0" borderId="0" xfId="0"/>
    <xf numFmtId="0" fontId="8" fillId="0" borderId="0" xfId="2" applyFont="1"/>
    <xf numFmtId="0" fontId="10" fillId="0" borderId="0" xfId="2" applyFont="1" applyAlignment="1">
      <alignment horizontal="left"/>
    </xf>
    <xf numFmtId="0" fontId="5" fillId="0" borderId="1" xfId="1" applyFont="1" applyBorder="1"/>
    <xf numFmtId="1" fontId="6" fillId="0" borderId="1" xfId="1" applyNumberFormat="1" applyFont="1" applyBorder="1" applyAlignment="1">
      <alignment wrapText="1"/>
    </xf>
    <xf numFmtId="0" fontId="12" fillId="0" borderId="0" xfId="4" applyFont="1"/>
    <xf numFmtId="0" fontId="15" fillId="0" borderId="0" xfId="2" applyFont="1"/>
    <xf numFmtId="0" fontId="16" fillId="0" borderId="0" xfId="2" applyFont="1" applyAlignment="1">
      <alignment horizontal="left"/>
    </xf>
    <xf numFmtId="0" fontId="15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10" xfId="3" applyFont="1" applyFill="1" applyBorder="1" applyAlignment="1"/>
    <xf numFmtId="1" fontId="18" fillId="0" borderId="11" xfId="3" applyNumberFormat="1" applyFont="1" applyFill="1" applyBorder="1" applyAlignment="1">
      <alignment horizontal="right" wrapText="1"/>
    </xf>
    <xf numFmtId="1" fontId="18" fillId="0" borderId="15" xfId="0" applyNumberFormat="1" applyFont="1" applyBorder="1" applyAlignment="1">
      <alignment horizontal="right" wrapText="1"/>
    </xf>
    <xf numFmtId="1" fontId="18" fillId="0" borderId="1" xfId="3" applyNumberFormat="1" applyFont="1" applyFill="1" applyBorder="1" applyAlignment="1">
      <alignment horizontal="right" wrapText="1"/>
    </xf>
    <xf numFmtId="1" fontId="18" fillId="0" borderId="17" xfId="0" applyNumberFormat="1" applyFont="1" applyBorder="1" applyAlignment="1">
      <alignment horizontal="right" wrapText="1"/>
    </xf>
    <xf numFmtId="1" fontId="18" fillId="0" borderId="10" xfId="3" applyNumberFormat="1" applyFont="1" applyFill="1" applyBorder="1" applyAlignment="1">
      <alignment horizontal="right" wrapText="1"/>
    </xf>
    <xf numFmtId="1" fontId="18" fillId="0" borderId="20" xfId="3" applyNumberFormat="1" applyFont="1" applyFill="1" applyBorder="1" applyAlignment="1">
      <alignment wrapText="1"/>
    </xf>
    <xf numFmtId="1" fontId="18" fillId="0" borderId="16" xfId="3" applyNumberFormat="1" applyFont="1" applyFill="1" applyBorder="1" applyAlignment="1">
      <alignment wrapText="1"/>
    </xf>
    <xf numFmtId="0" fontId="17" fillId="0" borderId="0" xfId="4" applyFont="1" applyFill="1"/>
    <xf numFmtId="165" fontId="19" fillId="2" borderId="13" xfId="2" applyNumberFormat="1" applyFont="1" applyFill="1" applyBorder="1" applyAlignment="1">
      <alignment horizontal="right"/>
    </xf>
    <xf numFmtId="164" fontId="19" fillId="2" borderId="14" xfId="2" applyNumberFormat="1" applyFont="1" applyFill="1" applyBorder="1" applyAlignment="1">
      <alignment horizontal="right"/>
    </xf>
    <xf numFmtId="165" fontId="19" fillId="2" borderId="0" xfId="2" applyNumberFormat="1" applyFont="1" applyFill="1" applyBorder="1" applyAlignment="1">
      <alignment horizontal="right"/>
    </xf>
    <xf numFmtId="165" fontId="19" fillId="2" borderId="18" xfId="2" applyNumberFormat="1" applyFont="1" applyFill="1" applyBorder="1" applyAlignment="1">
      <alignment horizontal="right"/>
    </xf>
    <xf numFmtId="164" fontId="19" fillId="2" borderId="5" xfId="2" applyNumberFormat="1" applyFont="1" applyFill="1" applyBorder="1" applyAlignment="1">
      <alignment horizontal="right"/>
    </xf>
    <xf numFmtId="165" fontId="19" fillId="2" borderId="22" xfId="2" applyNumberFormat="1" applyFont="1" applyFill="1" applyBorder="1" applyAlignment="1">
      <alignment horizontal="right"/>
    </xf>
    <xf numFmtId="0" fontId="19" fillId="0" borderId="0" xfId="4" applyFont="1" applyFill="1"/>
    <xf numFmtId="0" fontId="19" fillId="0" borderId="0" xfId="23" applyFont="1" applyFill="1" applyBorder="1"/>
    <xf numFmtId="165" fontId="19" fillId="0" borderId="13" xfId="2" applyNumberFormat="1" applyFont="1" applyFill="1" applyBorder="1" applyAlignment="1">
      <alignment horizontal="right"/>
    </xf>
    <xf numFmtId="164" fontId="19" fillId="0" borderId="14" xfId="2" applyNumberFormat="1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19" fillId="0" borderId="18" xfId="2" applyNumberFormat="1" applyFont="1" applyFill="1" applyBorder="1" applyAlignment="1">
      <alignment horizontal="right"/>
    </xf>
    <xf numFmtId="164" fontId="19" fillId="0" borderId="5" xfId="2" applyNumberFormat="1" applyFont="1" applyFill="1" applyBorder="1" applyAlignment="1">
      <alignment horizontal="right"/>
    </xf>
    <xf numFmtId="0" fontId="19" fillId="2" borderId="0" xfId="23" applyFont="1" applyFill="1" applyBorder="1"/>
    <xf numFmtId="165" fontId="19" fillId="2" borderId="0" xfId="2" quotePrefix="1" applyNumberFormat="1" applyFont="1" applyFill="1" applyBorder="1" applyAlignment="1">
      <alignment horizontal="right"/>
    </xf>
    <xf numFmtId="165" fontId="19" fillId="2" borderId="13" xfId="2" quotePrefix="1" applyNumberFormat="1" applyFont="1" applyFill="1" applyBorder="1" applyAlignment="1">
      <alignment horizontal="right"/>
    </xf>
    <xf numFmtId="165" fontId="19" fillId="0" borderId="0" xfId="2" quotePrefix="1" applyNumberFormat="1" applyFont="1" applyFill="1" applyBorder="1" applyAlignment="1">
      <alignment horizontal="right"/>
    </xf>
    <xf numFmtId="165" fontId="19" fillId="0" borderId="13" xfId="2" quotePrefix="1" applyNumberFormat="1" applyFont="1" applyFill="1" applyBorder="1" applyAlignment="1">
      <alignment horizontal="right"/>
    </xf>
    <xf numFmtId="165" fontId="19" fillId="2" borderId="18" xfId="2" quotePrefix="1" applyNumberFormat="1" applyFont="1" applyFill="1" applyBorder="1" applyAlignment="1">
      <alignment horizontal="right"/>
    </xf>
    <xf numFmtId="165" fontId="19" fillId="0" borderId="18" xfId="2" quotePrefix="1" applyNumberFormat="1" applyFont="1" applyFill="1" applyBorder="1" applyAlignment="1">
      <alignment horizontal="right"/>
    </xf>
    <xf numFmtId="164" fontId="19" fillId="0" borderId="14" xfId="2" quotePrefix="1" applyNumberFormat="1" applyFont="1" applyFill="1" applyBorder="1" applyAlignment="1">
      <alignment horizontal="right"/>
    </xf>
    <xf numFmtId="0" fontId="21" fillId="0" borderId="0" xfId="2" applyFont="1"/>
    <xf numFmtId="0" fontId="19" fillId="0" borderId="0" xfId="4" applyFont="1"/>
    <xf numFmtId="0" fontId="17" fillId="0" borderId="0" xfId="4" applyFont="1"/>
    <xf numFmtId="0" fontId="21" fillId="0" borderId="0" xfId="2" applyFont="1" applyBorder="1"/>
    <xf numFmtId="0" fontId="19" fillId="0" borderId="0" xfId="4" applyFont="1" applyBorder="1"/>
    <xf numFmtId="0" fontId="21" fillId="0" borderId="0" xfId="2" quotePrefix="1" applyFont="1"/>
    <xf numFmtId="164" fontId="19" fillId="2" borderId="14" xfId="2" quotePrefix="1" applyNumberFormat="1" applyFont="1" applyFill="1" applyBorder="1" applyAlignment="1">
      <alignment horizontal="right"/>
    </xf>
    <xf numFmtId="164" fontId="19" fillId="2" borderId="5" xfId="2" quotePrefix="1" applyNumberFormat="1" applyFont="1" applyFill="1" applyBorder="1" applyAlignment="1">
      <alignment horizontal="right"/>
    </xf>
    <xf numFmtId="0" fontId="23" fillId="0" borderId="0" xfId="0" applyFont="1"/>
    <xf numFmtId="37" fontId="19" fillId="2" borderId="19" xfId="4" applyNumberFormat="1" applyFont="1" applyFill="1" applyBorder="1" applyAlignment="1">
      <alignment horizontal="right"/>
    </xf>
    <xf numFmtId="164" fontId="19" fillId="2" borderId="18" xfId="2" applyNumberFormat="1" applyFont="1" applyFill="1" applyBorder="1" applyAlignment="1">
      <alignment horizontal="right"/>
    </xf>
    <xf numFmtId="37" fontId="19" fillId="0" borderId="19" xfId="4" applyNumberFormat="1" applyFont="1" applyFill="1" applyBorder="1" applyAlignment="1">
      <alignment horizontal="right"/>
    </xf>
    <xf numFmtId="164" fontId="19" fillId="0" borderId="18" xfId="2" applyNumberFormat="1" applyFont="1" applyFill="1" applyBorder="1" applyAlignment="1">
      <alignment horizontal="right"/>
    </xf>
    <xf numFmtId="37" fontId="19" fillId="0" borderId="19" xfId="4" quotePrefix="1" applyNumberFormat="1" applyFont="1" applyFill="1" applyBorder="1" applyAlignment="1">
      <alignment horizontal="right"/>
    </xf>
    <xf numFmtId="1" fontId="6" fillId="0" borderId="0" xfId="23" applyNumberFormat="1" applyFont="1" applyAlignment="1">
      <alignment wrapText="1"/>
    </xf>
    <xf numFmtId="1" fontId="6" fillId="0" borderId="1" xfId="23" applyNumberFormat="1" applyFont="1" applyBorder="1" applyAlignment="1">
      <alignment wrapText="1"/>
    </xf>
    <xf numFmtId="1" fontId="18" fillId="0" borderId="22" xfId="3" applyNumberFormat="1" applyFont="1" applyBorder="1"/>
    <xf numFmtId="1" fontId="18" fillId="0" borderId="2" xfId="3" applyNumberFormat="1" applyFont="1" applyBorder="1"/>
    <xf numFmtId="1" fontId="18" fillId="0" borderId="11" xfId="3" applyNumberFormat="1" applyFont="1" applyBorder="1" applyAlignment="1">
      <alignment horizontal="right" wrapText="1"/>
    </xf>
    <xf numFmtId="1" fontId="18" fillId="0" borderId="10" xfId="3" applyNumberFormat="1" applyFont="1" applyBorder="1" applyAlignment="1">
      <alignment horizontal="right" wrapText="1"/>
    </xf>
    <xf numFmtId="165" fontId="19" fillId="2" borderId="19" xfId="2" applyNumberFormat="1" applyFont="1" applyFill="1" applyBorder="1"/>
    <xf numFmtId="164" fontId="19" fillId="2" borderId="5" xfId="2" applyNumberFormat="1" applyFont="1" applyFill="1" applyBorder="1"/>
    <xf numFmtId="165" fontId="21" fillId="0" borderId="19" xfId="2" applyNumberFormat="1" applyFont="1" applyBorder="1"/>
    <xf numFmtId="164" fontId="21" fillId="0" borderId="5" xfId="2" applyNumberFormat="1" applyFont="1" applyBorder="1"/>
    <xf numFmtId="165" fontId="21" fillId="2" borderId="19" xfId="2" applyNumberFormat="1" applyFont="1" applyFill="1" applyBorder="1"/>
    <xf numFmtId="164" fontId="21" fillId="2" borderId="5" xfId="2" applyNumberFormat="1" applyFont="1" applyFill="1" applyBorder="1"/>
    <xf numFmtId="0" fontId="18" fillId="2" borderId="12" xfId="3" applyFont="1" applyFill="1" applyBorder="1" applyAlignment="1">
      <alignment horizontal="left" vertical="center"/>
    </xf>
    <xf numFmtId="0" fontId="19" fillId="2" borderId="37" xfId="23" applyFont="1" applyFill="1" applyBorder="1"/>
    <xf numFmtId="165" fontId="21" fillId="2" borderId="38" xfId="2" applyNumberFormat="1" applyFont="1" applyFill="1" applyBorder="1"/>
    <xf numFmtId="164" fontId="21" fillId="2" borderId="24" xfId="2" applyNumberFormat="1" applyFont="1" applyFill="1" applyBorder="1"/>
    <xf numFmtId="165" fontId="19" fillId="2" borderId="23" xfId="2" applyNumberFormat="1" applyFont="1" applyFill="1" applyBorder="1" applyAlignment="1">
      <alignment horizontal="right"/>
    </xf>
    <xf numFmtId="164" fontId="19" fillId="2" borderId="39" xfId="2" applyNumberFormat="1" applyFont="1" applyFill="1" applyBorder="1" applyAlignment="1">
      <alignment horizontal="right"/>
    </xf>
    <xf numFmtId="165" fontId="19" fillId="2" borderId="37" xfId="2" quotePrefix="1" applyNumberFormat="1" applyFont="1" applyFill="1" applyBorder="1" applyAlignment="1">
      <alignment horizontal="right"/>
    </xf>
    <xf numFmtId="165" fontId="19" fillId="2" borderId="37" xfId="2" applyNumberFormat="1" applyFont="1" applyFill="1" applyBorder="1" applyAlignment="1">
      <alignment horizontal="right"/>
    </xf>
    <xf numFmtId="165" fontId="19" fillId="2" borderId="40" xfId="2" quotePrefix="1" applyNumberFormat="1" applyFont="1" applyFill="1" applyBorder="1" applyAlignment="1">
      <alignment horizontal="right"/>
    </xf>
    <xf numFmtId="164" fontId="19" fillId="2" borderId="24" xfId="2" applyNumberFormat="1" applyFont="1" applyFill="1" applyBorder="1" applyAlignment="1">
      <alignment horizontal="right"/>
    </xf>
    <xf numFmtId="165" fontId="19" fillId="2" borderId="23" xfId="2" quotePrefix="1" applyNumberFormat="1" applyFont="1" applyFill="1" applyBorder="1" applyAlignment="1">
      <alignment horizontal="right"/>
    </xf>
    <xf numFmtId="37" fontId="19" fillId="2" borderId="38" xfId="4" applyNumberFormat="1" applyFont="1" applyFill="1" applyBorder="1" applyAlignment="1">
      <alignment horizontal="right"/>
    </xf>
    <xf numFmtId="164" fontId="19" fillId="2" borderId="40" xfId="2" applyNumberFormat="1" applyFont="1" applyFill="1" applyBorder="1" applyAlignment="1">
      <alignment horizontal="right"/>
    </xf>
    <xf numFmtId="1" fontId="18" fillId="0" borderId="23" xfId="3" applyNumberFormat="1" applyFont="1" applyBorder="1" applyAlignment="1">
      <alignment horizontal="center" wrapText="1"/>
    </xf>
    <xf numFmtId="1" fontId="18" fillId="0" borderId="24" xfId="3" applyNumberFormat="1" applyFont="1" applyBorder="1" applyAlignment="1">
      <alignment horizontal="center" wrapText="1"/>
    </xf>
    <xf numFmtId="0" fontId="19" fillId="0" borderId="0" xfId="4" applyFont="1" applyFill="1" applyBorder="1"/>
    <xf numFmtId="0" fontId="9" fillId="0" borderId="0" xfId="1" applyFont="1" applyAlignment="1">
      <alignment horizontal="left"/>
    </xf>
    <xf numFmtId="0" fontId="18" fillId="0" borderId="2" xfId="3" applyFont="1" applyFill="1" applyBorder="1" applyAlignment="1">
      <alignment horizontal="left"/>
    </xf>
    <xf numFmtId="0" fontId="18" fillId="0" borderId="5" xfId="3" applyFont="1" applyFill="1" applyBorder="1" applyAlignment="1">
      <alignment horizontal="left"/>
    </xf>
    <xf numFmtId="1" fontId="18" fillId="0" borderId="3" xfId="3" applyNumberFormat="1" applyFont="1" applyFill="1" applyBorder="1" applyAlignment="1">
      <alignment horizontal="center" vertical="center"/>
    </xf>
    <xf numFmtId="1" fontId="18" fillId="0" borderId="4" xfId="3" applyNumberFormat="1" applyFont="1" applyFill="1" applyBorder="1" applyAlignment="1">
      <alignment horizontal="center" vertical="center"/>
    </xf>
    <xf numFmtId="1" fontId="18" fillId="0" borderId="25" xfId="3" applyNumberFormat="1" applyFont="1" applyFill="1" applyBorder="1" applyAlignment="1">
      <alignment horizontal="center" vertical="center"/>
    </xf>
    <xf numFmtId="1" fontId="18" fillId="0" borderId="22" xfId="3" applyNumberFormat="1" applyFont="1" applyFill="1" applyBorder="1" applyAlignment="1">
      <alignment horizontal="center" wrapText="1"/>
    </xf>
    <xf numFmtId="1" fontId="18" fillId="0" borderId="2" xfId="3" applyNumberFormat="1" applyFont="1" applyFill="1" applyBorder="1" applyAlignment="1">
      <alignment horizontal="center" wrapText="1"/>
    </xf>
    <xf numFmtId="1" fontId="18" fillId="0" borderId="23" xfId="3" applyNumberFormat="1" applyFont="1" applyFill="1" applyBorder="1" applyAlignment="1">
      <alignment horizontal="center" wrapText="1"/>
    </xf>
    <xf numFmtId="1" fontId="18" fillId="0" borderId="24" xfId="3" applyNumberFormat="1" applyFont="1" applyFill="1" applyBorder="1" applyAlignment="1">
      <alignment horizontal="center" wrapText="1"/>
    </xf>
    <xf numFmtId="1" fontId="18" fillId="0" borderId="21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8" fillId="0" borderId="26" xfId="3" applyNumberFormat="1" applyFont="1" applyFill="1" applyBorder="1" applyAlignment="1">
      <alignment horizontal="center" wrapText="1"/>
    </xf>
    <xf numFmtId="1" fontId="20" fillId="0" borderId="18" xfId="3" applyNumberFormat="1" applyFont="1" applyFill="1" applyBorder="1" applyAlignment="1">
      <alignment horizontal="center" wrapText="1"/>
    </xf>
    <xf numFmtId="1" fontId="18" fillId="0" borderId="6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1" fontId="18" fillId="0" borderId="27" xfId="3" applyNumberFormat="1" applyFont="1" applyFill="1" applyBorder="1" applyAlignment="1">
      <alignment horizontal="center" wrapText="1"/>
    </xf>
    <xf numFmtId="1" fontId="18" fillId="0" borderId="8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  <xf numFmtId="166" fontId="6" fillId="0" borderId="1" xfId="1" applyNumberFormat="1" applyFont="1" applyBorder="1" applyAlignment="1">
      <alignment wrapText="1"/>
    </xf>
  </cellXfs>
  <cellStyles count="274">
    <cellStyle name="20% - Accent1" xfId="229" builtinId="30" customBuiltin="1"/>
    <cellStyle name="20% - Accent1 2" xfId="256" xr:uid="{EF356543-B486-4A74-A643-AFDB33F43C26}"/>
    <cellStyle name="20% - Accent2" xfId="233" builtinId="34" customBuiltin="1"/>
    <cellStyle name="20% - Accent2 2" xfId="259" xr:uid="{64143E66-CC43-4E26-A69E-D7D8351B4626}"/>
    <cellStyle name="20% - Accent3" xfId="237" builtinId="38" customBuiltin="1"/>
    <cellStyle name="20% - Accent3 2" xfId="262" xr:uid="{DACB5932-AA07-42C8-B499-8D0F28E08937}"/>
    <cellStyle name="20% - Accent4" xfId="241" builtinId="42" customBuiltin="1"/>
    <cellStyle name="20% - Accent4 2" xfId="265" xr:uid="{6FE070E7-8817-45F4-8F28-8508E0F41886}"/>
    <cellStyle name="20% - Accent5" xfId="245" builtinId="46" customBuiltin="1"/>
    <cellStyle name="20% - Accent5 2" xfId="268" xr:uid="{5A7AE200-8024-43BA-B8B7-4D24D5114352}"/>
    <cellStyle name="20% - Accent6" xfId="249" builtinId="50" customBuiltin="1"/>
    <cellStyle name="20% - Accent6 2" xfId="271" xr:uid="{4FF0FE24-7422-4898-A74A-FA0D3E3B54B5}"/>
    <cellStyle name="40% - Accent1" xfId="230" builtinId="31" customBuiltin="1"/>
    <cellStyle name="40% - Accent1 2" xfId="257" xr:uid="{EC712E6A-85D9-418E-BC42-85EAC2C8527D}"/>
    <cellStyle name="40% - Accent2" xfId="234" builtinId="35" customBuiltin="1"/>
    <cellStyle name="40% - Accent2 2" xfId="260" xr:uid="{80478671-77A1-4E41-B485-A120A2B58E60}"/>
    <cellStyle name="40% - Accent3" xfId="238" builtinId="39" customBuiltin="1"/>
    <cellStyle name="40% - Accent3 2" xfId="263" xr:uid="{F04E2705-FBA1-49B6-A7A4-2ADD98E89C0E}"/>
    <cellStyle name="40% - Accent4" xfId="242" builtinId="43" customBuiltin="1"/>
    <cellStyle name="40% - Accent4 2" xfId="266" xr:uid="{4DD9BE3D-AD75-4D00-8E47-F023B0CEBCA1}"/>
    <cellStyle name="40% - Accent5" xfId="246" builtinId="47" customBuiltin="1"/>
    <cellStyle name="40% - Accent5 2" xfId="269" xr:uid="{BBF13990-683D-4E27-9821-AE3C3BDED571}"/>
    <cellStyle name="40% - Accent6" xfId="250" builtinId="51" customBuiltin="1"/>
    <cellStyle name="40% - Accent6 2" xfId="272" xr:uid="{F711993E-C654-445D-8F8D-76B7A9D10DF3}"/>
    <cellStyle name="60% - Accent1" xfId="231" builtinId="32" customBuiltin="1"/>
    <cellStyle name="60% - Accent1 2" xfId="258" xr:uid="{5F00C50D-699F-4A6D-B23E-D239E8BB70BB}"/>
    <cellStyle name="60% - Accent2" xfId="235" builtinId="36" customBuiltin="1"/>
    <cellStyle name="60% - Accent2 2" xfId="261" xr:uid="{88248C55-71E9-4EEA-AB5C-4EE32A364351}"/>
    <cellStyle name="60% - Accent3" xfId="239" builtinId="40" customBuiltin="1"/>
    <cellStyle name="60% - Accent3 2" xfId="264" xr:uid="{C9B2D704-513D-4B87-A5E0-D258FF05DCE5}"/>
    <cellStyle name="60% - Accent4" xfId="243" builtinId="44" customBuiltin="1"/>
    <cellStyle name="60% - Accent4 2" xfId="267" xr:uid="{6E335528-B14D-4948-A47B-14405F99176E}"/>
    <cellStyle name="60% - Accent5" xfId="247" builtinId="48" customBuiltin="1"/>
    <cellStyle name="60% - Accent5 2" xfId="270" xr:uid="{9C973A20-5C66-47D8-BE73-B59A8424FBD6}"/>
    <cellStyle name="60% - Accent6" xfId="251" builtinId="52" customBuiltin="1"/>
    <cellStyle name="60% - Accent6 2" xfId="273" xr:uid="{51CCD47B-01FB-41FC-9DF9-56D55C4724A1}"/>
    <cellStyle name="Accent1" xfId="228" builtinId="29" customBuiltin="1"/>
    <cellStyle name="Accent2" xfId="232" builtinId="33" customBuiltin="1"/>
    <cellStyle name="Accent3" xfId="236" builtinId="37" customBuiltin="1"/>
    <cellStyle name="Accent4" xfId="240" builtinId="41" customBuiltin="1"/>
    <cellStyle name="Accent5" xfId="244" builtinId="45" customBuiltin="1"/>
    <cellStyle name="Accent6" xfId="248" builtinId="49" customBuiltin="1"/>
    <cellStyle name="Bad" xfId="218" builtinId="27" customBuiltin="1"/>
    <cellStyle name="Calculation" xfId="222" builtinId="22" customBuiltin="1"/>
    <cellStyle name="Check Cell" xfId="224" builtinId="23" customBuiltin="1"/>
    <cellStyle name="Explanatory Text" xfId="226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Good" xfId="217" builtinId="26" customBuiltin="1"/>
    <cellStyle name="Heading 1" xfId="213" builtinId="16" customBuiltin="1"/>
    <cellStyle name="Heading 2" xfId="214" builtinId="17" customBuiltin="1"/>
    <cellStyle name="Heading 3" xfId="215" builtinId="18" customBuiltin="1"/>
    <cellStyle name="Heading 4" xfId="216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Input" xfId="220" builtinId="20" customBuiltin="1"/>
    <cellStyle name="Linked Cell" xfId="223" builtinId="24" customBuiltin="1"/>
    <cellStyle name="Neutral" xfId="219" builtinId="28" customBuiltin="1"/>
    <cellStyle name="Normal" xfId="0" builtinId="0"/>
    <cellStyle name="Normal 2" xfId="252" xr:uid="{00000000-0005-0000-0000-0000F3000000}"/>
    <cellStyle name="Normal 2 2" xfId="4" xr:uid="{00000000-0005-0000-0000-0000F4000000}"/>
    <cellStyle name="Normal 3" xfId="2" xr:uid="{00000000-0005-0000-0000-0000F5000000}"/>
    <cellStyle name="Normal 4" xfId="254" xr:uid="{5FDA8BCD-160B-493F-AB0F-1526D2A9EBD1}"/>
    <cellStyle name="Normal 6" xfId="3" xr:uid="{00000000-0005-0000-0000-0000F6000000}"/>
    <cellStyle name="Normal 9" xfId="1" xr:uid="{00000000-0005-0000-0000-0000F7000000}"/>
    <cellStyle name="Normal 9 2" xfId="23" xr:uid="{00000000-0005-0000-0000-0000F8000000}"/>
    <cellStyle name="Note 2" xfId="253" xr:uid="{00000000-0005-0000-0000-0000F9000000}"/>
    <cellStyle name="Note 3" xfId="255" xr:uid="{2F07768F-AF0F-40CC-89EA-FA4C88420F00}"/>
    <cellStyle name="Output" xfId="221" builtinId="21" customBuiltin="1"/>
    <cellStyle name="Title" xfId="212" builtinId="15" customBuiltin="1"/>
    <cellStyle name="Total" xfId="227" builtinId="25" customBuiltin="1"/>
    <cellStyle name="Warning Text" xfId="2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3"/>
  <sheetViews>
    <sheetView showGridLines="0" tabSelected="1" topLeftCell="A22" zoomScale="70" zoomScaleNormal="70" workbookViewId="0">
      <selection activeCell="B60" sqref="B60"/>
    </sheetView>
  </sheetViews>
  <sheetFormatPr defaultColWidth="12.109375" defaultRowHeight="15" customHeight="1" x14ac:dyDescent="0.3"/>
  <cols>
    <col min="1" max="1" width="16" style="8" customWidth="1"/>
    <col min="2" max="2" width="62" style="1" customWidth="1"/>
    <col min="3" max="3" width="15.109375" style="1" customWidth="1"/>
    <col min="4" max="4" width="13" style="1" customWidth="1"/>
    <col min="5" max="22" width="14.6640625" style="1" customWidth="1"/>
    <col min="23" max="16384" width="12.109375" style="5"/>
  </cols>
  <sheetData>
    <row r="1" spans="1:22" ht="15" customHeight="1" x14ac:dyDescent="0.3">
      <c r="C1" s="55"/>
      <c r="D1" s="55"/>
    </row>
    <row r="2" spans="1:22" s="2" customFormat="1" ht="15" customHeight="1" x14ac:dyDescent="0.4">
      <c r="A2" s="7"/>
      <c r="B2" s="83" t="str">
        <f>CONCATENATE("Number and percentage of public school students ",A7, ", by race/ethnicity and disability status, by state: School Year 2017-18")</f>
        <v>Number and percentage of public school students who are English language learners, by race/ethnicity and disability status, by state: School Year 2017-18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s="1" customFormat="1" ht="15" customHeight="1" thickBot="1" x14ac:dyDescent="0.35">
      <c r="A3" s="6"/>
      <c r="B3" s="3"/>
      <c r="C3" s="56"/>
      <c r="D3" s="5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0" customFormat="1" ht="25.4" customHeight="1" x14ac:dyDescent="0.3">
      <c r="A4" s="9"/>
      <c r="B4" s="84" t="s">
        <v>0</v>
      </c>
      <c r="C4" s="57"/>
      <c r="D4" s="58"/>
      <c r="E4" s="86" t="s">
        <v>10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  <c r="S4" s="89" t="s">
        <v>14</v>
      </c>
      <c r="T4" s="90"/>
      <c r="U4" s="93" t="s">
        <v>13</v>
      </c>
      <c r="V4" s="95" t="s">
        <v>11</v>
      </c>
    </row>
    <row r="5" spans="1:22" s="10" customFormat="1" ht="25.4" customHeight="1" x14ac:dyDescent="0.3">
      <c r="A5" s="9"/>
      <c r="B5" s="85"/>
      <c r="C5" s="80" t="s">
        <v>70</v>
      </c>
      <c r="D5" s="81"/>
      <c r="E5" s="97" t="s">
        <v>1</v>
      </c>
      <c r="F5" s="98"/>
      <c r="G5" s="99" t="s">
        <v>2</v>
      </c>
      <c r="H5" s="98"/>
      <c r="I5" s="100" t="s">
        <v>3</v>
      </c>
      <c r="J5" s="98"/>
      <c r="K5" s="100" t="s">
        <v>4</v>
      </c>
      <c r="L5" s="98"/>
      <c r="M5" s="100" t="s">
        <v>5</v>
      </c>
      <c r="N5" s="98"/>
      <c r="O5" s="100" t="s">
        <v>6</v>
      </c>
      <c r="P5" s="98"/>
      <c r="Q5" s="100" t="s">
        <v>7</v>
      </c>
      <c r="R5" s="101"/>
      <c r="S5" s="91"/>
      <c r="T5" s="92"/>
      <c r="U5" s="94"/>
      <c r="V5" s="96"/>
    </row>
    <row r="6" spans="1:22" s="10" customFormat="1" ht="15" customHeight="1" thickBot="1" x14ac:dyDescent="0.35">
      <c r="A6" s="9"/>
      <c r="B6" s="11"/>
      <c r="C6" s="59" t="s">
        <v>8</v>
      </c>
      <c r="D6" s="60" t="s">
        <v>9</v>
      </c>
      <c r="E6" s="12" t="s">
        <v>8</v>
      </c>
      <c r="F6" s="13" t="s">
        <v>12</v>
      </c>
      <c r="G6" s="14" t="s">
        <v>8</v>
      </c>
      <c r="H6" s="13" t="s">
        <v>12</v>
      </c>
      <c r="I6" s="14" t="s">
        <v>8</v>
      </c>
      <c r="J6" s="13" t="s">
        <v>12</v>
      </c>
      <c r="K6" s="14" t="s">
        <v>8</v>
      </c>
      <c r="L6" s="13" t="s">
        <v>12</v>
      </c>
      <c r="M6" s="14" t="s">
        <v>8</v>
      </c>
      <c r="N6" s="13" t="s">
        <v>12</v>
      </c>
      <c r="O6" s="14" t="s">
        <v>8</v>
      </c>
      <c r="P6" s="13" t="s">
        <v>12</v>
      </c>
      <c r="Q6" s="14" t="s">
        <v>8</v>
      </c>
      <c r="R6" s="15" t="s">
        <v>12</v>
      </c>
      <c r="S6" s="12" t="s">
        <v>8</v>
      </c>
      <c r="T6" s="16" t="s">
        <v>9</v>
      </c>
      <c r="U6" s="17"/>
      <c r="V6" s="18"/>
    </row>
    <row r="7" spans="1:22" s="26" customFormat="1" ht="15" customHeight="1" x14ac:dyDescent="0.25">
      <c r="A7" s="19" t="s">
        <v>66</v>
      </c>
      <c r="B7" s="67" t="s">
        <v>71</v>
      </c>
      <c r="C7" s="61">
        <v>5296940</v>
      </c>
      <c r="D7" s="62">
        <v>100</v>
      </c>
      <c r="E7" s="20">
        <v>39261</v>
      </c>
      <c r="F7" s="21">
        <v>0.74119999999999997</v>
      </c>
      <c r="G7" s="22">
        <v>578213</v>
      </c>
      <c r="H7" s="21">
        <v>10.916</v>
      </c>
      <c r="I7" s="22">
        <v>4024528</v>
      </c>
      <c r="J7" s="21">
        <v>75.978399999999993</v>
      </c>
      <c r="K7" s="22">
        <v>223893</v>
      </c>
      <c r="L7" s="21">
        <v>4.2267999999999999</v>
      </c>
      <c r="M7" s="22">
        <v>352816</v>
      </c>
      <c r="N7" s="21">
        <v>6.6608000000000001</v>
      </c>
      <c r="O7" s="34">
        <v>36032</v>
      </c>
      <c r="P7" s="21">
        <v>0.68020000000000003</v>
      </c>
      <c r="Q7" s="23">
        <v>42197</v>
      </c>
      <c r="R7" s="24">
        <v>0.79662999999999995</v>
      </c>
      <c r="S7" s="25">
        <v>743688</v>
      </c>
      <c r="T7" s="24">
        <v>14.04</v>
      </c>
      <c r="U7" s="50">
        <v>97632</v>
      </c>
      <c r="V7" s="51">
        <v>99.989000000000004</v>
      </c>
    </row>
    <row r="8" spans="1:22" s="26" customFormat="1" ht="15" customHeight="1" x14ac:dyDescent="0.25">
      <c r="A8" s="19" t="s">
        <v>66</v>
      </c>
      <c r="B8" s="27" t="s">
        <v>15</v>
      </c>
      <c r="C8" s="63">
        <v>39751</v>
      </c>
      <c r="D8" s="64">
        <v>100</v>
      </c>
      <c r="E8" s="28">
        <v>1091</v>
      </c>
      <c r="F8" s="29">
        <v>2.7446000000000002</v>
      </c>
      <c r="G8" s="30">
        <v>4466</v>
      </c>
      <c r="H8" s="29">
        <v>11.2349</v>
      </c>
      <c r="I8" s="36">
        <v>29704</v>
      </c>
      <c r="J8" s="29">
        <v>74.725200000000001</v>
      </c>
      <c r="K8" s="30">
        <v>721</v>
      </c>
      <c r="L8" s="29">
        <v>1.8138000000000001</v>
      </c>
      <c r="M8" s="30">
        <v>3070</v>
      </c>
      <c r="N8" s="29">
        <v>7.7230999999999996</v>
      </c>
      <c r="O8" s="30">
        <v>222</v>
      </c>
      <c r="P8" s="29">
        <v>0.5585</v>
      </c>
      <c r="Q8" s="39">
        <v>477</v>
      </c>
      <c r="R8" s="32">
        <v>1.19997</v>
      </c>
      <c r="S8" s="28">
        <v>4098</v>
      </c>
      <c r="T8" s="32">
        <v>10.309200000000001</v>
      </c>
      <c r="U8" s="52">
        <v>1390</v>
      </c>
      <c r="V8" s="53">
        <v>100</v>
      </c>
    </row>
    <row r="9" spans="1:22" s="26" customFormat="1" ht="15" customHeight="1" x14ac:dyDescent="0.25">
      <c r="A9" s="19" t="s">
        <v>66</v>
      </c>
      <c r="B9" s="33" t="s">
        <v>16</v>
      </c>
      <c r="C9" s="65">
        <v>15727</v>
      </c>
      <c r="D9" s="66">
        <v>100</v>
      </c>
      <c r="E9" s="20">
        <v>7163</v>
      </c>
      <c r="F9" s="21">
        <v>45.545900000000003</v>
      </c>
      <c r="G9" s="22">
        <v>3061</v>
      </c>
      <c r="H9" s="21">
        <v>19.4633</v>
      </c>
      <c r="I9" s="22">
        <v>1906</v>
      </c>
      <c r="J9" s="21">
        <v>12.119300000000001</v>
      </c>
      <c r="K9" s="34">
        <v>376</v>
      </c>
      <c r="L9" s="21">
        <v>2.3908</v>
      </c>
      <c r="M9" s="34">
        <v>1058</v>
      </c>
      <c r="N9" s="21">
        <v>6.7272999999999996</v>
      </c>
      <c r="O9" s="22">
        <v>1515</v>
      </c>
      <c r="P9" s="21">
        <v>9.6331000000000007</v>
      </c>
      <c r="Q9" s="38">
        <v>648</v>
      </c>
      <c r="R9" s="24">
        <v>4.1203000000000003</v>
      </c>
      <c r="S9" s="35">
        <v>2496</v>
      </c>
      <c r="T9" s="24">
        <v>15.870799999999999</v>
      </c>
      <c r="U9" s="50">
        <v>506</v>
      </c>
      <c r="V9" s="51">
        <v>100</v>
      </c>
    </row>
    <row r="10" spans="1:22" s="26" customFormat="1" ht="15" customHeight="1" x14ac:dyDescent="0.25">
      <c r="A10" s="19" t="s">
        <v>66</v>
      </c>
      <c r="B10" s="27" t="s">
        <v>17</v>
      </c>
      <c r="C10" s="63">
        <v>80520</v>
      </c>
      <c r="D10" s="64">
        <v>100</v>
      </c>
      <c r="E10" s="37">
        <v>1799</v>
      </c>
      <c r="F10" s="29">
        <v>2.2342</v>
      </c>
      <c r="G10" s="30">
        <v>3580</v>
      </c>
      <c r="H10" s="29">
        <v>4.4461000000000004</v>
      </c>
      <c r="I10" s="36">
        <v>67982</v>
      </c>
      <c r="J10" s="29">
        <v>84.428700000000006</v>
      </c>
      <c r="K10" s="30">
        <v>2960</v>
      </c>
      <c r="L10" s="29">
        <v>3.6760999999999999</v>
      </c>
      <c r="M10" s="36">
        <v>3538</v>
      </c>
      <c r="N10" s="29">
        <v>4.3939000000000004</v>
      </c>
      <c r="O10" s="36">
        <v>261</v>
      </c>
      <c r="P10" s="29">
        <v>0.3241</v>
      </c>
      <c r="Q10" s="31">
        <v>400</v>
      </c>
      <c r="R10" s="32">
        <v>0.49676999999999999</v>
      </c>
      <c r="S10" s="37">
        <v>9706</v>
      </c>
      <c r="T10" s="32">
        <v>12.0541</v>
      </c>
      <c r="U10" s="52">
        <v>2000</v>
      </c>
      <c r="V10" s="53">
        <v>100</v>
      </c>
    </row>
    <row r="11" spans="1:22" s="26" customFormat="1" ht="15" customHeight="1" x14ac:dyDescent="0.25">
      <c r="A11" s="19" t="s">
        <v>66</v>
      </c>
      <c r="B11" s="33" t="s">
        <v>18</v>
      </c>
      <c r="C11" s="65">
        <v>41547</v>
      </c>
      <c r="D11" s="66">
        <v>100</v>
      </c>
      <c r="E11" s="20">
        <v>137</v>
      </c>
      <c r="F11" s="21">
        <v>0.32969999999999999</v>
      </c>
      <c r="G11" s="34">
        <v>2895</v>
      </c>
      <c r="H11" s="21">
        <v>6.968</v>
      </c>
      <c r="I11" s="22">
        <v>34052</v>
      </c>
      <c r="J11" s="21">
        <v>81.9602</v>
      </c>
      <c r="K11" s="22">
        <v>271</v>
      </c>
      <c r="L11" s="21">
        <v>0.65229999999999999</v>
      </c>
      <c r="M11" s="22">
        <v>1158</v>
      </c>
      <c r="N11" s="21">
        <v>2.7871999999999999</v>
      </c>
      <c r="O11" s="22">
        <v>2897</v>
      </c>
      <c r="P11" s="21">
        <v>6.9728000000000003</v>
      </c>
      <c r="Q11" s="38">
        <v>137</v>
      </c>
      <c r="R11" s="24">
        <v>0.32974999999999999</v>
      </c>
      <c r="S11" s="35">
        <v>5015</v>
      </c>
      <c r="T11" s="24">
        <v>12.0707</v>
      </c>
      <c r="U11" s="50">
        <v>1088</v>
      </c>
      <c r="V11" s="51">
        <v>100</v>
      </c>
    </row>
    <row r="12" spans="1:22" s="26" customFormat="1" ht="15" customHeight="1" x14ac:dyDescent="0.25">
      <c r="A12" s="19" t="s">
        <v>66</v>
      </c>
      <c r="B12" s="27" t="s">
        <v>19</v>
      </c>
      <c r="C12" s="63">
        <v>1239826</v>
      </c>
      <c r="D12" s="64">
        <v>100</v>
      </c>
      <c r="E12" s="28">
        <v>1712</v>
      </c>
      <c r="F12" s="29">
        <v>0.1381</v>
      </c>
      <c r="G12" s="36">
        <v>146778</v>
      </c>
      <c r="H12" s="29">
        <v>11.8386</v>
      </c>
      <c r="I12" s="30">
        <v>1013995</v>
      </c>
      <c r="J12" s="29">
        <v>81.785300000000007</v>
      </c>
      <c r="K12" s="30">
        <v>6154</v>
      </c>
      <c r="L12" s="29">
        <v>0.49640000000000001</v>
      </c>
      <c r="M12" s="30">
        <v>55659</v>
      </c>
      <c r="N12" s="29">
        <v>4.4893000000000001</v>
      </c>
      <c r="O12" s="36">
        <v>4756</v>
      </c>
      <c r="P12" s="29">
        <v>0.3836</v>
      </c>
      <c r="Q12" s="39">
        <v>10772</v>
      </c>
      <c r="R12" s="32">
        <v>0.86882999999999999</v>
      </c>
      <c r="S12" s="37">
        <v>205927</v>
      </c>
      <c r="T12" s="32">
        <v>16.609300000000001</v>
      </c>
      <c r="U12" s="52">
        <v>10121</v>
      </c>
      <c r="V12" s="53">
        <v>100</v>
      </c>
    </row>
    <row r="13" spans="1:22" s="26" customFormat="1" ht="15" customHeight="1" x14ac:dyDescent="0.25">
      <c r="A13" s="19" t="s">
        <v>66</v>
      </c>
      <c r="B13" s="33" t="s">
        <v>20</v>
      </c>
      <c r="C13" s="65">
        <v>125393</v>
      </c>
      <c r="D13" s="66">
        <v>100</v>
      </c>
      <c r="E13" s="20">
        <v>557</v>
      </c>
      <c r="F13" s="21">
        <v>0.44419999999999998</v>
      </c>
      <c r="G13" s="34">
        <v>9240</v>
      </c>
      <c r="H13" s="21">
        <v>7.3688000000000002</v>
      </c>
      <c r="I13" s="22">
        <v>102869</v>
      </c>
      <c r="J13" s="21">
        <v>82.037300000000002</v>
      </c>
      <c r="K13" s="34">
        <v>5394</v>
      </c>
      <c r="L13" s="21">
        <v>4.3017000000000003</v>
      </c>
      <c r="M13" s="22">
        <v>6180</v>
      </c>
      <c r="N13" s="21">
        <v>4.9284999999999997</v>
      </c>
      <c r="O13" s="22">
        <v>423</v>
      </c>
      <c r="P13" s="21">
        <v>0.33729999999999999</v>
      </c>
      <c r="Q13" s="23">
        <v>730</v>
      </c>
      <c r="R13" s="24">
        <v>0.58216999999999997</v>
      </c>
      <c r="S13" s="20">
        <v>16836</v>
      </c>
      <c r="T13" s="24">
        <v>13.426600000000001</v>
      </c>
      <c r="U13" s="50">
        <v>1908</v>
      </c>
      <c r="V13" s="51">
        <v>100</v>
      </c>
    </row>
    <row r="14" spans="1:22" s="26" customFormat="1" ht="15" customHeight="1" x14ac:dyDescent="0.25">
      <c r="A14" s="19" t="s">
        <v>66</v>
      </c>
      <c r="B14" s="27" t="s">
        <v>21</v>
      </c>
      <c r="C14" s="63">
        <v>37318</v>
      </c>
      <c r="D14" s="64">
        <v>100</v>
      </c>
      <c r="E14" s="28">
        <v>83</v>
      </c>
      <c r="F14" s="29">
        <v>0.22239999999999999</v>
      </c>
      <c r="G14" s="30">
        <v>3764</v>
      </c>
      <c r="H14" s="29">
        <v>10.0863</v>
      </c>
      <c r="I14" s="36">
        <v>26458</v>
      </c>
      <c r="J14" s="29">
        <v>70.898799999999994</v>
      </c>
      <c r="K14" s="36">
        <v>1921</v>
      </c>
      <c r="L14" s="29">
        <v>5.1475999999999997</v>
      </c>
      <c r="M14" s="36">
        <v>4712</v>
      </c>
      <c r="N14" s="29">
        <v>12.6266</v>
      </c>
      <c r="O14" s="30">
        <v>54</v>
      </c>
      <c r="P14" s="29">
        <v>0.1447</v>
      </c>
      <c r="Q14" s="31">
        <v>326</v>
      </c>
      <c r="R14" s="32">
        <v>0.87356999999999996</v>
      </c>
      <c r="S14" s="37">
        <v>7287</v>
      </c>
      <c r="T14" s="32">
        <v>19.526800000000001</v>
      </c>
      <c r="U14" s="52">
        <v>1214</v>
      </c>
      <c r="V14" s="53">
        <v>100</v>
      </c>
    </row>
    <row r="15" spans="1:22" s="26" customFormat="1" ht="15" customHeight="1" x14ac:dyDescent="0.25">
      <c r="A15" s="19" t="s">
        <v>66</v>
      </c>
      <c r="B15" s="33" t="s">
        <v>22</v>
      </c>
      <c r="C15" s="65">
        <v>12760</v>
      </c>
      <c r="D15" s="66">
        <v>100</v>
      </c>
      <c r="E15" s="20">
        <v>33</v>
      </c>
      <c r="F15" s="21">
        <v>0.2586</v>
      </c>
      <c r="G15" s="22">
        <v>1339</v>
      </c>
      <c r="H15" s="21">
        <v>10.4937</v>
      </c>
      <c r="I15" s="22">
        <v>9220</v>
      </c>
      <c r="J15" s="21">
        <v>72.257099999999994</v>
      </c>
      <c r="K15" s="34">
        <v>1093</v>
      </c>
      <c r="L15" s="21">
        <v>8.5657999999999994</v>
      </c>
      <c r="M15" s="22">
        <v>941</v>
      </c>
      <c r="N15" s="21">
        <v>7.3746</v>
      </c>
      <c r="O15" s="34">
        <v>49</v>
      </c>
      <c r="P15" s="21">
        <v>0.38400000000000001</v>
      </c>
      <c r="Q15" s="23">
        <v>85</v>
      </c>
      <c r="R15" s="24">
        <v>0.66613999999999995</v>
      </c>
      <c r="S15" s="35">
        <v>1963</v>
      </c>
      <c r="T15" s="24">
        <v>15.384</v>
      </c>
      <c r="U15" s="50">
        <v>231</v>
      </c>
      <c r="V15" s="51">
        <v>100</v>
      </c>
    </row>
    <row r="16" spans="1:22" s="26" customFormat="1" ht="15" customHeight="1" x14ac:dyDescent="0.25">
      <c r="A16" s="19" t="s">
        <v>66</v>
      </c>
      <c r="B16" s="27" t="s">
        <v>23</v>
      </c>
      <c r="C16" s="63">
        <v>9654</v>
      </c>
      <c r="D16" s="64">
        <v>100</v>
      </c>
      <c r="E16" s="37">
        <v>62</v>
      </c>
      <c r="F16" s="29">
        <v>0.64219999999999999</v>
      </c>
      <c r="G16" s="36">
        <v>372</v>
      </c>
      <c r="H16" s="29">
        <v>3.8532999999999999</v>
      </c>
      <c r="I16" s="30">
        <v>7353</v>
      </c>
      <c r="J16" s="29">
        <v>76.165300000000002</v>
      </c>
      <c r="K16" s="36">
        <v>1329</v>
      </c>
      <c r="L16" s="29">
        <v>13.766299999999999</v>
      </c>
      <c r="M16" s="30">
        <v>430</v>
      </c>
      <c r="N16" s="29">
        <v>4.4541000000000004</v>
      </c>
      <c r="O16" s="36">
        <v>19</v>
      </c>
      <c r="P16" s="29">
        <v>0.1968</v>
      </c>
      <c r="Q16" s="31">
        <v>89</v>
      </c>
      <c r="R16" s="32">
        <v>0.92190000000000005</v>
      </c>
      <c r="S16" s="28">
        <v>1677</v>
      </c>
      <c r="T16" s="32">
        <v>17.370999999999999</v>
      </c>
      <c r="U16" s="54">
        <v>228</v>
      </c>
      <c r="V16" s="53">
        <v>100</v>
      </c>
    </row>
    <row r="17" spans="1:22" s="26" customFormat="1" ht="15" customHeight="1" x14ac:dyDescent="0.25">
      <c r="A17" s="19" t="s">
        <v>66</v>
      </c>
      <c r="B17" s="33" t="s">
        <v>24</v>
      </c>
      <c r="C17" s="65">
        <v>290751</v>
      </c>
      <c r="D17" s="66">
        <v>100</v>
      </c>
      <c r="E17" s="20">
        <v>986</v>
      </c>
      <c r="F17" s="21">
        <v>0.33910000000000001</v>
      </c>
      <c r="G17" s="34">
        <v>10667</v>
      </c>
      <c r="H17" s="21">
        <v>3.6688000000000001</v>
      </c>
      <c r="I17" s="22">
        <v>229842</v>
      </c>
      <c r="J17" s="21">
        <v>79.051100000000005</v>
      </c>
      <c r="K17" s="34">
        <v>29783</v>
      </c>
      <c r="L17" s="21">
        <v>10.243499999999999</v>
      </c>
      <c r="M17" s="34">
        <v>17822</v>
      </c>
      <c r="N17" s="21">
        <v>6.1295999999999999</v>
      </c>
      <c r="O17" s="34">
        <v>395</v>
      </c>
      <c r="P17" s="21">
        <v>0.13589999999999999</v>
      </c>
      <c r="Q17" s="38">
        <v>1256</v>
      </c>
      <c r="R17" s="24">
        <v>0.43197999999999998</v>
      </c>
      <c r="S17" s="20">
        <v>35376</v>
      </c>
      <c r="T17" s="24">
        <v>12.1671</v>
      </c>
      <c r="U17" s="50">
        <v>3976</v>
      </c>
      <c r="V17" s="51">
        <v>100</v>
      </c>
    </row>
    <row r="18" spans="1:22" s="26" customFormat="1" ht="15" customHeight="1" x14ac:dyDescent="0.25">
      <c r="A18" s="19" t="s">
        <v>66</v>
      </c>
      <c r="B18" s="27" t="s">
        <v>25</v>
      </c>
      <c r="C18" s="63">
        <v>134405</v>
      </c>
      <c r="D18" s="64">
        <v>100</v>
      </c>
      <c r="E18" s="37">
        <v>358</v>
      </c>
      <c r="F18" s="29">
        <v>0.26640000000000003</v>
      </c>
      <c r="G18" s="30">
        <v>16449</v>
      </c>
      <c r="H18" s="29">
        <v>12.2384</v>
      </c>
      <c r="I18" s="30">
        <v>104514</v>
      </c>
      <c r="J18" s="29">
        <v>77.760499999999993</v>
      </c>
      <c r="K18" s="30">
        <v>6605</v>
      </c>
      <c r="L18" s="29">
        <v>4.9142999999999999</v>
      </c>
      <c r="M18" s="30">
        <v>5719</v>
      </c>
      <c r="N18" s="29">
        <v>4.2550999999999997</v>
      </c>
      <c r="O18" s="30">
        <v>201</v>
      </c>
      <c r="P18" s="29">
        <v>0.14949999999999999</v>
      </c>
      <c r="Q18" s="31">
        <v>559</v>
      </c>
      <c r="R18" s="32">
        <v>0.41591</v>
      </c>
      <c r="S18" s="37">
        <v>16649</v>
      </c>
      <c r="T18" s="32">
        <v>12.3872</v>
      </c>
      <c r="U18" s="52">
        <v>2416</v>
      </c>
      <c r="V18" s="53">
        <v>100</v>
      </c>
    </row>
    <row r="19" spans="1:22" s="26" customFormat="1" ht="15" customHeight="1" x14ac:dyDescent="0.25">
      <c r="A19" s="19" t="s">
        <v>66</v>
      </c>
      <c r="B19" s="33" t="s">
        <v>26</v>
      </c>
      <c r="C19" s="65">
        <v>37082</v>
      </c>
      <c r="D19" s="66">
        <v>100</v>
      </c>
      <c r="E19" s="20">
        <v>25</v>
      </c>
      <c r="F19" s="21">
        <v>6.7400000000000002E-2</v>
      </c>
      <c r="G19" s="22">
        <v>20123</v>
      </c>
      <c r="H19" s="21">
        <v>54.266199999999998</v>
      </c>
      <c r="I19" s="22">
        <v>3130</v>
      </c>
      <c r="J19" s="21">
        <v>8.4407999999999994</v>
      </c>
      <c r="K19" s="22">
        <v>143</v>
      </c>
      <c r="L19" s="21">
        <v>0.3856</v>
      </c>
      <c r="M19" s="22">
        <v>1013</v>
      </c>
      <c r="N19" s="21">
        <v>2.7317999999999998</v>
      </c>
      <c r="O19" s="22">
        <v>10754</v>
      </c>
      <c r="P19" s="21">
        <v>29.000599999999999</v>
      </c>
      <c r="Q19" s="23">
        <v>1894</v>
      </c>
      <c r="R19" s="24">
        <v>5.1075999999999997</v>
      </c>
      <c r="S19" s="20">
        <v>1651</v>
      </c>
      <c r="T19" s="24">
        <v>4.4523000000000001</v>
      </c>
      <c r="U19" s="50">
        <v>292</v>
      </c>
      <c r="V19" s="51">
        <v>100</v>
      </c>
    </row>
    <row r="20" spans="1:22" s="26" customFormat="1" ht="15" customHeight="1" x14ac:dyDescent="0.25">
      <c r="A20" s="19" t="s">
        <v>66</v>
      </c>
      <c r="B20" s="27" t="s">
        <v>27</v>
      </c>
      <c r="C20" s="63">
        <v>20221</v>
      </c>
      <c r="D20" s="64">
        <v>100</v>
      </c>
      <c r="E20" s="37">
        <v>101</v>
      </c>
      <c r="F20" s="29">
        <v>0.4995</v>
      </c>
      <c r="G20" s="36">
        <v>1029</v>
      </c>
      <c r="H20" s="29">
        <v>5.0888</v>
      </c>
      <c r="I20" s="30">
        <v>15965</v>
      </c>
      <c r="J20" s="29">
        <v>78.952600000000004</v>
      </c>
      <c r="K20" s="36">
        <v>785</v>
      </c>
      <c r="L20" s="29">
        <v>3.8820999999999999</v>
      </c>
      <c r="M20" s="36">
        <v>1875</v>
      </c>
      <c r="N20" s="29">
        <v>9.2725000000000009</v>
      </c>
      <c r="O20" s="36">
        <v>160</v>
      </c>
      <c r="P20" s="29">
        <v>0.7913</v>
      </c>
      <c r="Q20" s="31">
        <v>306</v>
      </c>
      <c r="R20" s="32">
        <v>1.51328</v>
      </c>
      <c r="S20" s="37">
        <v>2418</v>
      </c>
      <c r="T20" s="32">
        <v>11.9579</v>
      </c>
      <c r="U20" s="52">
        <v>725</v>
      </c>
      <c r="V20" s="53">
        <v>100</v>
      </c>
    </row>
    <row r="21" spans="1:22" s="26" customFormat="1" ht="15" customHeight="1" x14ac:dyDescent="0.25">
      <c r="A21" s="19" t="s">
        <v>66</v>
      </c>
      <c r="B21" s="33" t="s">
        <v>28</v>
      </c>
      <c r="C21" s="65">
        <v>231650</v>
      </c>
      <c r="D21" s="66">
        <v>100</v>
      </c>
      <c r="E21" s="35">
        <v>1227</v>
      </c>
      <c r="F21" s="21">
        <v>0.52969999999999995</v>
      </c>
      <c r="G21" s="22">
        <v>22691</v>
      </c>
      <c r="H21" s="21">
        <v>9.7954000000000008</v>
      </c>
      <c r="I21" s="34">
        <v>172704</v>
      </c>
      <c r="J21" s="21">
        <v>74.553899999999999</v>
      </c>
      <c r="K21" s="22">
        <v>5753</v>
      </c>
      <c r="L21" s="21">
        <v>2.4834999999999998</v>
      </c>
      <c r="M21" s="22">
        <v>26993</v>
      </c>
      <c r="N21" s="21">
        <v>11.6525</v>
      </c>
      <c r="O21" s="22">
        <v>302</v>
      </c>
      <c r="P21" s="21">
        <v>0.13039999999999999</v>
      </c>
      <c r="Q21" s="38">
        <v>1980</v>
      </c>
      <c r="R21" s="24">
        <v>0.85474000000000006</v>
      </c>
      <c r="S21" s="20">
        <v>45736</v>
      </c>
      <c r="T21" s="24">
        <v>19.743600000000001</v>
      </c>
      <c r="U21" s="50">
        <v>4145</v>
      </c>
      <c r="V21" s="51">
        <v>100</v>
      </c>
    </row>
    <row r="22" spans="1:22" s="26" customFormat="1" ht="15" customHeight="1" x14ac:dyDescent="0.25">
      <c r="A22" s="19" t="s">
        <v>66</v>
      </c>
      <c r="B22" s="27" t="s">
        <v>29</v>
      </c>
      <c r="C22" s="63">
        <v>76949</v>
      </c>
      <c r="D22" s="64">
        <v>100</v>
      </c>
      <c r="E22" s="28">
        <v>98</v>
      </c>
      <c r="F22" s="29">
        <v>0.12740000000000001</v>
      </c>
      <c r="G22" s="36">
        <v>12986</v>
      </c>
      <c r="H22" s="29">
        <v>16.876100000000001</v>
      </c>
      <c r="I22" s="36">
        <v>52564</v>
      </c>
      <c r="J22" s="29">
        <v>68.310199999999995</v>
      </c>
      <c r="K22" s="30">
        <v>3825</v>
      </c>
      <c r="L22" s="29">
        <v>4.9707999999999997</v>
      </c>
      <c r="M22" s="30">
        <v>6554</v>
      </c>
      <c r="N22" s="29">
        <v>8.5173000000000005</v>
      </c>
      <c r="O22" s="30">
        <v>240</v>
      </c>
      <c r="P22" s="29">
        <v>0.31190000000000001</v>
      </c>
      <c r="Q22" s="39">
        <v>682</v>
      </c>
      <c r="R22" s="32">
        <v>0.88629999999999998</v>
      </c>
      <c r="S22" s="37">
        <v>8947</v>
      </c>
      <c r="T22" s="32">
        <v>11.6272</v>
      </c>
      <c r="U22" s="52">
        <v>1886</v>
      </c>
      <c r="V22" s="53">
        <v>100</v>
      </c>
    </row>
    <row r="23" spans="1:22" s="26" customFormat="1" ht="15" customHeight="1" x14ac:dyDescent="0.25">
      <c r="A23" s="19" t="s">
        <v>66</v>
      </c>
      <c r="B23" s="33" t="s">
        <v>30</v>
      </c>
      <c r="C23" s="65">
        <v>29945</v>
      </c>
      <c r="D23" s="66">
        <v>100</v>
      </c>
      <c r="E23" s="20">
        <v>87</v>
      </c>
      <c r="F23" s="21">
        <v>0.29049999999999998</v>
      </c>
      <c r="G23" s="22">
        <v>3832</v>
      </c>
      <c r="H23" s="21">
        <v>12.796799999999999</v>
      </c>
      <c r="I23" s="22">
        <v>18854</v>
      </c>
      <c r="J23" s="21">
        <v>62.9621</v>
      </c>
      <c r="K23" s="22">
        <v>4218</v>
      </c>
      <c r="L23" s="21">
        <v>14.085800000000001</v>
      </c>
      <c r="M23" s="22">
        <v>2087</v>
      </c>
      <c r="N23" s="21">
        <v>6.9694000000000003</v>
      </c>
      <c r="O23" s="22">
        <v>631</v>
      </c>
      <c r="P23" s="21">
        <v>2.1072000000000002</v>
      </c>
      <c r="Q23" s="38">
        <v>236</v>
      </c>
      <c r="R23" s="24">
        <v>0.78810999999999998</v>
      </c>
      <c r="S23" s="35">
        <v>4513</v>
      </c>
      <c r="T23" s="24">
        <v>15.071</v>
      </c>
      <c r="U23" s="50">
        <v>1343</v>
      </c>
      <c r="V23" s="51">
        <v>100</v>
      </c>
    </row>
    <row r="24" spans="1:22" s="26" customFormat="1" ht="15" customHeight="1" x14ac:dyDescent="0.25">
      <c r="A24" s="19" t="s">
        <v>66</v>
      </c>
      <c r="B24" s="27" t="s">
        <v>31</v>
      </c>
      <c r="C24" s="63">
        <v>51940</v>
      </c>
      <c r="D24" s="64">
        <v>100</v>
      </c>
      <c r="E24" s="37">
        <v>186</v>
      </c>
      <c r="F24" s="29">
        <v>0.35809999999999997</v>
      </c>
      <c r="G24" s="30">
        <v>4625</v>
      </c>
      <c r="H24" s="29">
        <v>8.9045000000000005</v>
      </c>
      <c r="I24" s="36">
        <v>42722</v>
      </c>
      <c r="J24" s="29">
        <v>82.252600000000001</v>
      </c>
      <c r="K24" s="30">
        <v>1557</v>
      </c>
      <c r="L24" s="29">
        <v>2.9977</v>
      </c>
      <c r="M24" s="30">
        <v>2161</v>
      </c>
      <c r="N24" s="29">
        <v>4.1605999999999996</v>
      </c>
      <c r="O24" s="30">
        <v>271</v>
      </c>
      <c r="P24" s="29">
        <v>0.52180000000000004</v>
      </c>
      <c r="Q24" s="39">
        <v>418</v>
      </c>
      <c r="R24" s="32">
        <v>0.80476999999999999</v>
      </c>
      <c r="S24" s="37">
        <v>6419</v>
      </c>
      <c r="T24" s="32">
        <v>12.358499999999999</v>
      </c>
      <c r="U24" s="52">
        <v>1350</v>
      </c>
      <c r="V24" s="53">
        <v>100</v>
      </c>
    </row>
    <row r="25" spans="1:22" s="26" customFormat="1" ht="15" customHeight="1" x14ac:dyDescent="0.25">
      <c r="A25" s="19" t="s">
        <v>66</v>
      </c>
      <c r="B25" s="33" t="s">
        <v>32</v>
      </c>
      <c r="C25" s="65">
        <v>26201</v>
      </c>
      <c r="D25" s="66">
        <v>100</v>
      </c>
      <c r="E25" s="20">
        <v>37</v>
      </c>
      <c r="F25" s="21">
        <v>0.14119999999999999</v>
      </c>
      <c r="G25" s="22">
        <v>3774</v>
      </c>
      <c r="H25" s="21">
        <v>14.404</v>
      </c>
      <c r="I25" s="22">
        <v>15973</v>
      </c>
      <c r="J25" s="21">
        <v>60.963299999999997</v>
      </c>
      <c r="K25" s="22">
        <v>3578</v>
      </c>
      <c r="L25" s="21">
        <v>13.656000000000001</v>
      </c>
      <c r="M25" s="34">
        <v>2489</v>
      </c>
      <c r="N25" s="21">
        <v>9.4995999999999992</v>
      </c>
      <c r="O25" s="22">
        <v>167</v>
      </c>
      <c r="P25" s="21">
        <v>0.63739999999999997</v>
      </c>
      <c r="Q25" s="38">
        <v>183</v>
      </c>
      <c r="R25" s="24">
        <v>0.69845000000000002</v>
      </c>
      <c r="S25" s="20">
        <v>3017</v>
      </c>
      <c r="T25" s="24">
        <v>11.514799999999999</v>
      </c>
      <c r="U25" s="50">
        <v>1401</v>
      </c>
      <c r="V25" s="51">
        <v>100</v>
      </c>
    </row>
    <row r="26" spans="1:22" s="26" customFormat="1" ht="15" customHeight="1" x14ac:dyDescent="0.25">
      <c r="A26" s="19" t="s">
        <v>66</v>
      </c>
      <c r="B26" s="27" t="s">
        <v>33</v>
      </c>
      <c r="C26" s="63">
        <v>24749</v>
      </c>
      <c r="D26" s="64">
        <v>100</v>
      </c>
      <c r="E26" s="28">
        <v>58</v>
      </c>
      <c r="F26" s="29">
        <v>0.2344</v>
      </c>
      <c r="G26" s="36">
        <v>2472</v>
      </c>
      <c r="H26" s="29">
        <v>9.9883000000000006</v>
      </c>
      <c r="I26" s="36">
        <v>19252</v>
      </c>
      <c r="J26" s="29">
        <v>77.789000000000001</v>
      </c>
      <c r="K26" s="30">
        <v>689</v>
      </c>
      <c r="L26" s="29">
        <v>2.7839999999999998</v>
      </c>
      <c r="M26" s="30">
        <v>1921</v>
      </c>
      <c r="N26" s="29">
        <v>7.7618999999999998</v>
      </c>
      <c r="O26" s="36">
        <v>83</v>
      </c>
      <c r="P26" s="29">
        <v>0.33539999999999998</v>
      </c>
      <c r="Q26" s="39">
        <v>274</v>
      </c>
      <c r="R26" s="32">
        <v>1.1071200000000001</v>
      </c>
      <c r="S26" s="28">
        <v>1394</v>
      </c>
      <c r="T26" s="32">
        <v>5.6326000000000001</v>
      </c>
      <c r="U26" s="52">
        <v>1365</v>
      </c>
      <c r="V26" s="53">
        <v>100</v>
      </c>
    </row>
    <row r="27" spans="1:22" s="26" customFormat="1" ht="15" customHeight="1" x14ac:dyDescent="0.25">
      <c r="A27" s="19" t="s">
        <v>66</v>
      </c>
      <c r="B27" s="33" t="s">
        <v>34</v>
      </c>
      <c r="C27" s="65">
        <v>5821</v>
      </c>
      <c r="D27" s="66">
        <v>100</v>
      </c>
      <c r="E27" s="35">
        <v>59</v>
      </c>
      <c r="F27" s="21">
        <v>1.0136000000000001</v>
      </c>
      <c r="G27" s="22">
        <v>800</v>
      </c>
      <c r="H27" s="21">
        <v>13.7433</v>
      </c>
      <c r="I27" s="22">
        <v>543</v>
      </c>
      <c r="J27" s="21">
        <v>9.3283000000000005</v>
      </c>
      <c r="K27" s="22">
        <v>3147</v>
      </c>
      <c r="L27" s="21">
        <v>54.062899999999999</v>
      </c>
      <c r="M27" s="34">
        <v>1166</v>
      </c>
      <c r="N27" s="21">
        <v>20.030899999999999</v>
      </c>
      <c r="O27" s="22">
        <v>13</v>
      </c>
      <c r="P27" s="21">
        <v>0.2233</v>
      </c>
      <c r="Q27" s="38">
        <v>93</v>
      </c>
      <c r="R27" s="24">
        <v>1.5976600000000001</v>
      </c>
      <c r="S27" s="35">
        <v>864</v>
      </c>
      <c r="T27" s="24">
        <v>14.8428</v>
      </c>
      <c r="U27" s="50">
        <v>579</v>
      </c>
      <c r="V27" s="51">
        <v>100</v>
      </c>
    </row>
    <row r="28" spans="1:22" s="26" customFormat="1" ht="15" customHeight="1" x14ac:dyDescent="0.25">
      <c r="A28" s="19" t="s">
        <v>66</v>
      </c>
      <c r="B28" s="27" t="s">
        <v>35</v>
      </c>
      <c r="C28" s="63">
        <v>84480</v>
      </c>
      <c r="D28" s="64">
        <v>100</v>
      </c>
      <c r="E28" s="37">
        <v>183</v>
      </c>
      <c r="F28" s="29">
        <v>0.21659999999999999</v>
      </c>
      <c r="G28" s="30">
        <v>8831</v>
      </c>
      <c r="H28" s="29">
        <v>10.4534</v>
      </c>
      <c r="I28" s="30">
        <v>63632</v>
      </c>
      <c r="J28" s="29">
        <v>75.322000000000003</v>
      </c>
      <c r="K28" s="30">
        <v>7844</v>
      </c>
      <c r="L28" s="29">
        <v>9.2850000000000001</v>
      </c>
      <c r="M28" s="36">
        <v>3533</v>
      </c>
      <c r="N28" s="29">
        <v>4.1821000000000002</v>
      </c>
      <c r="O28" s="30">
        <v>146</v>
      </c>
      <c r="P28" s="29">
        <v>0.17280000000000001</v>
      </c>
      <c r="Q28" s="31">
        <v>311</v>
      </c>
      <c r="R28" s="32">
        <v>0.36813000000000001</v>
      </c>
      <c r="S28" s="28">
        <v>10200</v>
      </c>
      <c r="T28" s="32">
        <v>12.0739</v>
      </c>
      <c r="U28" s="52">
        <v>1414</v>
      </c>
      <c r="V28" s="53">
        <v>100</v>
      </c>
    </row>
    <row r="29" spans="1:22" s="26" customFormat="1" ht="15" customHeight="1" x14ac:dyDescent="0.25">
      <c r="A29" s="19" t="s">
        <v>66</v>
      </c>
      <c r="B29" s="33" t="s">
        <v>36</v>
      </c>
      <c r="C29" s="65">
        <v>97419</v>
      </c>
      <c r="D29" s="66">
        <v>100</v>
      </c>
      <c r="E29" s="20">
        <v>254</v>
      </c>
      <c r="F29" s="21">
        <v>0.26069999999999999</v>
      </c>
      <c r="G29" s="22">
        <v>13625</v>
      </c>
      <c r="H29" s="21">
        <v>13.986000000000001</v>
      </c>
      <c r="I29" s="34">
        <v>54220</v>
      </c>
      <c r="J29" s="21">
        <v>55.656500000000001</v>
      </c>
      <c r="K29" s="22">
        <v>13338</v>
      </c>
      <c r="L29" s="21">
        <v>13.6914</v>
      </c>
      <c r="M29" s="34">
        <v>12710</v>
      </c>
      <c r="N29" s="21">
        <v>13.0467</v>
      </c>
      <c r="O29" s="22">
        <v>100</v>
      </c>
      <c r="P29" s="21">
        <v>0.1026</v>
      </c>
      <c r="Q29" s="38">
        <v>3172</v>
      </c>
      <c r="R29" s="24">
        <v>3.25604</v>
      </c>
      <c r="S29" s="20">
        <v>17914</v>
      </c>
      <c r="T29" s="24">
        <v>18.3886</v>
      </c>
      <c r="U29" s="50">
        <v>1870</v>
      </c>
      <c r="V29" s="51">
        <v>99.465000000000003</v>
      </c>
    </row>
    <row r="30" spans="1:22" s="26" customFormat="1" ht="15" customHeight="1" x14ac:dyDescent="0.25">
      <c r="A30" s="19" t="s">
        <v>66</v>
      </c>
      <c r="B30" s="27" t="s">
        <v>37</v>
      </c>
      <c r="C30" s="63">
        <v>98451</v>
      </c>
      <c r="D30" s="64">
        <v>100</v>
      </c>
      <c r="E30" s="37">
        <v>160</v>
      </c>
      <c r="F30" s="29">
        <v>0.16250000000000001</v>
      </c>
      <c r="G30" s="36">
        <v>16603</v>
      </c>
      <c r="H30" s="29">
        <v>16.8642</v>
      </c>
      <c r="I30" s="30">
        <v>39252</v>
      </c>
      <c r="J30" s="29">
        <v>39.869599999999998</v>
      </c>
      <c r="K30" s="30">
        <v>4083</v>
      </c>
      <c r="L30" s="29">
        <v>4.1471999999999998</v>
      </c>
      <c r="M30" s="30">
        <v>37318</v>
      </c>
      <c r="N30" s="29">
        <v>37.905200000000001</v>
      </c>
      <c r="O30" s="30">
        <v>165</v>
      </c>
      <c r="P30" s="29">
        <v>0.1676</v>
      </c>
      <c r="Q30" s="31">
        <v>870</v>
      </c>
      <c r="R30" s="32">
        <v>0.88368999999999998</v>
      </c>
      <c r="S30" s="28">
        <v>10703</v>
      </c>
      <c r="T30" s="32">
        <v>10.8714</v>
      </c>
      <c r="U30" s="52">
        <v>3559</v>
      </c>
      <c r="V30" s="53">
        <v>100</v>
      </c>
    </row>
    <row r="31" spans="1:22" s="26" customFormat="1" ht="15" customHeight="1" x14ac:dyDescent="0.25">
      <c r="A31" s="19" t="s">
        <v>66</v>
      </c>
      <c r="B31" s="33" t="s">
        <v>38</v>
      </c>
      <c r="C31" s="65">
        <v>77104</v>
      </c>
      <c r="D31" s="66">
        <v>100</v>
      </c>
      <c r="E31" s="20">
        <v>88</v>
      </c>
      <c r="F31" s="21">
        <v>0.11409999999999999</v>
      </c>
      <c r="G31" s="34">
        <v>19915</v>
      </c>
      <c r="H31" s="21">
        <v>25.828800000000001</v>
      </c>
      <c r="I31" s="22">
        <v>29157</v>
      </c>
      <c r="J31" s="21">
        <v>37.815199999999997</v>
      </c>
      <c r="K31" s="34">
        <v>23601</v>
      </c>
      <c r="L31" s="21">
        <v>30.609300000000001</v>
      </c>
      <c r="M31" s="22">
        <v>3355</v>
      </c>
      <c r="N31" s="21">
        <v>4.3513000000000002</v>
      </c>
      <c r="O31" s="22">
        <v>125</v>
      </c>
      <c r="P31" s="21">
        <v>0.16209999999999999</v>
      </c>
      <c r="Q31" s="23">
        <v>863</v>
      </c>
      <c r="R31" s="24">
        <v>1.11927</v>
      </c>
      <c r="S31" s="20">
        <v>11471</v>
      </c>
      <c r="T31" s="24">
        <v>14.8773</v>
      </c>
      <c r="U31" s="50">
        <v>2232</v>
      </c>
      <c r="V31" s="51">
        <v>100</v>
      </c>
    </row>
    <row r="32" spans="1:22" s="26" customFormat="1" ht="15" customHeight="1" x14ac:dyDescent="0.25">
      <c r="A32" s="19" t="s">
        <v>66</v>
      </c>
      <c r="B32" s="27" t="s">
        <v>39</v>
      </c>
      <c r="C32" s="63">
        <v>13848</v>
      </c>
      <c r="D32" s="64">
        <v>100</v>
      </c>
      <c r="E32" s="28">
        <v>59</v>
      </c>
      <c r="F32" s="29">
        <v>0.42609999999999998</v>
      </c>
      <c r="G32" s="30">
        <v>1753</v>
      </c>
      <c r="H32" s="29">
        <v>12.658899999999999</v>
      </c>
      <c r="I32" s="30">
        <v>10840</v>
      </c>
      <c r="J32" s="29">
        <v>78.278499999999994</v>
      </c>
      <c r="K32" s="30">
        <v>398</v>
      </c>
      <c r="L32" s="29">
        <v>2.8740999999999999</v>
      </c>
      <c r="M32" s="36">
        <v>492</v>
      </c>
      <c r="N32" s="29">
        <v>3.5529000000000002</v>
      </c>
      <c r="O32" s="36">
        <v>58</v>
      </c>
      <c r="P32" s="29">
        <v>0.41880000000000001</v>
      </c>
      <c r="Q32" s="31">
        <v>248</v>
      </c>
      <c r="R32" s="32">
        <v>1.79087</v>
      </c>
      <c r="S32" s="37">
        <v>1365</v>
      </c>
      <c r="T32" s="32">
        <v>9.8569999999999993</v>
      </c>
      <c r="U32" s="52">
        <v>960</v>
      </c>
      <c r="V32" s="53">
        <v>100</v>
      </c>
    </row>
    <row r="33" spans="1:22" s="26" customFormat="1" ht="15" customHeight="1" x14ac:dyDescent="0.25">
      <c r="A33" s="19" t="s">
        <v>66</v>
      </c>
      <c r="B33" s="33" t="s">
        <v>40</v>
      </c>
      <c r="C33" s="65">
        <v>40052</v>
      </c>
      <c r="D33" s="66">
        <v>100</v>
      </c>
      <c r="E33" s="35">
        <v>71</v>
      </c>
      <c r="F33" s="21">
        <v>0.17730000000000001</v>
      </c>
      <c r="G33" s="22">
        <v>5846</v>
      </c>
      <c r="H33" s="21">
        <v>14.596</v>
      </c>
      <c r="I33" s="34">
        <v>21298</v>
      </c>
      <c r="J33" s="21">
        <v>53.175899999999999</v>
      </c>
      <c r="K33" s="22">
        <v>4654</v>
      </c>
      <c r="L33" s="21">
        <v>11.619899999999999</v>
      </c>
      <c r="M33" s="22">
        <v>6593</v>
      </c>
      <c r="N33" s="21">
        <v>16.461099999999998</v>
      </c>
      <c r="O33" s="34">
        <v>996</v>
      </c>
      <c r="P33" s="21">
        <v>2.4868000000000001</v>
      </c>
      <c r="Q33" s="38">
        <v>594</v>
      </c>
      <c r="R33" s="24">
        <v>1.4830700000000001</v>
      </c>
      <c r="S33" s="35">
        <v>3820</v>
      </c>
      <c r="T33" s="24">
        <v>9.5375999999999994</v>
      </c>
      <c r="U33" s="50">
        <v>2381</v>
      </c>
      <c r="V33" s="51">
        <v>100</v>
      </c>
    </row>
    <row r="34" spans="1:22" s="26" customFormat="1" ht="15" customHeight="1" x14ac:dyDescent="0.25">
      <c r="A34" s="19" t="s">
        <v>66</v>
      </c>
      <c r="B34" s="27" t="s">
        <v>41</v>
      </c>
      <c r="C34" s="63">
        <v>4398</v>
      </c>
      <c r="D34" s="64">
        <v>100</v>
      </c>
      <c r="E34" s="28">
        <v>2214</v>
      </c>
      <c r="F34" s="29">
        <v>50.341099999999997</v>
      </c>
      <c r="G34" s="30">
        <v>154</v>
      </c>
      <c r="H34" s="29">
        <v>3.5015999999999998</v>
      </c>
      <c r="I34" s="36">
        <v>482</v>
      </c>
      <c r="J34" s="29">
        <v>10.9595</v>
      </c>
      <c r="K34" s="30">
        <v>60</v>
      </c>
      <c r="L34" s="29">
        <v>1.3643000000000001</v>
      </c>
      <c r="M34" s="36">
        <v>1328</v>
      </c>
      <c r="N34" s="29">
        <v>30.195499999999999</v>
      </c>
      <c r="O34" s="36">
        <v>34</v>
      </c>
      <c r="P34" s="29">
        <v>0.77310000000000001</v>
      </c>
      <c r="Q34" s="31">
        <v>126</v>
      </c>
      <c r="R34" s="32">
        <v>2.8649399999999998</v>
      </c>
      <c r="S34" s="37">
        <v>706</v>
      </c>
      <c r="T34" s="32">
        <v>16.052800000000001</v>
      </c>
      <c r="U34" s="52">
        <v>823</v>
      </c>
      <c r="V34" s="53">
        <v>100</v>
      </c>
    </row>
    <row r="35" spans="1:22" s="26" customFormat="1" ht="15" customHeight="1" x14ac:dyDescent="0.25">
      <c r="A35" s="19" t="s">
        <v>66</v>
      </c>
      <c r="B35" s="33" t="s">
        <v>42</v>
      </c>
      <c r="C35" s="65">
        <v>21842</v>
      </c>
      <c r="D35" s="66">
        <v>100</v>
      </c>
      <c r="E35" s="35">
        <v>68</v>
      </c>
      <c r="F35" s="21">
        <v>0.31130000000000002</v>
      </c>
      <c r="G35" s="22">
        <v>2793</v>
      </c>
      <c r="H35" s="21">
        <v>12.7873</v>
      </c>
      <c r="I35" s="34">
        <v>14776</v>
      </c>
      <c r="J35" s="21">
        <v>67.649500000000003</v>
      </c>
      <c r="K35" s="22">
        <v>1637</v>
      </c>
      <c r="L35" s="21">
        <v>7.4946999999999999</v>
      </c>
      <c r="M35" s="34">
        <v>2425</v>
      </c>
      <c r="N35" s="21">
        <v>11.102499999999999</v>
      </c>
      <c r="O35" s="22">
        <v>54</v>
      </c>
      <c r="P35" s="21">
        <v>0.2472</v>
      </c>
      <c r="Q35" s="38">
        <v>89</v>
      </c>
      <c r="R35" s="24">
        <v>0.40747</v>
      </c>
      <c r="S35" s="35">
        <v>2152</v>
      </c>
      <c r="T35" s="24">
        <v>9.8526000000000007</v>
      </c>
      <c r="U35" s="50">
        <v>1055</v>
      </c>
      <c r="V35" s="51">
        <v>100</v>
      </c>
    </row>
    <row r="36" spans="1:22" s="26" customFormat="1" ht="15" customHeight="1" x14ac:dyDescent="0.25">
      <c r="A36" s="19" t="s">
        <v>66</v>
      </c>
      <c r="B36" s="27" t="s">
        <v>43</v>
      </c>
      <c r="C36" s="63">
        <v>82173</v>
      </c>
      <c r="D36" s="64">
        <v>100</v>
      </c>
      <c r="E36" s="37">
        <v>176</v>
      </c>
      <c r="F36" s="29">
        <v>0.2142</v>
      </c>
      <c r="G36" s="30">
        <v>5153</v>
      </c>
      <c r="H36" s="29">
        <v>6.2709000000000001</v>
      </c>
      <c r="I36" s="30">
        <v>72038</v>
      </c>
      <c r="J36" s="29">
        <v>87.666300000000007</v>
      </c>
      <c r="K36" s="36">
        <v>1342</v>
      </c>
      <c r="L36" s="29">
        <v>1.6331</v>
      </c>
      <c r="M36" s="36">
        <v>2441</v>
      </c>
      <c r="N36" s="29">
        <v>2.9706000000000001</v>
      </c>
      <c r="O36" s="30">
        <v>552</v>
      </c>
      <c r="P36" s="29">
        <v>0.67179999999999995</v>
      </c>
      <c r="Q36" s="39">
        <v>471</v>
      </c>
      <c r="R36" s="32">
        <v>0.57318000000000002</v>
      </c>
      <c r="S36" s="37">
        <v>13337</v>
      </c>
      <c r="T36" s="32">
        <v>16.230399999999999</v>
      </c>
      <c r="U36" s="52">
        <v>704</v>
      </c>
      <c r="V36" s="53">
        <v>100</v>
      </c>
    </row>
    <row r="37" spans="1:22" s="26" customFormat="1" ht="15" customHeight="1" x14ac:dyDescent="0.25">
      <c r="A37" s="19" t="s">
        <v>66</v>
      </c>
      <c r="B37" s="33" t="s">
        <v>44</v>
      </c>
      <c r="C37" s="65">
        <v>5253</v>
      </c>
      <c r="D37" s="66">
        <v>100</v>
      </c>
      <c r="E37" s="20">
        <v>15</v>
      </c>
      <c r="F37" s="21">
        <v>0.28560000000000002</v>
      </c>
      <c r="G37" s="22">
        <v>1262</v>
      </c>
      <c r="H37" s="21">
        <v>24.0244</v>
      </c>
      <c r="I37" s="22">
        <v>2218</v>
      </c>
      <c r="J37" s="21">
        <v>42.223500000000001</v>
      </c>
      <c r="K37" s="22">
        <v>753</v>
      </c>
      <c r="L37" s="21">
        <v>14.3347</v>
      </c>
      <c r="M37" s="22">
        <v>911</v>
      </c>
      <c r="N37" s="21">
        <v>17.342500000000001</v>
      </c>
      <c r="O37" s="34">
        <v>15</v>
      </c>
      <c r="P37" s="21">
        <v>0.28560000000000002</v>
      </c>
      <c r="Q37" s="38">
        <v>79</v>
      </c>
      <c r="R37" s="24">
        <v>1.5039</v>
      </c>
      <c r="S37" s="35">
        <v>874</v>
      </c>
      <c r="T37" s="24">
        <v>16.638100000000001</v>
      </c>
      <c r="U37" s="50">
        <v>491</v>
      </c>
      <c r="V37" s="51">
        <v>100</v>
      </c>
    </row>
    <row r="38" spans="1:22" s="26" customFormat="1" ht="15" customHeight="1" x14ac:dyDescent="0.25">
      <c r="A38" s="19" t="s">
        <v>66</v>
      </c>
      <c r="B38" s="27" t="s">
        <v>45</v>
      </c>
      <c r="C38" s="63">
        <v>85637</v>
      </c>
      <c r="D38" s="64">
        <v>100</v>
      </c>
      <c r="E38" s="28">
        <v>67</v>
      </c>
      <c r="F38" s="29">
        <v>7.8200000000000006E-2</v>
      </c>
      <c r="G38" s="30">
        <v>9206</v>
      </c>
      <c r="H38" s="29">
        <v>10.75</v>
      </c>
      <c r="I38" s="30">
        <v>63851</v>
      </c>
      <c r="J38" s="29">
        <v>74.560100000000006</v>
      </c>
      <c r="K38" s="30">
        <v>3460</v>
      </c>
      <c r="L38" s="29">
        <v>4.0403000000000002</v>
      </c>
      <c r="M38" s="30">
        <v>8511</v>
      </c>
      <c r="N38" s="29">
        <v>9.9384999999999994</v>
      </c>
      <c r="O38" s="30">
        <v>116</v>
      </c>
      <c r="P38" s="29">
        <v>0.13550000000000001</v>
      </c>
      <c r="Q38" s="31">
        <v>426</v>
      </c>
      <c r="R38" s="32">
        <v>0.49745</v>
      </c>
      <c r="S38" s="37">
        <v>6923</v>
      </c>
      <c r="T38" s="32">
        <v>8.0840999999999994</v>
      </c>
      <c r="U38" s="52">
        <v>2561</v>
      </c>
      <c r="V38" s="53">
        <v>99.960999999999999</v>
      </c>
    </row>
    <row r="39" spans="1:22" s="26" customFormat="1" ht="15" customHeight="1" x14ac:dyDescent="0.25">
      <c r="A39" s="19" t="s">
        <v>66</v>
      </c>
      <c r="B39" s="33" t="s">
        <v>46</v>
      </c>
      <c r="C39" s="65">
        <v>49957</v>
      </c>
      <c r="D39" s="66">
        <v>100</v>
      </c>
      <c r="E39" s="35">
        <v>8686</v>
      </c>
      <c r="F39" s="21">
        <v>17.387</v>
      </c>
      <c r="G39" s="22">
        <v>836</v>
      </c>
      <c r="H39" s="21">
        <v>1.6734</v>
      </c>
      <c r="I39" s="34">
        <v>38071</v>
      </c>
      <c r="J39" s="21">
        <v>76.207499999999996</v>
      </c>
      <c r="K39" s="22">
        <v>361</v>
      </c>
      <c r="L39" s="21">
        <v>0.72260000000000002</v>
      </c>
      <c r="M39" s="34">
        <v>1559</v>
      </c>
      <c r="N39" s="21">
        <v>3.1206999999999998</v>
      </c>
      <c r="O39" s="22">
        <v>61</v>
      </c>
      <c r="P39" s="21">
        <v>0.1221</v>
      </c>
      <c r="Q39" s="38">
        <v>383</v>
      </c>
      <c r="R39" s="24">
        <v>0.76666000000000001</v>
      </c>
      <c r="S39" s="20">
        <v>11168</v>
      </c>
      <c r="T39" s="24">
        <v>22.3552</v>
      </c>
      <c r="U39" s="50">
        <v>866</v>
      </c>
      <c r="V39" s="51">
        <v>100</v>
      </c>
    </row>
    <row r="40" spans="1:22" s="26" customFormat="1" ht="15" customHeight="1" x14ac:dyDescent="0.25">
      <c r="A40" s="19" t="s">
        <v>66</v>
      </c>
      <c r="B40" s="27" t="s">
        <v>47</v>
      </c>
      <c r="C40" s="63">
        <v>246528</v>
      </c>
      <c r="D40" s="64">
        <v>100</v>
      </c>
      <c r="E40" s="28">
        <v>940</v>
      </c>
      <c r="F40" s="29">
        <v>0.38129999999999997</v>
      </c>
      <c r="G40" s="30">
        <v>47247</v>
      </c>
      <c r="H40" s="29">
        <v>19.164999999999999</v>
      </c>
      <c r="I40" s="30">
        <v>157976</v>
      </c>
      <c r="J40" s="29">
        <v>64.080299999999994</v>
      </c>
      <c r="K40" s="36">
        <v>15412</v>
      </c>
      <c r="L40" s="29">
        <v>6.2515999999999998</v>
      </c>
      <c r="M40" s="36">
        <v>23453</v>
      </c>
      <c r="N40" s="29">
        <v>9.5132999999999992</v>
      </c>
      <c r="O40" s="30">
        <v>891</v>
      </c>
      <c r="P40" s="29">
        <v>0.3614</v>
      </c>
      <c r="Q40" s="31">
        <v>609</v>
      </c>
      <c r="R40" s="32">
        <v>0.24703</v>
      </c>
      <c r="S40" s="37">
        <v>53862</v>
      </c>
      <c r="T40" s="32">
        <v>21.848199999999999</v>
      </c>
      <c r="U40" s="52">
        <v>4873</v>
      </c>
      <c r="V40" s="53">
        <v>100</v>
      </c>
    </row>
    <row r="41" spans="1:22" s="26" customFormat="1" ht="15" customHeight="1" x14ac:dyDescent="0.25">
      <c r="A41" s="19" t="s">
        <v>66</v>
      </c>
      <c r="B41" s="33" t="s">
        <v>48</v>
      </c>
      <c r="C41" s="65">
        <v>106172</v>
      </c>
      <c r="D41" s="66">
        <v>100</v>
      </c>
      <c r="E41" s="35">
        <v>232</v>
      </c>
      <c r="F41" s="21">
        <v>0.2185</v>
      </c>
      <c r="G41" s="22">
        <v>10424</v>
      </c>
      <c r="H41" s="21">
        <v>9.8179999999999996</v>
      </c>
      <c r="I41" s="22">
        <v>86016</v>
      </c>
      <c r="J41" s="21">
        <v>81.015699999999995</v>
      </c>
      <c r="K41" s="22">
        <v>3545</v>
      </c>
      <c r="L41" s="21">
        <v>3.3389000000000002</v>
      </c>
      <c r="M41" s="34">
        <v>5046</v>
      </c>
      <c r="N41" s="21">
        <v>4.7526999999999999</v>
      </c>
      <c r="O41" s="34">
        <v>339</v>
      </c>
      <c r="P41" s="21">
        <v>0.31929999999999997</v>
      </c>
      <c r="Q41" s="23">
        <v>570</v>
      </c>
      <c r="R41" s="24">
        <v>0.53686</v>
      </c>
      <c r="S41" s="20">
        <v>17867</v>
      </c>
      <c r="T41" s="24">
        <v>16.828399999999998</v>
      </c>
      <c r="U41" s="50">
        <v>2661</v>
      </c>
      <c r="V41" s="51">
        <v>100</v>
      </c>
    </row>
    <row r="42" spans="1:22" s="26" customFormat="1" ht="15" customHeight="1" x14ac:dyDescent="0.25">
      <c r="A42" s="19" t="s">
        <v>66</v>
      </c>
      <c r="B42" s="27" t="s">
        <v>49</v>
      </c>
      <c r="C42" s="63">
        <v>3776</v>
      </c>
      <c r="D42" s="64">
        <v>100</v>
      </c>
      <c r="E42" s="28">
        <v>111</v>
      </c>
      <c r="F42" s="29">
        <v>2.9396</v>
      </c>
      <c r="G42" s="30">
        <v>764</v>
      </c>
      <c r="H42" s="29">
        <v>20.2331</v>
      </c>
      <c r="I42" s="30">
        <v>1034</v>
      </c>
      <c r="J42" s="29">
        <v>27.383500000000002</v>
      </c>
      <c r="K42" s="36">
        <v>1322</v>
      </c>
      <c r="L42" s="29">
        <v>35.010599999999997</v>
      </c>
      <c r="M42" s="36">
        <v>502</v>
      </c>
      <c r="N42" s="29">
        <v>13.294499999999999</v>
      </c>
      <c r="O42" s="36">
        <v>19</v>
      </c>
      <c r="P42" s="29">
        <v>0.50319999999999998</v>
      </c>
      <c r="Q42" s="31">
        <v>24</v>
      </c>
      <c r="R42" s="32">
        <v>0.63558999999999999</v>
      </c>
      <c r="S42" s="37">
        <v>461</v>
      </c>
      <c r="T42" s="32">
        <v>12.2087</v>
      </c>
      <c r="U42" s="52">
        <v>483</v>
      </c>
      <c r="V42" s="53">
        <v>100</v>
      </c>
    </row>
    <row r="43" spans="1:22" s="26" customFormat="1" ht="15" customHeight="1" x14ac:dyDescent="0.25">
      <c r="A43" s="19" t="s">
        <v>66</v>
      </c>
      <c r="B43" s="33" t="s">
        <v>50</v>
      </c>
      <c r="C43" s="65">
        <v>53049</v>
      </c>
      <c r="D43" s="66">
        <v>100</v>
      </c>
      <c r="E43" s="20">
        <v>84</v>
      </c>
      <c r="F43" s="21">
        <v>0.1583</v>
      </c>
      <c r="G43" s="22">
        <v>10342</v>
      </c>
      <c r="H43" s="21">
        <v>19.495200000000001</v>
      </c>
      <c r="I43" s="34">
        <v>23379</v>
      </c>
      <c r="J43" s="21">
        <v>44.070599999999999</v>
      </c>
      <c r="K43" s="22">
        <v>11059</v>
      </c>
      <c r="L43" s="21">
        <v>20.846800000000002</v>
      </c>
      <c r="M43" s="22">
        <v>7334</v>
      </c>
      <c r="N43" s="21">
        <v>13.824999999999999</v>
      </c>
      <c r="O43" s="22">
        <v>232</v>
      </c>
      <c r="P43" s="21">
        <v>0.43730000000000002</v>
      </c>
      <c r="Q43" s="23">
        <v>619</v>
      </c>
      <c r="R43" s="24">
        <v>1.1668499999999999</v>
      </c>
      <c r="S43" s="35">
        <v>7358</v>
      </c>
      <c r="T43" s="24">
        <v>13.870200000000001</v>
      </c>
      <c r="U43" s="50">
        <v>3593</v>
      </c>
      <c r="V43" s="51">
        <v>100</v>
      </c>
    </row>
    <row r="44" spans="1:22" s="26" customFormat="1" ht="15" customHeight="1" x14ac:dyDescent="0.25">
      <c r="A44" s="19" t="s">
        <v>66</v>
      </c>
      <c r="B44" s="27" t="s">
        <v>51</v>
      </c>
      <c r="C44" s="63">
        <v>55262</v>
      </c>
      <c r="D44" s="64">
        <v>100</v>
      </c>
      <c r="E44" s="28">
        <v>1149</v>
      </c>
      <c r="F44" s="29">
        <v>2.0792000000000002</v>
      </c>
      <c r="G44" s="36">
        <v>4818</v>
      </c>
      <c r="H44" s="29">
        <v>8.7185000000000006</v>
      </c>
      <c r="I44" s="30">
        <v>45063</v>
      </c>
      <c r="J44" s="29">
        <v>81.544300000000007</v>
      </c>
      <c r="K44" s="30">
        <v>727</v>
      </c>
      <c r="L44" s="29">
        <v>1.3156000000000001</v>
      </c>
      <c r="M44" s="30">
        <v>1896</v>
      </c>
      <c r="N44" s="29">
        <v>3.4308999999999998</v>
      </c>
      <c r="O44" s="36">
        <v>1098</v>
      </c>
      <c r="P44" s="29">
        <v>1.9869000000000001</v>
      </c>
      <c r="Q44" s="39">
        <v>511</v>
      </c>
      <c r="R44" s="32">
        <v>0.92469000000000001</v>
      </c>
      <c r="S44" s="37">
        <v>9019</v>
      </c>
      <c r="T44" s="32">
        <v>16.320399999999999</v>
      </c>
      <c r="U44" s="52">
        <v>1816</v>
      </c>
      <c r="V44" s="53">
        <v>100</v>
      </c>
    </row>
    <row r="45" spans="1:22" s="26" customFormat="1" ht="15" customHeight="1" x14ac:dyDescent="0.25">
      <c r="A45" s="19" t="s">
        <v>66</v>
      </c>
      <c r="B45" s="33" t="s">
        <v>52</v>
      </c>
      <c r="C45" s="65">
        <v>53075</v>
      </c>
      <c r="D45" s="66">
        <v>100</v>
      </c>
      <c r="E45" s="35">
        <v>629</v>
      </c>
      <c r="F45" s="21">
        <v>1.1851</v>
      </c>
      <c r="G45" s="22">
        <v>4840</v>
      </c>
      <c r="H45" s="21">
        <v>9.1191999999999993</v>
      </c>
      <c r="I45" s="34">
        <v>39592</v>
      </c>
      <c r="J45" s="21">
        <v>74.596299999999999</v>
      </c>
      <c r="K45" s="22">
        <v>1701</v>
      </c>
      <c r="L45" s="21">
        <v>3.2048999999999999</v>
      </c>
      <c r="M45" s="34">
        <v>4754</v>
      </c>
      <c r="N45" s="21">
        <v>8.9571000000000005</v>
      </c>
      <c r="O45" s="22">
        <v>1120</v>
      </c>
      <c r="P45" s="21">
        <v>2.1101999999999999</v>
      </c>
      <c r="Q45" s="23">
        <v>439</v>
      </c>
      <c r="R45" s="24">
        <v>0.82713000000000003</v>
      </c>
      <c r="S45" s="20">
        <v>9291</v>
      </c>
      <c r="T45" s="24">
        <v>17.505400000000002</v>
      </c>
      <c r="U45" s="50">
        <v>1289</v>
      </c>
      <c r="V45" s="51">
        <v>100</v>
      </c>
    </row>
    <row r="46" spans="1:22" s="26" customFormat="1" ht="15" customHeight="1" x14ac:dyDescent="0.25">
      <c r="A46" s="19" t="s">
        <v>66</v>
      </c>
      <c r="B46" s="27" t="s">
        <v>53</v>
      </c>
      <c r="C46" s="63">
        <v>64364</v>
      </c>
      <c r="D46" s="64">
        <v>100</v>
      </c>
      <c r="E46" s="28">
        <v>54</v>
      </c>
      <c r="F46" s="29">
        <v>8.3900000000000002E-2</v>
      </c>
      <c r="G46" s="30">
        <v>11521</v>
      </c>
      <c r="H46" s="29">
        <v>17.899799999999999</v>
      </c>
      <c r="I46" s="30">
        <v>40154</v>
      </c>
      <c r="J46" s="29">
        <v>62.385800000000003</v>
      </c>
      <c r="K46" s="30">
        <v>4701</v>
      </c>
      <c r="L46" s="29">
        <v>7.3037999999999998</v>
      </c>
      <c r="M46" s="36">
        <v>6649</v>
      </c>
      <c r="N46" s="29">
        <v>10.330299999999999</v>
      </c>
      <c r="O46" s="36">
        <v>120</v>
      </c>
      <c r="P46" s="29">
        <v>0.18640000000000001</v>
      </c>
      <c r="Q46" s="39">
        <v>1165</v>
      </c>
      <c r="R46" s="32">
        <v>1.81002</v>
      </c>
      <c r="S46" s="28">
        <v>10814</v>
      </c>
      <c r="T46" s="32">
        <v>16.801300000000001</v>
      </c>
      <c r="U46" s="52">
        <v>3006</v>
      </c>
      <c r="V46" s="53">
        <v>100</v>
      </c>
    </row>
    <row r="47" spans="1:22" s="26" customFormat="1" ht="15" customHeight="1" x14ac:dyDescent="0.25">
      <c r="A47" s="19" t="s">
        <v>66</v>
      </c>
      <c r="B47" s="33" t="s">
        <v>54</v>
      </c>
      <c r="C47" s="65">
        <v>12852</v>
      </c>
      <c r="D47" s="66">
        <v>100</v>
      </c>
      <c r="E47" s="35">
        <v>88</v>
      </c>
      <c r="F47" s="21">
        <v>0.68469999999999998</v>
      </c>
      <c r="G47" s="34">
        <v>867</v>
      </c>
      <c r="H47" s="21">
        <v>6.7460000000000004</v>
      </c>
      <c r="I47" s="34">
        <v>9584</v>
      </c>
      <c r="J47" s="21">
        <v>74.572100000000006</v>
      </c>
      <c r="K47" s="34">
        <v>1159</v>
      </c>
      <c r="L47" s="21">
        <v>9.0181000000000004</v>
      </c>
      <c r="M47" s="34">
        <v>881</v>
      </c>
      <c r="N47" s="21">
        <v>6.8550000000000004</v>
      </c>
      <c r="O47" s="34">
        <v>24</v>
      </c>
      <c r="P47" s="21">
        <v>0.1867</v>
      </c>
      <c r="Q47" s="23">
        <v>249</v>
      </c>
      <c r="R47" s="24">
        <v>1.9374400000000001</v>
      </c>
      <c r="S47" s="35">
        <v>1707</v>
      </c>
      <c r="T47" s="24">
        <v>13.282</v>
      </c>
      <c r="U47" s="50">
        <v>312</v>
      </c>
      <c r="V47" s="51">
        <v>100</v>
      </c>
    </row>
    <row r="48" spans="1:22" s="26" customFormat="1" ht="15" customHeight="1" x14ac:dyDescent="0.25">
      <c r="A48" s="19" t="s">
        <v>66</v>
      </c>
      <c r="B48" s="27" t="s">
        <v>55</v>
      </c>
      <c r="C48" s="63">
        <v>54814</v>
      </c>
      <c r="D48" s="64">
        <v>100</v>
      </c>
      <c r="E48" s="37">
        <v>441</v>
      </c>
      <c r="F48" s="29">
        <v>0.80449999999999999</v>
      </c>
      <c r="G48" s="30">
        <v>5308</v>
      </c>
      <c r="H48" s="29">
        <v>9.6837</v>
      </c>
      <c r="I48" s="36">
        <v>42050</v>
      </c>
      <c r="J48" s="29">
        <v>76.713999999999999</v>
      </c>
      <c r="K48" s="30">
        <v>760</v>
      </c>
      <c r="L48" s="29">
        <v>1.3865000000000001</v>
      </c>
      <c r="M48" s="30">
        <v>5350</v>
      </c>
      <c r="N48" s="29">
        <v>9.7603000000000009</v>
      </c>
      <c r="O48" s="36">
        <v>277</v>
      </c>
      <c r="P48" s="29">
        <v>0.50529999999999997</v>
      </c>
      <c r="Q48" s="39">
        <v>628</v>
      </c>
      <c r="R48" s="32">
        <v>1.1456900000000001</v>
      </c>
      <c r="S48" s="37">
        <v>6441</v>
      </c>
      <c r="T48" s="32">
        <v>11.7506</v>
      </c>
      <c r="U48" s="52">
        <v>1243</v>
      </c>
      <c r="V48" s="53">
        <v>100</v>
      </c>
    </row>
    <row r="49" spans="1:22" s="26" customFormat="1" ht="15" customHeight="1" x14ac:dyDescent="0.25">
      <c r="A49" s="19" t="s">
        <v>66</v>
      </c>
      <c r="B49" s="33" t="s">
        <v>56</v>
      </c>
      <c r="C49" s="65">
        <v>5439</v>
      </c>
      <c r="D49" s="66">
        <v>100</v>
      </c>
      <c r="E49" s="20">
        <v>33</v>
      </c>
      <c r="F49" s="21">
        <v>0.60670000000000002</v>
      </c>
      <c r="G49" s="22">
        <v>973</v>
      </c>
      <c r="H49" s="21">
        <v>17.889299999999999</v>
      </c>
      <c r="I49" s="22">
        <v>2011</v>
      </c>
      <c r="J49" s="21">
        <v>36.973700000000001</v>
      </c>
      <c r="K49" s="22">
        <v>1253</v>
      </c>
      <c r="L49" s="21">
        <v>23.037299999999998</v>
      </c>
      <c r="M49" s="34">
        <v>1131</v>
      </c>
      <c r="N49" s="21">
        <v>20.7943</v>
      </c>
      <c r="O49" s="34">
        <v>9</v>
      </c>
      <c r="P49" s="21">
        <v>0.16550000000000001</v>
      </c>
      <c r="Q49" s="23">
        <v>29</v>
      </c>
      <c r="R49" s="24">
        <v>0.53319000000000005</v>
      </c>
      <c r="S49" s="35">
        <v>731</v>
      </c>
      <c r="T49" s="24">
        <v>13.44</v>
      </c>
      <c r="U49" s="50">
        <v>698</v>
      </c>
      <c r="V49" s="51">
        <v>100</v>
      </c>
    </row>
    <row r="50" spans="1:22" s="26" customFormat="1" ht="15" customHeight="1" x14ac:dyDescent="0.25">
      <c r="A50" s="19" t="s">
        <v>66</v>
      </c>
      <c r="B50" s="27" t="s">
        <v>57</v>
      </c>
      <c r="C50" s="63">
        <v>75591</v>
      </c>
      <c r="D50" s="64">
        <v>100</v>
      </c>
      <c r="E50" s="28">
        <v>124</v>
      </c>
      <c r="F50" s="29">
        <v>0.16400000000000001</v>
      </c>
      <c r="G50" s="30">
        <v>8546</v>
      </c>
      <c r="H50" s="29">
        <v>11.3056</v>
      </c>
      <c r="I50" s="36">
        <v>54369</v>
      </c>
      <c r="J50" s="29">
        <v>71.925200000000004</v>
      </c>
      <c r="K50" s="30">
        <v>3498</v>
      </c>
      <c r="L50" s="29">
        <v>4.6275000000000004</v>
      </c>
      <c r="M50" s="30">
        <v>7953</v>
      </c>
      <c r="N50" s="29">
        <v>10.521100000000001</v>
      </c>
      <c r="O50" s="36">
        <v>229</v>
      </c>
      <c r="P50" s="29">
        <v>0.3029</v>
      </c>
      <c r="Q50" s="39">
        <v>872</v>
      </c>
      <c r="R50" s="32">
        <v>1.15358</v>
      </c>
      <c r="S50" s="28">
        <v>7089</v>
      </c>
      <c r="T50" s="32">
        <v>9.3780999999999999</v>
      </c>
      <c r="U50" s="52">
        <v>1777</v>
      </c>
      <c r="V50" s="53">
        <v>100</v>
      </c>
    </row>
    <row r="51" spans="1:22" s="26" customFormat="1" ht="15" customHeight="1" x14ac:dyDescent="0.25">
      <c r="A51" s="19" t="s">
        <v>66</v>
      </c>
      <c r="B51" s="33" t="s">
        <v>58</v>
      </c>
      <c r="C51" s="65">
        <v>1011420</v>
      </c>
      <c r="D51" s="66">
        <v>100</v>
      </c>
      <c r="E51" s="20">
        <v>3377</v>
      </c>
      <c r="F51" s="21">
        <v>0.33389999999999997</v>
      </c>
      <c r="G51" s="34">
        <v>59612</v>
      </c>
      <c r="H51" s="21">
        <v>5.8939000000000004</v>
      </c>
      <c r="I51" s="22">
        <v>901332</v>
      </c>
      <c r="J51" s="21">
        <v>89.115499999999997</v>
      </c>
      <c r="K51" s="22">
        <v>17521</v>
      </c>
      <c r="L51" s="21">
        <v>1.7323</v>
      </c>
      <c r="M51" s="22">
        <v>26218</v>
      </c>
      <c r="N51" s="21">
        <v>2.5922000000000001</v>
      </c>
      <c r="O51" s="34">
        <v>1018</v>
      </c>
      <c r="P51" s="21">
        <v>0.1007</v>
      </c>
      <c r="Q51" s="23">
        <v>2342</v>
      </c>
      <c r="R51" s="24">
        <v>0.23155999999999999</v>
      </c>
      <c r="S51" s="20">
        <v>87421</v>
      </c>
      <c r="T51" s="24">
        <v>8.6433999999999997</v>
      </c>
      <c r="U51" s="50">
        <v>8758</v>
      </c>
      <c r="V51" s="51">
        <v>100</v>
      </c>
    </row>
    <row r="52" spans="1:22" s="26" customFormat="1" ht="15" customHeight="1" x14ac:dyDescent="0.25">
      <c r="A52" s="19" t="s">
        <v>66</v>
      </c>
      <c r="B52" s="27" t="s">
        <v>59</v>
      </c>
      <c r="C52" s="63">
        <v>50439</v>
      </c>
      <c r="D52" s="64">
        <v>100</v>
      </c>
      <c r="E52" s="37">
        <v>1180</v>
      </c>
      <c r="F52" s="29">
        <v>2.3395000000000001</v>
      </c>
      <c r="G52" s="30">
        <v>3228</v>
      </c>
      <c r="H52" s="29">
        <v>6.3997999999999999</v>
      </c>
      <c r="I52" s="36">
        <v>38803</v>
      </c>
      <c r="J52" s="29">
        <v>76.930499999999995</v>
      </c>
      <c r="K52" s="36">
        <v>2016</v>
      </c>
      <c r="L52" s="29">
        <v>3.9969000000000001</v>
      </c>
      <c r="M52" s="30">
        <v>3393</v>
      </c>
      <c r="N52" s="29">
        <v>6.7268999999999997</v>
      </c>
      <c r="O52" s="36">
        <v>1329</v>
      </c>
      <c r="P52" s="29">
        <v>2.6349</v>
      </c>
      <c r="Q52" s="31">
        <v>490</v>
      </c>
      <c r="R52" s="32">
        <v>0.97146999999999994</v>
      </c>
      <c r="S52" s="28">
        <v>9531</v>
      </c>
      <c r="T52" s="32">
        <v>18.896100000000001</v>
      </c>
      <c r="U52" s="52">
        <v>1029</v>
      </c>
      <c r="V52" s="53">
        <v>100</v>
      </c>
    </row>
    <row r="53" spans="1:22" s="26" customFormat="1" ht="15" customHeight="1" x14ac:dyDescent="0.25">
      <c r="A53" s="19" t="s">
        <v>66</v>
      </c>
      <c r="B53" s="33" t="s">
        <v>60</v>
      </c>
      <c r="C53" s="65">
        <v>2525</v>
      </c>
      <c r="D53" s="66">
        <v>100</v>
      </c>
      <c r="E53" s="35">
        <v>18</v>
      </c>
      <c r="F53" s="21">
        <v>0.71289999999999998</v>
      </c>
      <c r="G53" s="22">
        <v>782</v>
      </c>
      <c r="H53" s="21">
        <v>30.970300000000002</v>
      </c>
      <c r="I53" s="34">
        <v>167</v>
      </c>
      <c r="J53" s="21">
        <v>6.6139000000000001</v>
      </c>
      <c r="K53" s="22">
        <v>504</v>
      </c>
      <c r="L53" s="21">
        <v>19.9604</v>
      </c>
      <c r="M53" s="34">
        <v>955</v>
      </c>
      <c r="N53" s="21">
        <v>37.821800000000003</v>
      </c>
      <c r="O53" s="34">
        <v>20</v>
      </c>
      <c r="P53" s="21">
        <v>0.79210000000000003</v>
      </c>
      <c r="Q53" s="38">
        <v>79</v>
      </c>
      <c r="R53" s="24">
        <v>3.1287099999999999</v>
      </c>
      <c r="S53" s="35">
        <v>243</v>
      </c>
      <c r="T53" s="24">
        <v>9.6237999999999992</v>
      </c>
      <c r="U53" s="50">
        <v>302</v>
      </c>
      <c r="V53" s="51">
        <v>100</v>
      </c>
    </row>
    <row r="54" spans="1:22" s="26" customFormat="1" ht="15" customHeight="1" x14ac:dyDescent="0.25">
      <c r="A54" s="19" t="s">
        <v>66</v>
      </c>
      <c r="B54" s="27" t="s">
        <v>61</v>
      </c>
      <c r="C54" s="63">
        <v>121158</v>
      </c>
      <c r="D54" s="64">
        <v>100</v>
      </c>
      <c r="E54" s="37">
        <v>391</v>
      </c>
      <c r="F54" s="29">
        <v>0.32269999999999999</v>
      </c>
      <c r="G54" s="30">
        <v>17620</v>
      </c>
      <c r="H54" s="40">
        <v>14.542999999999999</v>
      </c>
      <c r="I54" s="36">
        <v>82810</v>
      </c>
      <c r="J54" s="40">
        <v>68.348799999999997</v>
      </c>
      <c r="K54" s="30">
        <v>7859</v>
      </c>
      <c r="L54" s="29">
        <v>6.4866000000000001</v>
      </c>
      <c r="M54" s="30">
        <v>11206</v>
      </c>
      <c r="N54" s="29">
        <v>9.2491000000000003</v>
      </c>
      <c r="O54" s="30">
        <v>136</v>
      </c>
      <c r="P54" s="29">
        <v>0.1123</v>
      </c>
      <c r="Q54" s="39">
        <v>1136</v>
      </c>
      <c r="R54" s="32">
        <v>0.93762000000000001</v>
      </c>
      <c r="S54" s="28">
        <v>18666</v>
      </c>
      <c r="T54" s="32">
        <v>15.4063</v>
      </c>
      <c r="U54" s="52">
        <v>1982</v>
      </c>
      <c r="V54" s="53">
        <v>100</v>
      </c>
    </row>
    <row r="55" spans="1:22" s="26" customFormat="1" ht="15" customHeight="1" x14ac:dyDescent="0.25">
      <c r="A55" s="19" t="s">
        <v>66</v>
      </c>
      <c r="B55" s="33" t="s">
        <v>62</v>
      </c>
      <c r="C55" s="65">
        <v>129441</v>
      </c>
      <c r="D55" s="66">
        <v>100</v>
      </c>
      <c r="E55" s="20">
        <v>2302</v>
      </c>
      <c r="F55" s="21">
        <v>1.7784</v>
      </c>
      <c r="G55" s="22">
        <v>17574</v>
      </c>
      <c r="H55" s="21">
        <v>13.5768</v>
      </c>
      <c r="I55" s="34">
        <v>82827</v>
      </c>
      <c r="J55" s="21">
        <v>63.988199999999999</v>
      </c>
      <c r="K55" s="34">
        <v>6742</v>
      </c>
      <c r="L55" s="21">
        <v>5.2085999999999997</v>
      </c>
      <c r="M55" s="22">
        <v>14028</v>
      </c>
      <c r="N55" s="21">
        <v>10.837400000000001</v>
      </c>
      <c r="O55" s="22">
        <v>3203</v>
      </c>
      <c r="P55" s="21">
        <v>2.4744999999999999</v>
      </c>
      <c r="Q55" s="38">
        <v>2765</v>
      </c>
      <c r="R55" s="24">
        <v>2.13611</v>
      </c>
      <c r="S55" s="20">
        <v>20639</v>
      </c>
      <c r="T55" s="24">
        <v>15.944699999999999</v>
      </c>
      <c r="U55" s="50">
        <v>2339</v>
      </c>
      <c r="V55" s="51">
        <v>100</v>
      </c>
    </row>
    <row r="56" spans="1:22" s="26" customFormat="1" ht="15" customHeight="1" x14ac:dyDescent="0.25">
      <c r="A56" s="19" t="s">
        <v>66</v>
      </c>
      <c r="B56" s="27" t="s">
        <v>63</v>
      </c>
      <c r="C56" s="63">
        <v>2751</v>
      </c>
      <c r="D56" s="64">
        <v>100</v>
      </c>
      <c r="E56" s="28">
        <v>9</v>
      </c>
      <c r="F56" s="29">
        <v>0.32719999999999999</v>
      </c>
      <c r="G56" s="30">
        <v>596</v>
      </c>
      <c r="H56" s="29">
        <v>21.6648</v>
      </c>
      <c r="I56" s="30">
        <v>1188</v>
      </c>
      <c r="J56" s="29">
        <v>43.1843</v>
      </c>
      <c r="K56" s="36">
        <v>129</v>
      </c>
      <c r="L56" s="29">
        <v>4.6891999999999996</v>
      </c>
      <c r="M56" s="30">
        <v>757</v>
      </c>
      <c r="N56" s="29">
        <v>27.517299999999999</v>
      </c>
      <c r="O56" s="36">
        <v>26</v>
      </c>
      <c r="P56" s="29">
        <v>0.94510000000000005</v>
      </c>
      <c r="Q56" s="31">
        <v>46</v>
      </c>
      <c r="R56" s="32">
        <v>1.6721200000000001</v>
      </c>
      <c r="S56" s="37">
        <v>321</v>
      </c>
      <c r="T56" s="32">
        <v>11.6685</v>
      </c>
      <c r="U56" s="52">
        <v>691</v>
      </c>
      <c r="V56" s="53">
        <v>100</v>
      </c>
    </row>
    <row r="57" spans="1:22" s="26" customFormat="1" ht="15" customHeight="1" x14ac:dyDescent="0.25">
      <c r="A57" s="19" t="s">
        <v>66</v>
      </c>
      <c r="B57" s="33" t="s">
        <v>64</v>
      </c>
      <c r="C57" s="65">
        <v>51700</v>
      </c>
      <c r="D57" s="66">
        <v>100</v>
      </c>
      <c r="E57" s="20">
        <v>75</v>
      </c>
      <c r="F57" s="21">
        <v>0.14510000000000001</v>
      </c>
      <c r="G57" s="34">
        <v>12078</v>
      </c>
      <c r="H57" s="21">
        <v>23.361699999999999</v>
      </c>
      <c r="I57" s="22">
        <v>33613</v>
      </c>
      <c r="J57" s="21">
        <v>65.015500000000003</v>
      </c>
      <c r="K57" s="22">
        <v>2103</v>
      </c>
      <c r="L57" s="21">
        <v>4.0677000000000003</v>
      </c>
      <c r="M57" s="22">
        <v>3337</v>
      </c>
      <c r="N57" s="21">
        <v>6.4545000000000003</v>
      </c>
      <c r="O57" s="22">
        <v>89</v>
      </c>
      <c r="P57" s="21">
        <v>0.1721</v>
      </c>
      <c r="Q57" s="38">
        <v>405</v>
      </c>
      <c r="R57" s="24">
        <v>0.78337000000000001</v>
      </c>
      <c r="S57" s="35">
        <v>8614</v>
      </c>
      <c r="T57" s="24">
        <v>16.6615</v>
      </c>
      <c r="U57" s="50">
        <v>2235</v>
      </c>
      <c r="V57" s="51">
        <v>100</v>
      </c>
    </row>
    <row r="58" spans="1:22" s="26" customFormat="1" ht="15" customHeight="1" x14ac:dyDescent="0.25">
      <c r="A58" s="19" t="s">
        <v>66</v>
      </c>
      <c r="B58" s="27" t="s">
        <v>65</v>
      </c>
      <c r="C58" s="63">
        <v>2778</v>
      </c>
      <c r="D58" s="64">
        <v>100</v>
      </c>
      <c r="E58" s="28">
        <v>111</v>
      </c>
      <c r="F58" s="29">
        <v>3.9956999999999998</v>
      </c>
      <c r="G58" s="30">
        <v>143</v>
      </c>
      <c r="H58" s="29">
        <v>5.1475999999999997</v>
      </c>
      <c r="I58" s="30">
        <v>2223</v>
      </c>
      <c r="J58" s="29">
        <v>80.021600000000007</v>
      </c>
      <c r="K58" s="36">
        <v>35</v>
      </c>
      <c r="L58" s="29">
        <v>1.2599</v>
      </c>
      <c r="M58" s="30">
        <v>210</v>
      </c>
      <c r="N58" s="29">
        <v>7.5594000000000001</v>
      </c>
      <c r="O58" s="36">
        <v>14</v>
      </c>
      <c r="P58" s="29">
        <v>0.504</v>
      </c>
      <c r="Q58" s="31">
        <v>42</v>
      </c>
      <c r="R58" s="32">
        <v>1.5118799999999999</v>
      </c>
      <c r="S58" s="37">
        <v>614</v>
      </c>
      <c r="T58" s="32">
        <v>22.1022</v>
      </c>
      <c r="U58" s="52">
        <v>366</v>
      </c>
      <c r="V58" s="53">
        <v>100</v>
      </c>
    </row>
    <row r="59" spans="1:22" s="42" customFormat="1" ht="12.5" x14ac:dyDescent="0.25">
      <c r="A59" s="43"/>
      <c r="B59" s="68" t="s">
        <v>72</v>
      </c>
      <c r="C59" s="69">
        <v>982</v>
      </c>
      <c r="D59" s="70">
        <v>100</v>
      </c>
      <c r="E59" s="71">
        <v>13</v>
      </c>
      <c r="F59" s="72">
        <v>1.3238000000000001</v>
      </c>
      <c r="G59" s="73">
        <v>10</v>
      </c>
      <c r="H59" s="72">
        <v>1.0183</v>
      </c>
      <c r="I59" s="74">
        <v>900</v>
      </c>
      <c r="J59" s="72">
        <v>91.649699999999996</v>
      </c>
      <c r="K59" s="74">
        <v>14</v>
      </c>
      <c r="L59" s="72">
        <v>1.4257</v>
      </c>
      <c r="M59" s="74">
        <v>41</v>
      </c>
      <c r="N59" s="72">
        <v>4.1752000000000002</v>
      </c>
      <c r="O59" s="74">
        <v>4</v>
      </c>
      <c r="P59" s="72">
        <v>0.4073</v>
      </c>
      <c r="Q59" s="75">
        <v>0</v>
      </c>
      <c r="R59" s="76">
        <v>0</v>
      </c>
      <c r="S59" s="77">
        <v>377</v>
      </c>
      <c r="T59" s="76">
        <v>38.390999999999998</v>
      </c>
      <c r="U59" s="78">
        <v>1099</v>
      </c>
      <c r="V59" s="79">
        <v>100</v>
      </c>
    </row>
    <row r="60" spans="1:22" s="42" customFormat="1" ht="15" customHeight="1" x14ac:dyDescent="0.25">
      <c r="A60" s="43"/>
      <c r="B60" s="46" t="str">
        <f>CONCATENATE("NOTE: Table reads (for 50 states, District of Columbia, and Puerto Rico totals): Of all ",TEXT(C7,"#,##0")," public school students who are English Language Learners, ",TEXT(E7,"#,##0")," (",TEXT(F7,"0.0"),"%) are American Indian or Alaska Native.")</f>
        <v>NOTE: Table reads (for 50 states, District of Columbia, and Puerto Rico totals): Of all 5,296,940 public school students who are English Language Learners, 39,261 (0.7%) are American Indian or Alaska Native.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</row>
    <row r="61" spans="1:22" s="42" customFormat="1" ht="15" customHeight="1" x14ac:dyDescent="0.25">
      <c r="A61" s="43"/>
      <c r="B61" s="82" t="s">
        <v>69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</row>
    <row r="62" spans="1:22" s="42" customFormat="1" ht="15" customHeight="1" x14ac:dyDescent="0.25">
      <c r="A62" s="43"/>
      <c r="B62" s="82" t="s">
        <v>68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</row>
    <row r="63" spans="1:22" s="42" customFormat="1" ht="15" customHeight="1" x14ac:dyDescent="0.3">
      <c r="A63" s="43"/>
      <c r="B63" s="41"/>
      <c r="C63" s="1"/>
      <c r="D63" s="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</sheetData>
  <mergeCells count="16">
    <mergeCell ref="C5:D5"/>
    <mergeCell ref="B62:V62"/>
    <mergeCell ref="B61:V61"/>
    <mergeCell ref="B2:V2"/>
    <mergeCell ref="B4:B5"/>
    <mergeCell ref="E4:R4"/>
    <mergeCell ref="S4:T5"/>
    <mergeCell ref="U4:U5"/>
    <mergeCell ref="V4:V5"/>
    <mergeCell ref="E5:F5"/>
    <mergeCell ref="G5:H5"/>
    <mergeCell ref="I5:J5"/>
    <mergeCell ref="K5:L5"/>
    <mergeCell ref="M5:N5"/>
    <mergeCell ref="O5:P5"/>
    <mergeCell ref="Q5:R5"/>
  </mergeCells>
  <phoneticPr fontId="22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64"/>
  <sheetViews>
    <sheetView showGridLines="0" topLeftCell="A31" zoomScale="80" zoomScaleNormal="80" workbookViewId="0">
      <selection activeCell="O57" sqref="O57"/>
    </sheetView>
  </sheetViews>
  <sheetFormatPr defaultColWidth="12.109375" defaultRowHeight="15" customHeight="1" x14ac:dyDescent="0.3"/>
  <cols>
    <col min="1" max="1" width="16" style="8" customWidth="1"/>
    <col min="2" max="2" width="58.88671875" style="1" customWidth="1"/>
    <col min="3" max="3" width="15.109375" style="1" customWidth="1"/>
    <col min="4" max="4" width="13" style="1" customWidth="1"/>
    <col min="5" max="22" width="14.6640625" style="1" customWidth="1"/>
    <col min="23" max="16384" width="12.109375" style="5"/>
  </cols>
  <sheetData>
    <row r="1" spans="1:22" ht="15" customHeight="1" x14ac:dyDescent="0.3">
      <c r="C1" s="55"/>
      <c r="D1" s="55"/>
    </row>
    <row r="2" spans="1:22" s="2" customFormat="1" ht="15" customHeight="1" x14ac:dyDescent="0.4">
      <c r="A2" s="7"/>
      <c r="B2" s="83" t="str">
        <f>CONCATENATE("Number and percentage of public school male students ",A7, ", by race/ethnicity and disability status, by state: School Year 2017-18")</f>
        <v>Number and percentage of public school male students who are English language learners, by race/ethnicity and disability status, by state: School Year 2017-18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s="1" customFormat="1" ht="15" customHeight="1" thickBot="1" x14ac:dyDescent="0.35">
      <c r="A3" s="6"/>
      <c r="B3" s="3"/>
      <c r="C3" s="56"/>
      <c r="D3" s="56"/>
      <c r="E3" s="4"/>
      <c r="F3" s="10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0" customFormat="1" ht="25.4" customHeight="1" x14ac:dyDescent="0.3">
      <c r="A4" s="9"/>
      <c r="B4" s="84" t="s">
        <v>0</v>
      </c>
      <c r="C4" s="57"/>
      <c r="D4" s="58"/>
      <c r="E4" s="86" t="s">
        <v>10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  <c r="S4" s="89" t="s">
        <v>14</v>
      </c>
      <c r="T4" s="90"/>
      <c r="U4" s="93" t="s">
        <v>13</v>
      </c>
      <c r="V4" s="95" t="s">
        <v>11</v>
      </c>
    </row>
    <row r="5" spans="1:22" s="10" customFormat="1" ht="25.4" customHeight="1" x14ac:dyDescent="0.3">
      <c r="A5" s="9"/>
      <c r="B5" s="85"/>
      <c r="C5" s="80" t="s">
        <v>70</v>
      </c>
      <c r="D5" s="81"/>
      <c r="E5" s="97" t="s">
        <v>1</v>
      </c>
      <c r="F5" s="98"/>
      <c r="G5" s="99" t="s">
        <v>2</v>
      </c>
      <c r="H5" s="98"/>
      <c r="I5" s="100" t="s">
        <v>3</v>
      </c>
      <c r="J5" s="98"/>
      <c r="K5" s="100" t="s">
        <v>4</v>
      </c>
      <c r="L5" s="98"/>
      <c r="M5" s="100" t="s">
        <v>5</v>
      </c>
      <c r="N5" s="98"/>
      <c r="O5" s="100" t="s">
        <v>6</v>
      </c>
      <c r="P5" s="98"/>
      <c r="Q5" s="100" t="s">
        <v>7</v>
      </c>
      <c r="R5" s="101"/>
      <c r="S5" s="91"/>
      <c r="T5" s="92"/>
      <c r="U5" s="94"/>
      <c r="V5" s="96"/>
    </row>
    <row r="6" spans="1:22" s="10" customFormat="1" ht="15" customHeight="1" thickBot="1" x14ac:dyDescent="0.35">
      <c r="A6" s="9"/>
      <c r="B6" s="11"/>
      <c r="C6" s="59" t="s">
        <v>8</v>
      </c>
      <c r="D6" s="60" t="s">
        <v>9</v>
      </c>
      <c r="E6" s="12" t="s">
        <v>8</v>
      </c>
      <c r="F6" s="13" t="s">
        <v>12</v>
      </c>
      <c r="G6" s="14" t="s">
        <v>8</v>
      </c>
      <c r="H6" s="13" t="s">
        <v>12</v>
      </c>
      <c r="I6" s="14" t="s">
        <v>8</v>
      </c>
      <c r="J6" s="13" t="s">
        <v>12</v>
      </c>
      <c r="K6" s="14" t="s">
        <v>8</v>
      </c>
      <c r="L6" s="13" t="s">
        <v>12</v>
      </c>
      <c r="M6" s="14" t="s">
        <v>8</v>
      </c>
      <c r="N6" s="13" t="s">
        <v>12</v>
      </c>
      <c r="O6" s="14" t="s">
        <v>8</v>
      </c>
      <c r="P6" s="13" t="s">
        <v>12</v>
      </c>
      <c r="Q6" s="14" t="s">
        <v>8</v>
      </c>
      <c r="R6" s="15" t="s">
        <v>12</v>
      </c>
      <c r="S6" s="12" t="s">
        <v>8</v>
      </c>
      <c r="T6" s="16" t="s">
        <v>9</v>
      </c>
      <c r="U6" s="17"/>
      <c r="V6" s="18"/>
    </row>
    <row r="7" spans="1:22" s="26" customFormat="1" ht="15" customHeight="1" x14ac:dyDescent="0.25">
      <c r="A7" s="19" t="s">
        <v>66</v>
      </c>
      <c r="B7" s="67" t="s">
        <v>71</v>
      </c>
      <c r="C7" s="61">
        <v>2861768</v>
      </c>
      <c r="D7" s="62">
        <v>100</v>
      </c>
      <c r="E7" s="20">
        <v>21484</v>
      </c>
      <c r="F7" s="21">
        <v>0.75070000000000003</v>
      </c>
      <c r="G7" s="22">
        <v>321177</v>
      </c>
      <c r="H7" s="21">
        <v>11.223000000000001</v>
      </c>
      <c r="I7" s="22">
        <v>2161857</v>
      </c>
      <c r="J7" s="21">
        <v>75.542699999999996</v>
      </c>
      <c r="K7" s="22">
        <v>120441</v>
      </c>
      <c r="L7" s="21">
        <v>4.2085999999999997</v>
      </c>
      <c r="M7" s="22">
        <v>194354</v>
      </c>
      <c r="N7" s="21">
        <v>6.7914000000000003</v>
      </c>
      <c r="O7" s="34">
        <v>19246</v>
      </c>
      <c r="P7" s="21">
        <v>0.67249999999999999</v>
      </c>
      <c r="Q7" s="23">
        <v>23209</v>
      </c>
      <c r="R7" s="24">
        <v>0.81100000000000005</v>
      </c>
      <c r="S7" s="25">
        <v>495407</v>
      </c>
      <c r="T7" s="24">
        <v>17.311199999999999</v>
      </c>
      <c r="U7" s="50">
        <v>97632</v>
      </c>
      <c r="V7" s="51">
        <v>99.989000000000004</v>
      </c>
    </row>
    <row r="8" spans="1:22" s="26" customFormat="1" ht="15" customHeight="1" x14ac:dyDescent="0.25">
      <c r="A8" s="19" t="s">
        <v>66</v>
      </c>
      <c r="B8" s="27" t="s">
        <v>15</v>
      </c>
      <c r="C8" s="63">
        <v>20986</v>
      </c>
      <c r="D8" s="64">
        <v>100</v>
      </c>
      <c r="E8" s="28">
        <v>572</v>
      </c>
      <c r="F8" s="29">
        <v>2.7256</v>
      </c>
      <c r="G8" s="30">
        <v>2433</v>
      </c>
      <c r="H8" s="29">
        <v>11.593400000000001</v>
      </c>
      <c r="I8" s="30">
        <v>15603</v>
      </c>
      <c r="J8" s="29">
        <v>74.349599999999995</v>
      </c>
      <c r="K8" s="30">
        <v>361</v>
      </c>
      <c r="L8" s="29">
        <v>1.7202</v>
      </c>
      <c r="M8" s="36">
        <v>1653</v>
      </c>
      <c r="N8" s="29">
        <v>7.8766999999999996</v>
      </c>
      <c r="O8" s="30">
        <v>114</v>
      </c>
      <c r="P8" s="29">
        <v>0.54320000000000002</v>
      </c>
      <c r="Q8" s="39">
        <v>250</v>
      </c>
      <c r="R8" s="32">
        <v>1.1912700000000001</v>
      </c>
      <c r="S8" s="28">
        <v>2576</v>
      </c>
      <c r="T8" s="32">
        <v>12.274800000000001</v>
      </c>
      <c r="U8" s="52">
        <v>1390</v>
      </c>
      <c r="V8" s="53">
        <v>100</v>
      </c>
    </row>
    <row r="9" spans="1:22" s="26" customFormat="1" ht="15" customHeight="1" x14ac:dyDescent="0.25">
      <c r="A9" s="19" t="s">
        <v>66</v>
      </c>
      <c r="B9" s="33" t="s">
        <v>16</v>
      </c>
      <c r="C9" s="65">
        <v>8558</v>
      </c>
      <c r="D9" s="66">
        <v>100</v>
      </c>
      <c r="E9" s="20">
        <v>3789</v>
      </c>
      <c r="F9" s="21">
        <v>44.2744</v>
      </c>
      <c r="G9" s="22">
        <v>1715</v>
      </c>
      <c r="H9" s="21">
        <v>20.0397</v>
      </c>
      <c r="I9" s="22">
        <v>1047</v>
      </c>
      <c r="J9" s="21">
        <v>12.2342</v>
      </c>
      <c r="K9" s="34">
        <v>204</v>
      </c>
      <c r="L9" s="21">
        <v>2.3837000000000002</v>
      </c>
      <c r="M9" s="34">
        <v>609</v>
      </c>
      <c r="N9" s="21">
        <v>7.1161000000000003</v>
      </c>
      <c r="O9" s="22">
        <v>826</v>
      </c>
      <c r="P9" s="21">
        <v>9.6517999999999997</v>
      </c>
      <c r="Q9" s="23">
        <v>368</v>
      </c>
      <c r="R9" s="24">
        <v>4.3000699999999998</v>
      </c>
      <c r="S9" s="35">
        <v>1658</v>
      </c>
      <c r="T9" s="24">
        <v>19.373699999999999</v>
      </c>
      <c r="U9" s="50">
        <v>506</v>
      </c>
      <c r="V9" s="51">
        <v>100</v>
      </c>
    </row>
    <row r="10" spans="1:22" s="26" customFormat="1" ht="15" customHeight="1" x14ac:dyDescent="0.25">
      <c r="A10" s="19" t="s">
        <v>66</v>
      </c>
      <c r="B10" s="27" t="s">
        <v>17</v>
      </c>
      <c r="C10" s="63">
        <v>44155</v>
      </c>
      <c r="D10" s="64">
        <v>100</v>
      </c>
      <c r="E10" s="37">
        <v>998</v>
      </c>
      <c r="F10" s="29">
        <v>2.2602000000000002</v>
      </c>
      <c r="G10" s="30">
        <v>2036</v>
      </c>
      <c r="H10" s="29">
        <v>4.6109999999999998</v>
      </c>
      <c r="I10" s="36">
        <v>37226</v>
      </c>
      <c r="J10" s="29">
        <v>84.307599999999994</v>
      </c>
      <c r="K10" s="30">
        <v>1541</v>
      </c>
      <c r="L10" s="29">
        <v>3.49</v>
      </c>
      <c r="M10" s="36">
        <v>1992</v>
      </c>
      <c r="N10" s="29">
        <v>4.5114000000000001</v>
      </c>
      <c r="O10" s="36">
        <v>145</v>
      </c>
      <c r="P10" s="29">
        <v>0.32840000000000003</v>
      </c>
      <c r="Q10" s="31">
        <v>217</v>
      </c>
      <c r="R10" s="32">
        <v>0.49145</v>
      </c>
      <c r="S10" s="37">
        <v>6450</v>
      </c>
      <c r="T10" s="32">
        <v>14.6076</v>
      </c>
      <c r="U10" s="52">
        <v>2000</v>
      </c>
      <c r="V10" s="53">
        <v>100</v>
      </c>
    </row>
    <row r="11" spans="1:22" s="26" customFormat="1" ht="15" customHeight="1" x14ac:dyDescent="0.25">
      <c r="A11" s="19" t="s">
        <v>66</v>
      </c>
      <c r="B11" s="33" t="s">
        <v>18</v>
      </c>
      <c r="C11" s="65">
        <v>22151</v>
      </c>
      <c r="D11" s="66">
        <v>100</v>
      </c>
      <c r="E11" s="20">
        <v>64</v>
      </c>
      <c r="F11" s="21">
        <v>0.28889999999999999</v>
      </c>
      <c r="G11" s="34">
        <v>1590</v>
      </c>
      <c r="H11" s="47">
        <v>7.1779999999999999</v>
      </c>
      <c r="I11" s="22">
        <v>18128</v>
      </c>
      <c r="J11" s="21">
        <v>81.838300000000004</v>
      </c>
      <c r="K11" s="22">
        <v>150</v>
      </c>
      <c r="L11" s="21">
        <v>0.67720000000000002</v>
      </c>
      <c r="M11" s="22">
        <v>602</v>
      </c>
      <c r="N11" s="21">
        <v>2.7176999999999998</v>
      </c>
      <c r="O11" s="22">
        <v>1544</v>
      </c>
      <c r="P11" s="21">
        <v>6.9702999999999999</v>
      </c>
      <c r="Q11" s="38">
        <v>73</v>
      </c>
      <c r="R11" s="48">
        <v>0.32956000000000002</v>
      </c>
      <c r="S11" s="35">
        <v>3346</v>
      </c>
      <c r="T11" s="48">
        <v>15.105399999999999</v>
      </c>
      <c r="U11" s="50">
        <v>1088</v>
      </c>
      <c r="V11" s="51">
        <v>100</v>
      </c>
    </row>
    <row r="12" spans="1:22" s="26" customFormat="1" ht="15" customHeight="1" x14ac:dyDescent="0.25">
      <c r="A12" s="19" t="s">
        <v>66</v>
      </c>
      <c r="B12" s="27" t="s">
        <v>19</v>
      </c>
      <c r="C12" s="63">
        <v>673398</v>
      </c>
      <c r="D12" s="64">
        <v>100</v>
      </c>
      <c r="E12" s="28">
        <v>945</v>
      </c>
      <c r="F12" s="29">
        <v>0.14030000000000001</v>
      </c>
      <c r="G12" s="36">
        <v>82261</v>
      </c>
      <c r="H12" s="29">
        <v>12.2158</v>
      </c>
      <c r="I12" s="30">
        <v>547877</v>
      </c>
      <c r="J12" s="29">
        <v>81.360100000000003</v>
      </c>
      <c r="K12" s="30">
        <v>3305</v>
      </c>
      <c r="L12" s="29">
        <v>0.49080000000000001</v>
      </c>
      <c r="M12" s="30">
        <v>30591</v>
      </c>
      <c r="N12" s="29">
        <v>4.5427999999999997</v>
      </c>
      <c r="O12" s="36">
        <v>2633</v>
      </c>
      <c r="P12" s="29">
        <v>0.39100000000000001</v>
      </c>
      <c r="Q12" s="39">
        <v>5786</v>
      </c>
      <c r="R12" s="32">
        <v>0.85921999999999998</v>
      </c>
      <c r="S12" s="37">
        <v>138504</v>
      </c>
      <c r="T12" s="32">
        <v>20.567900000000002</v>
      </c>
      <c r="U12" s="52">
        <v>10121</v>
      </c>
      <c r="V12" s="53">
        <v>100</v>
      </c>
    </row>
    <row r="13" spans="1:22" s="26" customFormat="1" ht="15" customHeight="1" x14ac:dyDescent="0.25">
      <c r="A13" s="19" t="s">
        <v>66</v>
      </c>
      <c r="B13" s="33" t="s">
        <v>20</v>
      </c>
      <c r="C13" s="65">
        <v>66662</v>
      </c>
      <c r="D13" s="66">
        <v>100</v>
      </c>
      <c r="E13" s="20">
        <v>302</v>
      </c>
      <c r="F13" s="21">
        <v>0.45300000000000001</v>
      </c>
      <c r="G13" s="34">
        <v>4992</v>
      </c>
      <c r="H13" s="21">
        <v>7.4885000000000002</v>
      </c>
      <c r="I13" s="22">
        <v>54579</v>
      </c>
      <c r="J13" s="21">
        <v>81.874200000000002</v>
      </c>
      <c r="K13" s="34">
        <v>2809</v>
      </c>
      <c r="L13" s="21">
        <v>4.2138</v>
      </c>
      <c r="M13" s="22">
        <v>3381</v>
      </c>
      <c r="N13" s="21">
        <v>5.0719000000000003</v>
      </c>
      <c r="O13" s="22">
        <v>214</v>
      </c>
      <c r="P13" s="21">
        <v>0.32100000000000001</v>
      </c>
      <c r="Q13" s="23">
        <v>385</v>
      </c>
      <c r="R13" s="24">
        <v>0.57754000000000005</v>
      </c>
      <c r="S13" s="35">
        <v>10891</v>
      </c>
      <c r="T13" s="24">
        <v>16.337599999999998</v>
      </c>
      <c r="U13" s="50">
        <v>1908</v>
      </c>
      <c r="V13" s="51">
        <v>100</v>
      </c>
    </row>
    <row r="14" spans="1:22" s="26" customFormat="1" ht="15" customHeight="1" x14ac:dyDescent="0.25">
      <c r="A14" s="19" t="s">
        <v>66</v>
      </c>
      <c r="B14" s="27" t="s">
        <v>21</v>
      </c>
      <c r="C14" s="63">
        <v>20373</v>
      </c>
      <c r="D14" s="64">
        <v>100</v>
      </c>
      <c r="E14" s="28">
        <v>47</v>
      </c>
      <c r="F14" s="29">
        <v>0.23069999999999999</v>
      </c>
      <c r="G14" s="30">
        <v>2144</v>
      </c>
      <c r="H14" s="29">
        <v>10.5237</v>
      </c>
      <c r="I14" s="36">
        <v>14304</v>
      </c>
      <c r="J14" s="29">
        <v>70.210599999999999</v>
      </c>
      <c r="K14" s="36">
        <v>1043</v>
      </c>
      <c r="L14" s="29">
        <v>5.1195000000000004</v>
      </c>
      <c r="M14" s="36">
        <v>2619</v>
      </c>
      <c r="N14" s="29">
        <v>12.8552</v>
      </c>
      <c r="O14" s="36">
        <v>30</v>
      </c>
      <c r="P14" s="29">
        <v>0.14729999999999999</v>
      </c>
      <c r="Q14" s="31">
        <v>186</v>
      </c>
      <c r="R14" s="32">
        <v>0.91296999999999995</v>
      </c>
      <c r="S14" s="37">
        <v>4711</v>
      </c>
      <c r="T14" s="32">
        <v>23.123699999999999</v>
      </c>
      <c r="U14" s="52">
        <v>1214</v>
      </c>
      <c r="V14" s="53">
        <v>100</v>
      </c>
    </row>
    <row r="15" spans="1:22" s="26" customFormat="1" ht="15" customHeight="1" x14ac:dyDescent="0.25">
      <c r="A15" s="19" t="s">
        <v>66</v>
      </c>
      <c r="B15" s="33" t="s">
        <v>22</v>
      </c>
      <c r="C15" s="65">
        <v>6871</v>
      </c>
      <c r="D15" s="66">
        <v>100</v>
      </c>
      <c r="E15" s="20">
        <v>21</v>
      </c>
      <c r="F15" s="21">
        <v>0.30559999999999998</v>
      </c>
      <c r="G15" s="22">
        <v>727</v>
      </c>
      <c r="H15" s="21">
        <v>10.5807</v>
      </c>
      <c r="I15" s="22">
        <v>4971</v>
      </c>
      <c r="J15" s="21">
        <v>72.347499999999997</v>
      </c>
      <c r="K15" s="22">
        <v>577</v>
      </c>
      <c r="L15" s="21">
        <v>8.3976000000000006</v>
      </c>
      <c r="M15" s="22">
        <v>508</v>
      </c>
      <c r="N15" s="21">
        <v>7.3933999999999997</v>
      </c>
      <c r="O15" s="22">
        <v>24</v>
      </c>
      <c r="P15" s="21">
        <v>0.3493</v>
      </c>
      <c r="Q15" s="23">
        <v>43</v>
      </c>
      <c r="R15" s="24">
        <v>0.62582000000000004</v>
      </c>
      <c r="S15" s="20">
        <v>1277</v>
      </c>
      <c r="T15" s="24">
        <v>18.5854</v>
      </c>
      <c r="U15" s="50">
        <v>231</v>
      </c>
      <c r="V15" s="51">
        <v>100</v>
      </c>
    </row>
    <row r="16" spans="1:22" s="26" customFormat="1" ht="15" customHeight="1" x14ac:dyDescent="0.25">
      <c r="A16" s="19" t="s">
        <v>66</v>
      </c>
      <c r="B16" s="27" t="s">
        <v>23</v>
      </c>
      <c r="C16" s="63">
        <v>5264</v>
      </c>
      <c r="D16" s="64">
        <v>100</v>
      </c>
      <c r="E16" s="28">
        <v>35</v>
      </c>
      <c r="F16" s="29">
        <v>0.66490000000000005</v>
      </c>
      <c r="G16" s="36">
        <v>199</v>
      </c>
      <c r="H16" s="29">
        <v>3.7804000000000002</v>
      </c>
      <c r="I16" s="36">
        <v>4010</v>
      </c>
      <c r="J16" s="29">
        <v>76.177800000000005</v>
      </c>
      <c r="K16" s="36">
        <v>735</v>
      </c>
      <c r="L16" s="29">
        <v>13.9628</v>
      </c>
      <c r="M16" s="36">
        <v>225</v>
      </c>
      <c r="N16" s="29">
        <v>4.2743000000000002</v>
      </c>
      <c r="O16" s="36">
        <v>10</v>
      </c>
      <c r="P16" s="29">
        <v>0.19</v>
      </c>
      <c r="Q16" s="31">
        <v>50</v>
      </c>
      <c r="R16" s="32">
        <v>0.94984999999999997</v>
      </c>
      <c r="S16" s="37">
        <v>1144</v>
      </c>
      <c r="T16" s="32">
        <v>21.732500000000002</v>
      </c>
      <c r="U16" s="54">
        <v>228</v>
      </c>
      <c r="V16" s="53">
        <v>100</v>
      </c>
    </row>
    <row r="17" spans="1:22" s="26" customFormat="1" ht="15" customHeight="1" x14ac:dyDescent="0.25">
      <c r="A17" s="19" t="s">
        <v>66</v>
      </c>
      <c r="B17" s="33" t="s">
        <v>24</v>
      </c>
      <c r="C17" s="65">
        <v>156631</v>
      </c>
      <c r="D17" s="66">
        <v>100</v>
      </c>
      <c r="E17" s="20">
        <v>553</v>
      </c>
      <c r="F17" s="21">
        <v>0.35310000000000002</v>
      </c>
      <c r="G17" s="34">
        <v>6054</v>
      </c>
      <c r="H17" s="21">
        <v>3.8651</v>
      </c>
      <c r="I17" s="22">
        <v>123299</v>
      </c>
      <c r="J17" s="21">
        <v>78.719399999999993</v>
      </c>
      <c r="K17" s="34">
        <v>15952</v>
      </c>
      <c r="L17" s="21">
        <v>10.1844</v>
      </c>
      <c r="M17" s="34">
        <v>9824</v>
      </c>
      <c r="N17" s="21">
        <v>6.2721</v>
      </c>
      <c r="O17" s="34">
        <v>230</v>
      </c>
      <c r="P17" s="21">
        <v>0.14680000000000001</v>
      </c>
      <c r="Q17" s="38">
        <v>719</v>
      </c>
      <c r="R17" s="24">
        <v>0.45904</v>
      </c>
      <c r="S17" s="20">
        <v>24004</v>
      </c>
      <c r="T17" s="24">
        <v>15.325200000000001</v>
      </c>
      <c r="U17" s="50">
        <v>3976</v>
      </c>
      <c r="V17" s="51">
        <v>100</v>
      </c>
    </row>
    <row r="18" spans="1:22" s="26" customFormat="1" ht="15" customHeight="1" x14ac:dyDescent="0.25">
      <c r="A18" s="19" t="s">
        <v>66</v>
      </c>
      <c r="B18" s="27" t="s">
        <v>25</v>
      </c>
      <c r="C18" s="63">
        <v>72911</v>
      </c>
      <c r="D18" s="64">
        <v>100</v>
      </c>
      <c r="E18" s="37">
        <v>177</v>
      </c>
      <c r="F18" s="29">
        <v>0.24279999999999999</v>
      </c>
      <c r="G18" s="30">
        <v>9210</v>
      </c>
      <c r="H18" s="29">
        <v>12.6318</v>
      </c>
      <c r="I18" s="30">
        <v>56282</v>
      </c>
      <c r="J18" s="29">
        <v>77.192700000000002</v>
      </c>
      <c r="K18" s="30">
        <v>3649</v>
      </c>
      <c r="L18" s="29">
        <v>5.0046999999999997</v>
      </c>
      <c r="M18" s="30">
        <v>3163</v>
      </c>
      <c r="N18" s="29">
        <v>4.3381999999999996</v>
      </c>
      <c r="O18" s="30">
        <v>116</v>
      </c>
      <c r="P18" s="29">
        <v>0.15909999999999999</v>
      </c>
      <c r="Q18" s="39">
        <v>314</v>
      </c>
      <c r="R18" s="32">
        <v>0.43065999999999999</v>
      </c>
      <c r="S18" s="37">
        <v>11198</v>
      </c>
      <c r="T18" s="32">
        <v>15.358499999999999</v>
      </c>
      <c r="U18" s="52">
        <v>2416</v>
      </c>
      <c r="V18" s="53">
        <v>100</v>
      </c>
    </row>
    <row r="19" spans="1:22" s="26" customFormat="1" ht="15" customHeight="1" x14ac:dyDescent="0.25">
      <c r="A19" s="19" t="s">
        <v>66</v>
      </c>
      <c r="B19" s="33" t="s">
        <v>26</v>
      </c>
      <c r="C19" s="65">
        <v>19396</v>
      </c>
      <c r="D19" s="66">
        <v>100</v>
      </c>
      <c r="E19" s="20">
        <v>12</v>
      </c>
      <c r="F19" s="21">
        <v>6.1899999999999997E-2</v>
      </c>
      <c r="G19" s="22">
        <v>10649</v>
      </c>
      <c r="H19" s="21">
        <v>54.903100000000002</v>
      </c>
      <c r="I19" s="22">
        <v>1634</v>
      </c>
      <c r="J19" s="21">
        <v>8.4244000000000003</v>
      </c>
      <c r="K19" s="22">
        <v>73</v>
      </c>
      <c r="L19" s="21">
        <v>0.37640000000000001</v>
      </c>
      <c r="M19" s="22">
        <v>537</v>
      </c>
      <c r="N19" s="21">
        <v>2.7686000000000002</v>
      </c>
      <c r="O19" s="22">
        <v>5472</v>
      </c>
      <c r="P19" s="21">
        <v>28.212</v>
      </c>
      <c r="Q19" s="23">
        <v>1019</v>
      </c>
      <c r="R19" s="24">
        <v>5.25366</v>
      </c>
      <c r="S19" s="20">
        <v>1186</v>
      </c>
      <c r="T19" s="24">
        <v>6.1147</v>
      </c>
      <c r="U19" s="50">
        <v>292</v>
      </c>
      <c r="V19" s="51">
        <v>100</v>
      </c>
    </row>
    <row r="20" spans="1:22" s="26" customFormat="1" ht="15" customHeight="1" x14ac:dyDescent="0.25">
      <c r="A20" s="19" t="s">
        <v>66</v>
      </c>
      <c r="B20" s="27" t="s">
        <v>27</v>
      </c>
      <c r="C20" s="63">
        <v>10694</v>
      </c>
      <c r="D20" s="64">
        <v>100</v>
      </c>
      <c r="E20" s="37">
        <v>51</v>
      </c>
      <c r="F20" s="29">
        <v>0.47689999999999999</v>
      </c>
      <c r="G20" s="36">
        <v>573</v>
      </c>
      <c r="H20" s="29">
        <v>5.3581000000000003</v>
      </c>
      <c r="I20" s="30">
        <v>8429</v>
      </c>
      <c r="J20" s="29">
        <v>78.819900000000004</v>
      </c>
      <c r="K20" s="36">
        <v>390</v>
      </c>
      <c r="L20" s="29">
        <v>3.6469</v>
      </c>
      <c r="M20" s="36">
        <v>1013</v>
      </c>
      <c r="N20" s="29">
        <v>9.4725999999999999</v>
      </c>
      <c r="O20" s="36">
        <v>82</v>
      </c>
      <c r="P20" s="29">
        <v>0.76680000000000004</v>
      </c>
      <c r="Q20" s="31">
        <v>156</v>
      </c>
      <c r="R20" s="32">
        <v>1.4587600000000001</v>
      </c>
      <c r="S20" s="37">
        <v>1531</v>
      </c>
      <c r="T20" s="32">
        <v>14.3164</v>
      </c>
      <c r="U20" s="52">
        <v>725</v>
      </c>
      <c r="V20" s="53">
        <v>100</v>
      </c>
    </row>
    <row r="21" spans="1:22" s="26" customFormat="1" ht="15" customHeight="1" x14ac:dyDescent="0.25">
      <c r="A21" s="19" t="s">
        <v>66</v>
      </c>
      <c r="B21" s="33" t="s">
        <v>28</v>
      </c>
      <c r="C21" s="65">
        <v>127239</v>
      </c>
      <c r="D21" s="66">
        <v>100</v>
      </c>
      <c r="E21" s="35">
        <v>690</v>
      </c>
      <c r="F21" s="21">
        <v>0.5423</v>
      </c>
      <c r="G21" s="22">
        <v>13065</v>
      </c>
      <c r="H21" s="21">
        <v>10.2681</v>
      </c>
      <c r="I21" s="34">
        <v>93561</v>
      </c>
      <c r="J21" s="21">
        <v>73.531700000000001</v>
      </c>
      <c r="K21" s="22">
        <v>3213</v>
      </c>
      <c r="L21" s="21">
        <v>2.5251999999999999</v>
      </c>
      <c r="M21" s="22">
        <v>15331</v>
      </c>
      <c r="N21" s="21">
        <v>12.048999999999999</v>
      </c>
      <c r="O21" s="22">
        <v>181</v>
      </c>
      <c r="P21" s="21">
        <v>0.14230000000000001</v>
      </c>
      <c r="Q21" s="38">
        <v>1198</v>
      </c>
      <c r="R21" s="24">
        <v>0.94154000000000004</v>
      </c>
      <c r="S21" s="20">
        <v>30453</v>
      </c>
      <c r="T21" s="24">
        <v>23.933700000000002</v>
      </c>
      <c r="U21" s="50">
        <v>4145</v>
      </c>
      <c r="V21" s="51">
        <v>100</v>
      </c>
    </row>
    <row r="22" spans="1:22" s="26" customFormat="1" ht="15" customHeight="1" x14ac:dyDescent="0.25">
      <c r="A22" s="19" t="s">
        <v>66</v>
      </c>
      <c r="B22" s="27" t="s">
        <v>29</v>
      </c>
      <c r="C22" s="63">
        <v>40445</v>
      </c>
      <c r="D22" s="64">
        <v>100</v>
      </c>
      <c r="E22" s="28">
        <v>52</v>
      </c>
      <c r="F22" s="29">
        <v>0.12859999999999999</v>
      </c>
      <c r="G22" s="36">
        <v>6911</v>
      </c>
      <c r="H22" s="29">
        <v>17.087399999999999</v>
      </c>
      <c r="I22" s="36">
        <v>27538</v>
      </c>
      <c r="J22" s="29">
        <v>68.087500000000006</v>
      </c>
      <c r="K22" s="30">
        <v>2010</v>
      </c>
      <c r="L22" s="29">
        <v>4.9696999999999996</v>
      </c>
      <c r="M22" s="30">
        <v>3462</v>
      </c>
      <c r="N22" s="29">
        <v>8.5597999999999992</v>
      </c>
      <c r="O22" s="30">
        <v>123</v>
      </c>
      <c r="P22" s="29">
        <v>0.30409999999999998</v>
      </c>
      <c r="Q22" s="39">
        <v>349</v>
      </c>
      <c r="R22" s="32">
        <v>0.8629</v>
      </c>
      <c r="S22" s="28">
        <v>5814</v>
      </c>
      <c r="T22" s="32">
        <v>14.3751</v>
      </c>
      <c r="U22" s="52">
        <v>1886</v>
      </c>
      <c r="V22" s="53">
        <v>100</v>
      </c>
    </row>
    <row r="23" spans="1:22" s="26" customFormat="1" ht="15" customHeight="1" x14ac:dyDescent="0.25">
      <c r="A23" s="19" t="s">
        <v>66</v>
      </c>
      <c r="B23" s="33" t="s">
        <v>30</v>
      </c>
      <c r="C23" s="65">
        <v>16237</v>
      </c>
      <c r="D23" s="66">
        <v>100</v>
      </c>
      <c r="E23" s="20">
        <v>48</v>
      </c>
      <c r="F23" s="21">
        <v>0.29559999999999997</v>
      </c>
      <c r="G23" s="22">
        <v>2127</v>
      </c>
      <c r="H23" s="21">
        <v>13.0997</v>
      </c>
      <c r="I23" s="22">
        <v>10177</v>
      </c>
      <c r="J23" s="21">
        <v>62.677799999999998</v>
      </c>
      <c r="K23" s="22">
        <v>2238</v>
      </c>
      <c r="L23" s="21">
        <v>13.783300000000001</v>
      </c>
      <c r="M23" s="22">
        <v>1165</v>
      </c>
      <c r="N23" s="21">
        <v>7.1749999999999998</v>
      </c>
      <c r="O23" s="34">
        <v>342</v>
      </c>
      <c r="P23" s="21">
        <v>2.1063000000000001</v>
      </c>
      <c r="Q23" s="38">
        <v>140</v>
      </c>
      <c r="R23" s="24">
        <v>0.86223000000000005</v>
      </c>
      <c r="S23" s="35">
        <v>2861</v>
      </c>
      <c r="T23" s="24">
        <v>17.6203</v>
      </c>
      <c r="U23" s="50">
        <v>1343</v>
      </c>
      <c r="V23" s="51">
        <v>100</v>
      </c>
    </row>
    <row r="24" spans="1:22" s="26" customFormat="1" ht="15" customHeight="1" x14ac:dyDescent="0.25">
      <c r="A24" s="19" t="s">
        <v>66</v>
      </c>
      <c r="B24" s="27" t="s">
        <v>31</v>
      </c>
      <c r="C24" s="63">
        <v>27737</v>
      </c>
      <c r="D24" s="64">
        <v>100</v>
      </c>
      <c r="E24" s="37">
        <v>108</v>
      </c>
      <c r="F24" s="29">
        <v>0.38940000000000002</v>
      </c>
      <c r="G24" s="30">
        <v>2559</v>
      </c>
      <c r="H24" s="29">
        <v>9.2258999999999993</v>
      </c>
      <c r="I24" s="36">
        <v>22749</v>
      </c>
      <c r="J24" s="29">
        <v>82.016800000000003</v>
      </c>
      <c r="K24" s="36">
        <v>846</v>
      </c>
      <c r="L24" s="29">
        <v>3.0501</v>
      </c>
      <c r="M24" s="30">
        <v>1118</v>
      </c>
      <c r="N24" s="29">
        <v>4.0307000000000004</v>
      </c>
      <c r="O24" s="30">
        <v>140</v>
      </c>
      <c r="P24" s="29">
        <v>0.50470000000000004</v>
      </c>
      <c r="Q24" s="39">
        <v>217</v>
      </c>
      <c r="R24" s="32">
        <v>0.78234999999999999</v>
      </c>
      <c r="S24" s="37">
        <v>4155</v>
      </c>
      <c r="T24" s="32">
        <v>14.98</v>
      </c>
      <c r="U24" s="52">
        <v>1350</v>
      </c>
      <c r="V24" s="53">
        <v>100</v>
      </c>
    </row>
    <row r="25" spans="1:22" s="26" customFormat="1" ht="15" customHeight="1" x14ac:dyDescent="0.25">
      <c r="A25" s="19" t="s">
        <v>66</v>
      </c>
      <c r="B25" s="33" t="s">
        <v>32</v>
      </c>
      <c r="C25" s="65">
        <v>14446</v>
      </c>
      <c r="D25" s="66">
        <v>100</v>
      </c>
      <c r="E25" s="20">
        <v>22</v>
      </c>
      <c r="F25" s="21">
        <v>0.15229999999999999</v>
      </c>
      <c r="G25" s="22">
        <v>2070</v>
      </c>
      <c r="H25" s="21">
        <v>14.3292</v>
      </c>
      <c r="I25" s="22">
        <v>8911</v>
      </c>
      <c r="J25" s="21">
        <v>61.684899999999999</v>
      </c>
      <c r="K25" s="22">
        <v>1874</v>
      </c>
      <c r="L25" s="21">
        <v>12.9724</v>
      </c>
      <c r="M25" s="34">
        <v>1367</v>
      </c>
      <c r="N25" s="21">
        <v>9.4627999999999997</v>
      </c>
      <c r="O25" s="22">
        <v>96</v>
      </c>
      <c r="P25" s="21">
        <v>0.66449999999999998</v>
      </c>
      <c r="Q25" s="38">
        <v>106</v>
      </c>
      <c r="R25" s="24">
        <v>0.73377000000000003</v>
      </c>
      <c r="S25" s="20">
        <v>2253</v>
      </c>
      <c r="T25" s="24">
        <v>15.596</v>
      </c>
      <c r="U25" s="50">
        <v>1401</v>
      </c>
      <c r="V25" s="51">
        <v>100</v>
      </c>
    </row>
    <row r="26" spans="1:22" s="26" customFormat="1" ht="15" customHeight="1" x14ac:dyDescent="0.25">
      <c r="A26" s="19" t="s">
        <v>66</v>
      </c>
      <c r="B26" s="27" t="s">
        <v>33</v>
      </c>
      <c r="C26" s="63">
        <v>13341</v>
      </c>
      <c r="D26" s="64">
        <v>100</v>
      </c>
      <c r="E26" s="28">
        <v>28</v>
      </c>
      <c r="F26" s="29">
        <v>0.2099</v>
      </c>
      <c r="G26" s="36">
        <v>1421</v>
      </c>
      <c r="H26" s="29">
        <v>10.651400000000001</v>
      </c>
      <c r="I26" s="30">
        <v>10331</v>
      </c>
      <c r="J26" s="29">
        <v>77.438000000000002</v>
      </c>
      <c r="K26" s="30">
        <v>367</v>
      </c>
      <c r="L26" s="29">
        <v>2.7509000000000001</v>
      </c>
      <c r="M26" s="30">
        <v>1002</v>
      </c>
      <c r="N26" s="29">
        <v>7.5106999999999999</v>
      </c>
      <c r="O26" s="36">
        <v>51</v>
      </c>
      <c r="P26" s="29">
        <v>0.38229999999999997</v>
      </c>
      <c r="Q26" s="39">
        <v>141</v>
      </c>
      <c r="R26" s="32">
        <v>1.0568900000000001</v>
      </c>
      <c r="S26" s="28">
        <v>957</v>
      </c>
      <c r="T26" s="32">
        <v>7.1734</v>
      </c>
      <c r="U26" s="52">
        <v>1365</v>
      </c>
      <c r="V26" s="53">
        <v>100</v>
      </c>
    </row>
    <row r="27" spans="1:22" s="26" customFormat="1" ht="15" customHeight="1" x14ac:dyDescent="0.25">
      <c r="A27" s="19" t="s">
        <v>66</v>
      </c>
      <c r="B27" s="33" t="s">
        <v>34</v>
      </c>
      <c r="C27" s="65">
        <v>3059</v>
      </c>
      <c r="D27" s="66">
        <v>100</v>
      </c>
      <c r="E27" s="35">
        <v>38</v>
      </c>
      <c r="F27" s="21">
        <v>1.2422</v>
      </c>
      <c r="G27" s="22">
        <v>442</v>
      </c>
      <c r="H27" s="21">
        <v>14.449199999999999</v>
      </c>
      <c r="I27" s="22">
        <v>280</v>
      </c>
      <c r="J27" s="21">
        <v>9.1532999999999998</v>
      </c>
      <c r="K27" s="22">
        <v>1612</v>
      </c>
      <c r="L27" s="21">
        <v>52.697000000000003</v>
      </c>
      <c r="M27" s="34">
        <v>629</v>
      </c>
      <c r="N27" s="21">
        <v>20.5623</v>
      </c>
      <c r="O27" s="34">
        <v>6</v>
      </c>
      <c r="P27" s="21">
        <v>0.1961</v>
      </c>
      <c r="Q27" s="38">
        <v>52</v>
      </c>
      <c r="R27" s="24">
        <v>1.6999</v>
      </c>
      <c r="S27" s="35">
        <v>529</v>
      </c>
      <c r="T27" s="24">
        <v>17.293199999999999</v>
      </c>
      <c r="U27" s="50">
        <v>579</v>
      </c>
      <c r="V27" s="51">
        <v>100</v>
      </c>
    </row>
    <row r="28" spans="1:22" s="26" customFormat="1" ht="15" customHeight="1" x14ac:dyDescent="0.25">
      <c r="A28" s="19" t="s">
        <v>66</v>
      </c>
      <c r="B28" s="27" t="s">
        <v>35</v>
      </c>
      <c r="C28" s="63">
        <v>46843</v>
      </c>
      <c r="D28" s="64">
        <v>100</v>
      </c>
      <c r="E28" s="28">
        <v>101</v>
      </c>
      <c r="F28" s="29">
        <v>0.21560000000000001</v>
      </c>
      <c r="G28" s="30">
        <v>5133</v>
      </c>
      <c r="H28" s="29">
        <v>10.9579</v>
      </c>
      <c r="I28" s="36">
        <v>34951</v>
      </c>
      <c r="J28" s="29">
        <v>74.613100000000003</v>
      </c>
      <c r="K28" s="30">
        <v>4434</v>
      </c>
      <c r="L28" s="29">
        <v>9.4657</v>
      </c>
      <c r="M28" s="36">
        <v>1938</v>
      </c>
      <c r="N28" s="29">
        <v>4.1372</v>
      </c>
      <c r="O28" s="30">
        <v>90</v>
      </c>
      <c r="P28" s="29">
        <v>0.19209999999999999</v>
      </c>
      <c r="Q28" s="31">
        <v>196</v>
      </c>
      <c r="R28" s="32">
        <v>0.41842000000000001</v>
      </c>
      <c r="S28" s="28">
        <v>7007</v>
      </c>
      <c r="T28" s="32">
        <v>14.958500000000001</v>
      </c>
      <c r="U28" s="52">
        <v>1414</v>
      </c>
      <c r="V28" s="53">
        <v>100</v>
      </c>
    </row>
    <row r="29" spans="1:22" s="26" customFormat="1" ht="15" customHeight="1" x14ac:dyDescent="0.25">
      <c r="A29" s="19" t="s">
        <v>66</v>
      </c>
      <c r="B29" s="33" t="s">
        <v>36</v>
      </c>
      <c r="C29" s="65">
        <v>53135</v>
      </c>
      <c r="D29" s="66">
        <v>100</v>
      </c>
      <c r="E29" s="20">
        <v>138</v>
      </c>
      <c r="F29" s="21">
        <v>0.25969999999999999</v>
      </c>
      <c r="G29" s="22">
        <v>7612</v>
      </c>
      <c r="H29" s="21">
        <v>14.325799999999999</v>
      </c>
      <c r="I29" s="34">
        <v>29332</v>
      </c>
      <c r="J29" s="21">
        <v>55.202800000000003</v>
      </c>
      <c r="K29" s="22">
        <v>7279</v>
      </c>
      <c r="L29" s="21">
        <v>13.6991</v>
      </c>
      <c r="M29" s="34">
        <v>7013</v>
      </c>
      <c r="N29" s="21">
        <v>13.198499999999999</v>
      </c>
      <c r="O29" s="34">
        <v>57</v>
      </c>
      <c r="P29" s="21">
        <v>0.10730000000000001</v>
      </c>
      <c r="Q29" s="38">
        <v>1704</v>
      </c>
      <c r="R29" s="24">
        <v>3.2069299999999998</v>
      </c>
      <c r="S29" s="20">
        <v>11726</v>
      </c>
      <c r="T29" s="24">
        <v>22.068300000000001</v>
      </c>
      <c r="U29" s="50">
        <v>1870</v>
      </c>
      <c r="V29" s="51">
        <v>99.465000000000003</v>
      </c>
    </row>
    <row r="30" spans="1:22" s="26" customFormat="1" ht="15" customHeight="1" x14ac:dyDescent="0.25">
      <c r="A30" s="19" t="s">
        <v>66</v>
      </c>
      <c r="B30" s="27" t="s">
        <v>37</v>
      </c>
      <c r="C30" s="63">
        <v>53122</v>
      </c>
      <c r="D30" s="64">
        <v>100</v>
      </c>
      <c r="E30" s="37">
        <v>88</v>
      </c>
      <c r="F30" s="29">
        <v>0.16569999999999999</v>
      </c>
      <c r="G30" s="36">
        <v>8911</v>
      </c>
      <c r="H30" s="29">
        <v>16.7746</v>
      </c>
      <c r="I30" s="30">
        <v>20939</v>
      </c>
      <c r="J30" s="29">
        <v>39.416800000000002</v>
      </c>
      <c r="K30" s="30">
        <v>2226</v>
      </c>
      <c r="L30" s="29">
        <v>4.1904000000000003</v>
      </c>
      <c r="M30" s="30">
        <v>20430</v>
      </c>
      <c r="N30" s="29">
        <v>38.458599999999997</v>
      </c>
      <c r="O30" s="30">
        <v>65</v>
      </c>
      <c r="P30" s="29">
        <v>0.12239999999999999</v>
      </c>
      <c r="Q30" s="39">
        <v>463</v>
      </c>
      <c r="R30" s="32">
        <v>0.87158000000000002</v>
      </c>
      <c r="S30" s="28">
        <v>7104</v>
      </c>
      <c r="T30" s="32">
        <v>13.372999999999999</v>
      </c>
      <c r="U30" s="52">
        <v>3559</v>
      </c>
      <c r="V30" s="53">
        <v>100</v>
      </c>
    </row>
    <row r="31" spans="1:22" s="26" customFormat="1" ht="15" customHeight="1" x14ac:dyDescent="0.25">
      <c r="A31" s="19" t="s">
        <v>66</v>
      </c>
      <c r="B31" s="33" t="s">
        <v>38</v>
      </c>
      <c r="C31" s="65">
        <v>41607</v>
      </c>
      <c r="D31" s="66">
        <v>100</v>
      </c>
      <c r="E31" s="20">
        <v>39</v>
      </c>
      <c r="F31" s="21">
        <v>9.3700000000000006E-2</v>
      </c>
      <c r="G31" s="34">
        <v>10972</v>
      </c>
      <c r="H31" s="21">
        <v>26.3706</v>
      </c>
      <c r="I31" s="22">
        <v>15579</v>
      </c>
      <c r="J31" s="21">
        <v>37.443199999999997</v>
      </c>
      <c r="K31" s="34">
        <v>12552</v>
      </c>
      <c r="L31" s="21">
        <v>30.167999999999999</v>
      </c>
      <c r="M31" s="22">
        <v>1880</v>
      </c>
      <c r="N31" s="21">
        <v>4.5185000000000004</v>
      </c>
      <c r="O31" s="22">
        <v>79</v>
      </c>
      <c r="P31" s="21">
        <v>0.18990000000000001</v>
      </c>
      <c r="Q31" s="23">
        <v>506</v>
      </c>
      <c r="R31" s="24">
        <v>1.21614</v>
      </c>
      <c r="S31" s="20">
        <v>7641</v>
      </c>
      <c r="T31" s="24">
        <v>18.364699999999999</v>
      </c>
      <c r="U31" s="50">
        <v>2232</v>
      </c>
      <c r="V31" s="51">
        <v>100</v>
      </c>
    </row>
    <row r="32" spans="1:22" s="26" customFormat="1" ht="15" customHeight="1" x14ac:dyDescent="0.25">
      <c r="A32" s="19" t="s">
        <v>66</v>
      </c>
      <c r="B32" s="27" t="s">
        <v>39</v>
      </c>
      <c r="C32" s="63">
        <v>7387</v>
      </c>
      <c r="D32" s="64">
        <v>100</v>
      </c>
      <c r="E32" s="37">
        <v>30</v>
      </c>
      <c r="F32" s="29">
        <v>0.40610000000000002</v>
      </c>
      <c r="G32" s="30">
        <v>1008</v>
      </c>
      <c r="H32" s="29">
        <v>13.6456</v>
      </c>
      <c r="I32" s="30">
        <v>5691</v>
      </c>
      <c r="J32" s="29">
        <v>77.040700000000001</v>
      </c>
      <c r="K32" s="30">
        <v>208</v>
      </c>
      <c r="L32" s="29">
        <v>2.8157999999999999</v>
      </c>
      <c r="M32" s="36">
        <v>269</v>
      </c>
      <c r="N32" s="29">
        <v>3.6415000000000002</v>
      </c>
      <c r="O32" s="36">
        <v>37</v>
      </c>
      <c r="P32" s="29">
        <v>0.50090000000000001</v>
      </c>
      <c r="Q32" s="31">
        <v>144</v>
      </c>
      <c r="R32" s="32">
        <v>1.94937</v>
      </c>
      <c r="S32" s="37">
        <v>888</v>
      </c>
      <c r="T32" s="32">
        <v>12.021100000000001</v>
      </c>
      <c r="U32" s="52">
        <v>960</v>
      </c>
      <c r="V32" s="53">
        <v>100</v>
      </c>
    </row>
    <row r="33" spans="1:22" s="26" customFormat="1" ht="15" customHeight="1" x14ac:dyDescent="0.25">
      <c r="A33" s="19" t="s">
        <v>66</v>
      </c>
      <c r="B33" s="33" t="s">
        <v>40</v>
      </c>
      <c r="C33" s="65">
        <v>21303</v>
      </c>
      <c r="D33" s="66">
        <v>100</v>
      </c>
      <c r="E33" s="35">
        <v>33</v>
      </c>
      <c r="F33" s="21">
        <v>0.15490000000000001</v>
      </c>
      <c r="G33" s="22">
        <v>3230</v>
      </c>
      <c r="H33" s="21">
        <v>15.1622</v>
      </c>
      <c r="I33" s="34">
        <v>11198</v>
      </c>
      <c r="J33" s="21">
        <v>52.565399999999997</v>
      </c>
      <c r="K33" s="22">
        <v>2461</v>
      </c>
      <c r="L33" s="21">
        <v>11.5524</v>
      </c>
      <c r="M33" s="22">
        <v>3548</v>
      </c>
      <c r="N33" s="21">
        <v>16.654900000000001</v>
      </c>
      <c r="O33" s="34">
        <v>523</v>
      </c>
      <c r="P33" s="21">
        <v>2.4550999999999998</v>
      </c>
      <c r="Q33" s="38">
        <v>310</v>
      </c>
      <c r="R33" s="24">
        <v>1.45519</v>
      </c>
      <c r="S33" s="35">
        <v>2471</v>
      </c>
      <c r="T33" s="24">
        <v>11.599299999999999</v>
      </c>
      <c r="U33" s="50">
        <v>2381</v>
      </c>
      <c r="V33" s="51">
        <v>100</v>
      </c>
    </row>
    <row r="34" spans="1:22" s="26" customFormat="1" ht="15" customHeight="1" x14ac:dyDescent="0.25">
      <c r="A34" s="19" t="s">
        <v>66</v>
      </c>
      <c r="B34" s="27" t="s">
        <v>41</v>
      </c>
      <c r="C34" s="63">
        <v>2448</v>
      </c>
      <c r="D34" s="64">
        <v>100</v>
      </c>
      <c r="E34" s="28">
        <v>1280</v>
      </c>
      <c r="F34" s="29">
        <v>52.287599999999998</v>
      </c>
      <c r="G34" s="30">
        <v>88</v>
      </c>
      <c r="H34" s="29">
        <v>3.5948000000000002</v>
      </c>
      <c r="I34" s="36">
        <v>279</v>
      </c>
      <c r="J34" s="29">
        <v>11.3971</v>
      </c>
      <c r="K34" s="30">
        <v>37</v>
      </c>
      <c r="L34" s="29">
        <v>1.5114000000000001</v>
      </c>
      <c r="M34" s="36">
        <v>684</v>
      </c>
      <c r="N34" s="29">
        <v>27.941199999999998</v>
      </c>
      <c r="O34" s="36">
        <v>15</v>
      </c>
      <c r="P34" s="29">
        <v>0.61270000000000002</v>
      </c>
      <c r="Q34" s="31">
        <v>65</v>
      </c>
      <c r="R34" s="32">
        <v>2.65523</v>
      </c>
      <c r="S34" s="37">
        <v>452</v>
      </c>
      <c r="T34" s="32">
        <v>18.464099999999998</v>
      </c>
      <c r="U34" s="52">
        <v>823</v>
      </c>
      <c r="V34" s="53">
        <v>100</v>
      </c>
    </row>
    <row r="35" spans="1:22" s="26" customFormat="1" ht="15" customHeight="1" x14ac:dyDescent="0.25">
      <c r="A35" s="19" t="s">
        <v>66</v>
      </c>
      <c r="B35" s="33" t="s">
        <v>42</v>
      </c>
      <c r="C35" s="65">
        <v>11752</v>
      </c>
      <c r="D35" s="66">
        <v>100</v>
      </c>
      <c r="E35" s="35">
        <v>32</v>
      </c>
      <c r="F35" s="21">
        <v>0.27229999999999999</v>
      </c>
      <c r="G35" s="22">
        <v>1491</v>
      </c>
      <c r="H35" s="21">
        <v>12.687200000000001</v>
      </c>
      <c r="I35" s="34">
        <v>8003</v>
      </c>
      <c r="J35" s="21">
        <v>68.099000000000004</v>
      </c>
      <c r="K35" s="22">
        <v>873</v>
      </c>
      <c r="L35" s="21">
        <v>7.4284999999999997</v>
      </c>
      <c r="M35" s="34">
        <v>1267</v>
      </c>
      <c r="N35" s="21">
        <v>10.7811</v>
      </c>
      <c r="O35" s="22">
        <v>33</v>
      </c>
      <c r="P35" s="21">
        <v>0.28079999999999999</v>
      </c>
      <c r="Q35" s="38">
        <v>53</v>
      </c>
      <c r="R35" s="24">
        <v>0.45099</v>
      </c>
      <c r="S35" s="35">
        <v>1401</v>
      </c>
      <c r="T35" s="24">
        <v>11.9214</v>
      </c>
      <c r="U35" s="50">
        <v>1055</v>
      </c>
      <c r="V35" s="51">
        <v>100</v>
      </c>
    </row>
    <row r="36" spans="1:22" s="26" customFormat="1" ht="15" customHeight="1" x14ac:dyDescent="0.25">
      <c r="A36" s="19" t="s">
        <v>66</v>
      </c>
      <c r="B36" s="27" t="s">
        <v>43</v>
      </c>
      <c r="C36" s="63">
        <v>45267</v>
      </c>
      <c r="D36" s="64">
        <v>100</v>
      </c>
      <c r="E36" s="37">
        <v>90</v>
      </c>
      <c r="F36" s="29">
        <v>0.1988</v>
      </c>
      <c r="G36" s="30">
        <v>2965</v>
      </c>
      <c r="H36" s="29">
        <v>6.55</v>
      </c>
      <c r="I36" s="30">
        <v>39509</v>
      </c>
      <c r="J36" s="29">
        <v>87.279899999999998</v>
      </c>
      <c r="K36" s="36">
        <v>751</v>
      </c>
      <c r="L36" s="29">
        <v>1.659</v>
      </c>
      <c r="M36" s="36">
        <v>1363</v>
      </c>
      <c r="N36" s="29">
        <v>3.0110000000000001</v>
      </c>
      <c r="O36" s="30">
        <v>311</v>
      </c>
      <c r="P36" s="29">
        <v>0.68700000000000006</v>
      </c>
      <c r="Q36" s="39">
        <v>278</v>
      </c>
      <c r="R36" s="32">
        <v>0.61412999999999995</v>
      </c>
      <c r="S36" s="37">
        <v>8794</v>
      </c>
      <c r="T36" s="32">
        <v>19.427</v>
      </c>
      <c r="U36" s="52">
        <v>704</v>
      </c>
      <c r="V36" s="53">
        <v>100</v>
      </c>
    </row>
    <row r="37" spans="1:22" s="26" customFormat="1" ht="15" customHeight="1" x14ac:dyDescent="0.25">
      <c r="A37" s="19" t="s">
        <v>66</v>
      </c>
      <c r="B37" s="33" t="s">
        <v>44</v>
      </c>
      <c r="C37" s="65">
        <v>2924</v>
      </c>
      <c r="D37" s="66">
        <v>100</v>
      </c>
      <c r="E37" s="35">
        <v>10</v>
      </c>
      <c r="F37" s="21">
        <v>0.34200000000000003</v>
      </c>
      <c r="G37" s="22">
        <v>693</v>
      </c>
      <c r="H37" s="21">
        <v>23.700399999999998</v>
      </c>
      <c r="I37" s="22">
        <v>1252</v>
      </c>
      <c r="J37" s="21">
        <v>42.818100000000001</v>
      </c>
      <c r="K37" s="22">
        <v>408</v>
      </c>
      <c r="L37" s="21">
        <v>13.9535</v>
      </c>
      <c r="M37" s="22">
        <v>501</v>
      </c>
      <c r="N37" s="21">
        <v>17.1341</v>
      </c>
      <c r="O37" s="22">
        <v>12</v>
      </c>
      <c r="P37" s="21">
        <v>0.41039999999999999</v>
      </c>
      <c r="Q37" s="38">
        <v>48</v>
      </c>
      <c r="R37" s="24">
        <v>1.6415900000000001</v>
      </c>
      <c r="S37" s="20">
        <v>562</v>
      </c>
      <c r="T37" s="24">
        <v>19.220199999999998</v>
      </c>
      <c r="U37" s="50">
        <v>491</v>
      </c>
      <c r="V37" s="51">
        <v>100</v>
      </c>
    </row>
    <row r="38" spans="1:22" s="26" customFormat="1" ht="15" customHeight="1" x14ac:dyDescent="0.25">
      <c r="A38" s="19" t="s">
        <v>66</v>
      </c>
      <c r="B38" s="27" t="s">
        <v>45</v>
      </c>
      <c r="C38" s="63">
        <v>45520</v>
      </c>
      <c r="D38" s="64">
        <v>100</v>
      </c>
      <c r="E38" s="28">
        <v>34</v>
      </c>
      <c r="F38" s="29">
        <v>7.4700000000000003E-2</v>
      </c>
      <c r="G38" s="30">
        <v>5232</v>
      </c>
      <c r="H38" s="29">
        <v>11.4938</v>
      </c>
      <c r="I38" s="30">
        <v>33465</v>
      </c>
      <c r="J38" s="29">
        <v>73.517099999999999</v>
      </c>
      <c r="K38" s="30">
        <v>1825</v>
      </c>
      <c r="L38" s="29">
        <v>4.0091999999999999</v>
      </c>
      <c r="M38" s="30">
        <v>4675</v>
      </c>
      <c r="N38" s="29">
        <v>10.270200000000001</v>
      </c>
      <c r="O38" s="30">
        <v>59</v>
      </c>
      <c r="P38" s="29">
        <v>0.12959999999999999</v>
      </c>
      <c r="Q38" s="31">
        <v>230</v>
      </c>
      <c r="R38" s="32">
        <v>0.50527</v>
      </c>
      <c r="S38" s="37">
        <v>4568</v>
      </c>
      <c r="T38" s="32">
        <v>10.0351</v>
      </c>
      <c r="U38" s="52">
        <v>2561</v>
      </c>
      <c r="V38" s="53">
        <v>99.960999999999999</v>
      </c>
    </row>
    <row r="39" spans="1:22" s="26" customFormat="1" ht="15" customHeight="1" x14ac:dyDescent="0.25">
      <c r="A39" s="19" t="s">
        <v>66</v>
      </c>
      <c r="B39" s="33" t="s">
        <v>46</v>
      </c>
      <c r="C39" s="65">
        <v>27247</v>
      </c>
      <c r="D39" s="66">
        <v>100</v>
      </c>
      <c r="E39" s="35">
        <v>4752</v>
      </c>
      <c r="F39" s="21">
        <v>17.4405</v>
      </c>
      <c r="G39" s="22">
        <v>470</v>
      </c>
      <c r="H39" s="21">
        <v>1.7250000000000001</v>
      </c>
      <c r="I39" s="34">
        <v>20762</v>
      </c>
      <c r="J39" s="21">
        <v>76.199200000000005</v>
      </c>
      <c r="K39" s="22">
        <v>172</v>
      </c>
      <c r="L39" s="21">
        <v>0.63129999999999997</v>
      </c>
      <c r="M39" s="34">
        <v>852</v>
      </c>
      <c r="N39" s="21">
        <v>3.1269</v>
      </c>
      <c r="O39" s="34">
        <v>35</v>
      </c>
      <c r="P39" s="21">
        <v>0.1285</v>
      </c>
      <c r="Q39" s="38">
        <v>204</v>
      </c>
      <c r="R39" s="24">
        <v>0.74870999999999999</v>
      </c>
      <c r="S39" s="20">
        <v>7274</v>
      </c>
      <c r="T39" s="24">
        <v>26.6965</v>
      </c>
      <c r="U39" s="50">
        <v>866</v>
      </c>
      <c r="V39" s="51">
        <v>100</v>
      </c>
    </row>
    <row r="40" spans="1:22" s="26" customFormat="1" ht="15" customHeight="1" x14ac:dyDescent="0.25">
      <c r="A40" s="19" t="s">
        <v>66</v>
      </c>
      <c r="B40" s="27" t="s">
        <v>47</v>
      </c>
      <c r="C40" s="63">
        <v>137130</v>
      </c>
      <c r="D40" s="64">
        <v>100</v>
      </c>
      <c r="E40" s="28">
        <v>541</v>
      </c>
      <c r="F40" s="29">
        <v>0.39450000000000002</v>
      </c>
      <c r="G40" s="30">
        <v>26817</v>
      </c>
      <c r="H40" s="29">
        <v>19.555900000000001</v>
      </c>
      <c r="I40" s="36">
        <v>87089</v>
      </c>
      <c r="J40" s="29">
        <v>63.508299999999998</v>
      </c>
      <c r="K40" s="36">
        <v>8416</v>
      </c>
      <c r="L40" s="29">
        <v>6.1372</v>
      </c>
      <c r="M40" s="30">
        <v>13413</v>
      </c>
      <c r="N40" s="29">
        <v>9.7812000000000001</v>
      </c>
      <c r="O40" s="30">
        <v>534</v>
      </c>
      <c r="P40" s="29">
        <v>0.38940000000000002</v>
      </c>
      <c r="Q40" s="31">
        <v>320</v>
      </c>
      <c r="R40" s="32">
        <v>0.23336000000000001</v>
      </c>
      <c r="S40" s="37">
        <v>35439</v>
      </c>
      <c r="T40" s="32">
        <v>25.843399999999999</v>
      </c>
      <c r="U40" s="52">
        <v>4873</v>
      </c>
      <c r="V40" s="53">
        <v>100</v>
      </c>
    </row>
    <row r="41" spans="1:22" s="26" customFormat="1" ht="15" customHeight="1" x14ac:dyDescent="0.25">
      <c r="A41" s="19" t="s">
        <v>66</v>
      </c>
      <c r="B41" s="33" t="s">
        <v>48</v>
      </c>
      <c r="C41" s="65">
        <v>59548</v>
      </c>
      <c r="D41" s="66">
        <v>100</v>
      </c>
      <c r="E41" s="35">
        <v>137</v>
      </c>
      <c r="F41" s="21">
        <v>0.2301</v>
      </c>
      <c r="G41" s="22">
        <v>6022</v>
      </c>
      <c r="H41" s="21">
        <v>10.1129</v>
      </c>
      <c r="I41" s="22">
        <v>48026</v>
      </c>
      <c r="J41" s="21">
        <v>80.650899999999993</v>
      </c>
      <c r="K41" s="22">
        <v>1961</v>
      </c>
      <c r="L41" s="21">
        <v>3.2930999999999999</v>
      </c>
      <c r="M41" s="34">
        <v>2873</v>
      </c>
      <c r="N41" s="21">
        <v>4.8247</v>
      </c>
      <c r="O41" s="34">
        <v>197</v>
      </c>
      <c r="P41" s="21">
        <v>0.33079999999999998</v>
      </c>
      <c r="Q41" s="38">
        <v>332</v>
      </c>
      <c r="R41" s="24">
        <v>0.55752999999999997</v>
      </c>
      <c r="S41" s="20">
        <v>11982</v>
      </c>
      <c r="T41" s="24">
        <v>20.121600000000001</v>
      </c>
      <c r="U41" s="50">
        <v>2661</v>
      </c>
      <c r="V41" s="51">
        <v>100</v>
      </c>
    </row>
    <row r="42" spans="1:22" s="26" customFormat="1" ht="15" customHeight="1" x14ac:dyDescent="0.25">
      <c r="A42" s="19" t="s">
        <v>66</v>
      </c>
      <c r="B42" s="27" t="s">
        <v>49</v>
      </c>
      <c r="C42" s="63">
        <v>2070</v>
      </c>
      <c r="D42" s="64">
        <v>100</v>
      </c>
      <c r="E42" s="28">
        <v>66</v>
      </c>
      <c r="F42" s="29">
        <v>3.1884000000000001</v>
      </c>
      <c r="G42" s="30">
        <v>381</v>
      </c>
      <c r="H42" s="29">
        <v>18.405799999999999</v>
      </c>
      <c r="I42" s="30">
        <v>594</v>
      </c>
      <c r="J42" s="29">
        <v>28.695699999999999</v>
      </c>
      <c r="K42" s="36">
        <v>710</v>
      </c>
      <c r="L42" s="29">
        <v>34.299500000000002</v>
      </c>
      <c r="M42" s="30">
        <v>297</v>
      </c>
      <c r="N42" s="29">
        <v>14.347799999999999</v>
      </c>
      <c r="O42" s="36">
        <v>11</v>
      </c>
      <c r="P42" s="29">
        <v>0.53139999999999998</v>
      </c>
      <c r="Q42" s="31">
        <v>11</v>
      </c>
      <c r="R42" s="32">
        <v>0.53139999999999998</v>
      </c>
      <c r="S42" s="37">
        <v>290</v>
      </c>
      <c r="T42" s="32">
        <v>14.0097</v>
      </c>
      <c r="U42" s="52">
        <v>483</v>
      </c>
      <c r="V42" s="53">
        <v>100</v>
      </c>
    </row>
    <row r="43" spans="1:22" s="26" customFormat="1" ht="15" customHeight="1" x14ac:dyDescent="0.25">
      <c r="A43" s="19" t="s">
        <v>66</v>
      </c>
      <c r="B43" s="33" t="s">
        <v>50</v>
      </c>
      <c r="C43" s="65">
        <v>29067</v>
      </c>
      <c r="D43" s="66">
        <v>100</v>
      </c>
      <c r="E43" s="20">
        <v>45</v>
      </c>
      <c r="F43" s="21">
        <v>0.15479999999999999</v>
      </c>
      <c r="G43" s="22">
        <v>5669</v>
      </c>
      <c r="H43" s="21">
        <v>19.5032</v>
      </c>
      <c r="I43" s="34">
        <v>12748</v>
      </c>
      <c r="J43" s="21">
        <v>43.857300000000002</v>
      </c>
      <c r="K43" s="22">
        <v>5905</v>
      </c>
      <c r="L43" s="21">
        <v>20.315100000000001</v>
      </c>
      <c r="M43" s="34">
        <v>4231</v>
      </c>
      <c r="N43" s="21">
        <v>14.555999999999999</v>
      </c>
      <c r="O43" s="22">
        <v>126</v>
      </c>
      <c r="P43" s="21">
        <v>0.4335</v>
      </c>
      <c r="Q43" s="23">
        <v>343</v>
      </c>
      <c r="R43" s="24">
        <v>1.1800299999999999</v>
      </c>
      <c r="S43" s="35">
        <v>4828</v>
      </c>
      <c r="T43" s="24">
        <v>16.6099</v>
      </c>
      <c r="U43" s="50">
        <v>3593</v>
      </c>
      <c r="V43" s="51">
        <v>100</v>
      </c>
    </row>
    <row r="44" spans="1:22" s="26" customFormat="1" ht="15" customHeight="1" x14ac:dyDescent="0.25">
      <c r="A44" s="19" t="s">
        <v>66</v>
      </c>
      <c r="B44" s="27" t="s">
        <v>51</v>
      </c>
      <c r="C44" s="63">
        <v>29544</v>
      </c>
      <c r="D44" s="64">
        <v>100</v>
      </c>
      <c r="E44" s="28">
        <v>629</v>
      </c>
      <c r="F44" s="29">
        <v>2.129</v>
      </c>
      <c r="G44" s="36">
        <v>2569</v>
      </c>
      <c r="H44" s="29">
        <v>8.6954999999999991</v>
      </c>
      <c r="I44" s="30">
        <v>24165</v>
      </c>
      <c r="J44" s="29">
        <v>81.793300000000002</v>
      </c>
      <c r="K44" s="30">
        <v>393</v>
      </c>
      <c r="L44" s="29">
        <v>1.3302</v>
      </c>
      <c r="M44" s="30">
        <v>979</v>
      </c>
      <c r="N44" s="29">
        <v>3.3136999999999999</v>
      </c>
      <c r="O44" s="36">
        <v>547</v>
      </c>
      <c r="P44" s="29">
        <v>1.8514999999999999</v>
      </c>
      <c r="Q44" s="39">
        <v>262</v>
      </c>
      <c r="R44" s="32">
        <v>0.88680999999999999</v>
      </c>
      <c r="S44" s="37">
        <v>5792</v>
      </c>
      <c r="T44" s="32">
        <v>19.604700000000001</v>
      </c>
      <c r="U44" s="52">
        <v>1816</v>
      </c>
      <c r="V44" s="53">
        <v>100</v>
      </c>
    </row>
    <row r="45" spans="1:22" s="26" customFormat="1" ht="15" customHeight="1" x14ac:dyDescent="0.25">
      <c r="A45" s="19" t="s">
        <v>66</v>
      </c>
      <c r="B45" s="33" t="s">
        <v>52</v>
      </c>
      <c r="C45" s="65">
        <v>28691</v>
      </c>
      <c r="D45" s="66">
        <v>100</v>
      </c>
      <c r="E45" s="35">
        <v>359</v>
      </c>
      <c r="F45" s="21">
        <v>1.2513000000000001</v>
      </c>
      <c r="G45" s="22">
        <v>2670</v>
      </c>
      <c r="H45" s="21">
        <v>9.3061000000000007</v>
      </c>
      <c r="I45" s="34">
        <v>21319</v>
      </c>
      <c r="J45" s="21">
        <v>74.305499999999995</v>
      </c>
      <c r="K45" s="22">
        <v>886</v>
      </c>
      <c r="L45" s="21">
        <v>3.0880999999999998</v>
      </c>
      <c r="M45" s="34">
        <v>2585</v>
      </c>
      <c r="N45" s="21">
        <v>9.0098000000000003</v>
      </c>
      <c r="O45" s="22">
        <v>619</v>
      </c>
      <c r="P45" s="21">
        <v>2.1575000000000002</v>
      </c>
      <c r="Q45" s="23">
        <v>253</v>
      </c>
      <c r="R45" s="24">
        <v>0.88180999999999998</v>
      </c>
      <c r="S45" s="20">
        <v>6094</v>
      </c>
      <c r="T45" s="24">
        <v>21.240100000000002</v>
      </c>
      <c r="U45" s="50">
        <v>1289</v>
      </c>
      <c r="V45" s="51">
        <v>100</v>
      </c>
    </row>
    <row r="46" spans="1:22" s="26" customFormat="1" ht="15" customHeight="1" x14ac:dyDescent="0.25">
      <c r="A46" s="19" t="s">
        <v>66</v>
      </c>
      <c r="B46" s="27" t="s">
        <v>53</v>
      </c>
      <c r="C46" s="63">
        <v>35075</v>
      </c>
      <c r="D46" s="64">
        <v>100</v>
      </c>
      <c r="E46" s="28">
        <v>30</v>
      </c>
      <c r="F46" s="29">
        <v>8.5500000000000007E-2</v>
      </c>
      <c r="G46" s="30">
        <v>6461</v>
      </c>
      <c r="H46" s="29">
        <v>18.420500000000001</v>
      </c>
      <c r="I46" s="36">
        <v>21583</v>
      </c>
      <c r="J46" s="29">
        <v>61.533900000000003</v>
      </c>
      <c r="K46" s="36">
        <v>2557</v>
      </c>
      <c r="L46" s="29">
        <v>7.2900999999999998</v>
      </c>
      <c r="M46" s="36">
        <v>3685</v>
      </c>
      <c r="N46" s="29">
        <v>10.5061</v>
      </c>
      <c r="O46" s="36">
        <v>69</v>
      </c>
      <c r="P46" s="29">
        <v>0.19670000000000001</v>
      </c>
      <c r="Q46" s="39">
        <v>690</v>
      </c>
      <c r="R46" s="32">
        <v>1.9672099999999999</v>
      </c>
      <c r="S46" s="28">
        <v>7011</v>
      </c>
      <c r="T46" s="32">
        <v>19.988600000000002</v>
      </c>
      <c r="U46" s="52">
        <v>3006</v>
      </c>
      <c r="V46" s="53">
        <v>100</v>
      </c>
    </row>
    <row r="47" spans="1:22" s="26" customFormat="1" ht="15" customHeight="1" x14ac:dyDescent="0.25">
      <c r="A47" s="19" t="s">
        <v>66</v>
      </c>
      <c r="B47" s="33" t="s">
        <v>54</v>
      </c>
      <c r="C47" s="65">
        <v>6987</v>
      </c>
      <c r="D47" s="66">
        <v>100</v>
      </c>
      <c r="E47" s="35">
        <v>53</v>
      </c>
      <c r="F47" s="21">
        <v>0.75860000000000005</v>
      </c>
      <c r="G47" s="34">
        <v>485</v>
      </c>
      <c r="H47" s="21">
        <v>6.9414999999999996</v>
      </c>
      <c r="I47" s="34">
        <v>5211</v>
      </c>
      <c r="J47" s="21">
        <v>74.581400000000002</v>
      </c>
      <c r="K47" s="34">
        <v>614</v>
      </c>
      <c r="L47" s="21">
        <v>8.7876999999999992</v>
      </c>
      <c r="M47" s="34">
        <v>485</v>
      </c>
      <c r="N47" s="21">
        <v>6.9414999999999996</v>
      </c>
      <c r="O47" s="34">
        <v>11</v>
      </c>
      <c r="P47" s="21">
        <v>0.15740000000000001</v>
      </c>
      <c r="Q47" s="23">
        <v>128</v>
      </c>
      <c r="R47" s="24">
        <v>1.8319700000000001</v>
      </c>
      <c r="S47" s="35">
        <v>1133</v>
      </c>
      <c r="T47" s="24">
        <v>16.215800000000002</v>
      </c>
      <c r="U47" s="50">
        <v>312</v>
      </c>
      <c r="V47" s="51">
        <v>100</v>
      </c>
    </row>
    <row r="48" spans="1:22" s="26" customFormat="1" ht="15" customHeight="1" x14ac:dyDescent="0.25">
      <c r="A48" s="19" t="s">
        <v>66</v>
      </c>
      <c r="B48" s="27" t="s">
        <v>55</v>
      </c>
      <c r="C48" s="63">
        <v>29552</v>
      </c>
      <c r="D48" s="64">
        <v>100</v>
      </c>
      <c r="E48" s="37">
        <v>215</v>
      </c>
      <c r="F48" s="29">
        <v>0.72750000000000004</v>
      </c>
      <c r="G48" s="30">
        <v>2884</v>
      </c>
      <c r="H48" s="29">
        <v>9.7591000000000001</v>
      </c>
      <c r="I48" s="36">
        <v>22597</v>
      </c>
      <c r="J48" s="29">
        <v>76.465199999999996</v>
      </c>
      <c r="K48" s="30">
        <v>411</v>
      </c>
      <c r="L48" s="29">
        <v>1.3908</v>
      </c>
      <c r="M48" s="30">
        <v>2958</v>
      </c>
      <c r="N48" s="29">
        <v>10.009499999999999</v>
      </c>
      <c r="O48" s="30">
        <v>148</v>
      </c>
      <c r="P48" s="29">
        <v>0.50080000000000002</v>
      </c>
      <c r="Q48" s="39">
        <v>339</v>
      </c>
      <c r="R48" s="32">
        <v>1.14713</v>
      </c>
      <c r="S48" s="37">
        <v>4293</v>
      </c>
      <c r="T48" s="32">
        <v>14.526899999999999</v>
      </c>
      <c r="U48" s="52">
        <v>1243</v>
      </c>
      <c r="V48" s="53">
        <v>100</v>
      </c>
    </row>
    <row r="49" spans="1:24" s="26" customFormat="1" ht="15" customHeight="1" x14ac:dyDescent="0.25">
      <c r="A49" s="19" t="s">
        <v>66</v>
      </c>
      <c r="B49" s="33" t="s">
        <v>56</v>
      </c>
      <c r="C49" s="65">
        <v>2954</v>
      </c>
      <c r="D49" s="66">
        <v>100</v>
      </c>
      <c r="E49" s="20">
        <v>19</v>
      </c>
      <c r="F49" s="21">
        <v>0.64319999999999999</v>
      </c>
      <c r="G49" s="22">
        <v>543</v>
      </c>
      <c r="H49" s="21">
        <v>18.381900000000002</v>
      </c>
      <c r="I49" s="22">
        <v>1108</v>
      </c>
      <c r="J49" s="21">
        <v>37.508499999999998</v>
      </c>
      <c r="K49" s="22">
        <v>655</v>
      </c>
      <c r="L49" s="21">
        <v>22.173300000000001</v>
      </c>
      <c r="M49" s="34">
        <v>612</v>
      </c>
      <c r="N49" s="21">
        <v>20.717700000000001</v>
      </c>
      <c r="O49" s="34">
        <v>4</v>
      </c>
      <c r="P49" s="21">
        <v>0.13539999999999999</v>
      </c>
      <c r="Q49" s="23">
        <v>13</v>
      </c>
      <c r="R49" s="24">
        <v>0.44008000000000003</v>
      </c>
      <c r="S49" s="35">
        <v>473</v>
      </c>
      <c r="T49" s="24">
        <v>16.0122</v>
      </c>
      <c r="U49" s="50">
        <v>698</v>
      </c>
      <c r="V49" s="51">
        <v>100</v>
      </c>
    </row>
    <row r="50" spans="1:24" s="26" customFormat="1" ht="15" customHeight="1" x14ac:dyDescent="0.25">
      <c r="A50" s="19" t="s">
        <v>66</v>
      </c>
      <c r="B50" s="27" t="s">
        <v>57</v>
      </c>
      <c r="C50" s="63">
        <v>39871</v>
      </c>
      <c r="D50" s="64">
        <v>100</v>
      </c>
      <c r="E50" s="28">
        <v>65</v>
      </c>
      <c r="F50" s="29">
        <v>0.16300000000000001</v>
      </c>
      <c r="G50" s="30">
        <v>4486</v>
      </c>
      <c r="H50" s="29">
        <v>11.251300000000001</v>
      </c>
      <c r="I50" s="36">
        <v>28635</v>
      </c>
      <c r="J50" s="29">
        <v>71.819100000000006</v>
      </c>
      <c r="K50" s="30">
        <v>1831</v>
      </c>
      <c r="L50" s="29">
        <v>4.5922999999999998</v>
      </c>
      <c r="M50" s="30">
        <v>4320</v>
      </c>
      <c r="N50" s="29">
        <v>10.834899999999999</v>
      </c>
      <c r="O50" s="36">
        <v>109</v>
      </c>
      <c r="P50" s="29">
        <v>0.27339999999999998</v>
      </c>
      <c r="Q50" s="39">
        <v>425</v>
      </c>
      <c r="R50" s="32">
        <v>1.0659400000000001</v>
      </c>
      <c r="S50" s="28">
        <v>4642</v>
      </c>
      <c r="T50" s="32">
        <v>11.6425</v>
      </c>
      <c r="U50" s="52">
        <v>1777</v>
      </c>
      <c r="V50" s="53">
        <v>100</v>
      </c>
    </row>
    <row r="51" spans="1:24" s="26" customFormat="1" ht="15" customHeight="1" x14ac:dyDescent="0.25">
      <c r="A51" s="19" t="s">
        <v>66</v>
      </c>
      <c r="B51" s="33" t="s">
        <v>58</v>
      </c>
      <c r="C51" s="65">
        <v>535550</v>
      </c>
      <c r="D51" s="66">
        <v>100</v>
      </c>
      <c r="E51" s="35">
        <v>1867</v>
      </c>
      <c r="F51" s="21">
        <v>0.34860000000000002</v>
      </c>
      <c r="G51" s="34">
        <v>32412</v>
      </c>
      <c r="H51" s="21">
        <v>6.0521000000000003</v>
      </c>
      <c r="I51" s="22">
        <v>475920</v>
      </c>
      <c r="J51" s="21">
        <v>88.865700000000004</v>
      </c>
      <c r="K51" s="22">
        <v>9349</v>
      </c>
      <c r="L51" s="21">
        <v>1.7457</v>
      </c>
      <c r="M51" s="22">
        <v>14117</v>
      </c>
      <c r="N51" s="21">
        <v>2.6360000000000001</v>
      </c>
      <c r="O51" s="34">
        <v>573</v>
      </c>
      <c r="P51" s="21">
        <v>0.107</v>
      </c>
      <c r="Q51" s="23">
        <v>1312</v>
      </c>
      <c r="R51" s="24">
        <v>0.24498</v>
      </c>
      <c r="S51" s="20">
        <v>58940</v>
      </c>
      <c r="T51" s="24">
        <v>11.0055</v>
      </c>
      <c r="U51" s="50">
        <v>8758</v>
      </c>
      <c r="V51" s="51">
        <v>100</v>
      </c>
    </row>
    <row r="52" spans="1:24" s="26" customFormat="1" ht="15" customHeight="1" x14ac:dyDescent="0.25">
      <c r="A52" s="19" t="s">
        <v>66</v>
      </c>
      <c r="B52" s="27" t="s">
        <v>59</v>
      </c>
      <c r="C52" s="63">
        <v>26948</v>
      </c>
      <c r="D52" s="64">
        <v>100</v>
      </c>
      <c r="E52" s="37">
        <v>619</v>
      </c>
      <c r="F52" s="29">
        <v>2.2970000000000002</v>
      </c>
      <c r="G52" s="30">
        <v>1718</v>
      </c>
      <c r="H52" s="29">
        <v>6.3752000000000004</v>
      </c>
      <c r="I52" s="36">
        <v>20733</v>
      </c>
      <c r="J52" s="29">
        <v>76.937100000000001</v>
      </c>
      <c r="K52" s="36">
        <v>1065</v>
      </c>
      <c r="L52" s="29">
        <v>3.9521000000000002</v>
      </c>
      <c r="M52" s="30">
        <v>1782</v>
      </c>
      <c r="N52" s="29">
        <v>6.6127000000000002</v>
      </c>
      <c r="O52" s="36">
        <v>752</v>
      </c>
      <c r="P52" s="29">
        <v>2.7906</v>
      </c>
      <c r="Q52" s="31">
        <v>279</v>
      </c>
      <c r="R52" s="32">
        <v>1.0353300000000001</v>
      </c>
      <c r="S52" s="28">
        <v>6044</v>
      </c>
      <c r="T52" s="32">
        <v>22.4284</v>
      </c>
      <c r="U52" s="52">
        <v>1029</v>
      </c>
      <c r="V52" s="53">
        <v>100</v>
      </c>
    </row>
    <row r="53" spans="1:24" s="26" customFormat="1" ht="15" customHeight="1" x14ac:dyDescent="0.25">
      <c r="A53" s="19" t="s">
        <v>66</v>
      </c>
      <c r="B53" s="33" t="s">
        <v>60</v>
      </c>
      <c r="C53" s="65">
        <v>1342</v>
      </c>
      <c r="D53" s="66">
        <v>100</v>
      </c>
      <c r="E53" s="35">
        <v>14</v>
      </c>
      <c r="F53" s="21">
        <v>1.0431999999999999</v>
      </c>
      <c r="G53" s="34">
        <v>410</v>
      </c>
      <c r="H53" s="21">
        <v>30.551400000000001</v>
      </c>
      <c r="I53" s="34">
        <v>78</v>
      </c>
      <c r="J53" s="21">
        <v>5.8121999999999998</v>
      </c>
      <c r="K53" s="22">
        <v>266</v>
      </c>
      <c r="L53" s="21">
        <v>19.821200000000001</v>
      </c>
      <c r="M53" s="34">
        <v>521</v>
      </c>
      <c r="N53" s="21">
        <v>38.822699999999998</v>
      </c>
      <c r="O53" s="22">
        <v>13</v>
      </c>
      <c r="P53" s="21">
        <v>0.96870000000000001</v>
      </c>
      <c r="Q53" s="38">
        <v>40</v>
      </c>
      <c r="R53" s="24">
        <v>2.9806300000000001</v>
      </c>
      <c r="S53" s="35">
        <v>165</v>
      </c>
      <c r="T53" s="24">
        <v>12.2951</v>
      </c>
      <c r="U53" s="50">
        <v>302</v>
      </c>
      <c r="V53" s="51">
        <v>100</v>
      </c>
    </row>
    <row r="54" spans="1:24" s="26" customFormat="1" ht="15" customHeight="1" x14ac:dyDescent="0.25">
      <c r="A54" s="19" t="s">
        <v>66</v>
      </c>
      <c r="B54" s="27" t="s">
        <v>61</v>
      </c>
      <c r="C54" s="63">
        <v>66727</v>
      </c>
      <c r="D54" s="64">
        <v>100</v>
      </c>
      <c r="E54" s="37">
        <v>228</v>
      </c>
      <c r="F54" s="29">
        <v>0.3417</v>
      </c>
      <c r="G54" s="30">
        <v>9906</v>
      </c>
      <c r="H54" s="40">
        <v>14.845599999999999</v>
      </c>
      <c r="I54" s="36">
        <v>45162</v>
      </c>
      <c r="J54" s="40">
        <v>67.681700000000006</v>
      </c>
      <c r="K54" s="30">
        <v>4405</v>
      </c>
      <c r="L54" s="29">
        <v>6.6014999999999997</v>
      </c>
      <c r="M54" s="30">
        <v>6274</v>
      </c>
      <c r="N54" s="29">
        <v>9.4024999999999999</v>
      </c>
      <c r="O54" s="30">
        <v>79</v>
      </c>
      <c r="P54" s="29">
        <v>0.11840000000000001</v>
      </c>
      <c r="Q54" s="39">
        <v>673</v>
      </c>
      <c r="R54" s="32">
        <v>1.0085900000000001</v>
      </c>
      <c r="S54" s="28">
        <v>12686</v>
      </c>
      <c r="T54" s="32">
        <v>19.011800000000001</v>
      </c>
      <c r="U54" s="52">
        <v>1982</v>
      </c>
      <c r="V54" s="53">
        <v>100</v>
      </c>
    </row>
    <row r="55" spans="1:24" s="26" customFormat="1" ht="15" customHeight="1" x14ac:dyDescent="0.25">
      <c r="A55" s="19" t="s">
        <v>66</v>
      </c>
      <c r="B55" s="33" t="s">
        <v>62</v>
      </c>
      <c r="C55" s="65">
        <v>70227</v>
      </c>
      <c r="D55" s="66">
        <v>100</v>
      </c>
      <c r="E55" s="35">
        <v>1305</v>
      </c>
      <c r="F55" s="21">
        <v>1.8583000000000001</v>
      </c>
      <c r="G55" s="22">
        <v>9838</v>
      </c>
      <c r="H55" s="21">
        <v>14.008900000000001</v>
      </c>
      <c r="I55" s="34">
        <v>44609</v>
      </c>
      <c r="J55" s="21">
        <v>63.5212</v>
      </c>
      <c r="K55" s="34">
        <v>3605</v>
      </c>
      <c r="L55" s="21">
        <v>5.1334</v>
      </c>
      <c r="M55" s="22">
        <v>7645</v>
      </c>
      <c r="N55" s="21">
        <v>10.886100000000001</v>
      </c>
      <c r="O55" s="22">
        <v>1683</v>
      </c>
      <c r="P55" s="21">
        <v>2.3965000000000001</v>
      </c>
      <c r="Q55" s="38">
        <v>1542</v>
      </c>
      <c r="R55" s="24">
        <v>2.1957399999999998</v>
      </c>
      <c r="S55" s="20">
        <v>13550</v>
      </c>
      <c r="T55" s="24">
        <v>19.294599999999999</v>
      </c>
      <c r="U55" s="50">
        <v>2339</v>
      </c>
      <c r="V55" s="51">
        <v>100</v>
      </c>
    </row>
    <row r="56" spans="1:24" s="26" customFormat="1" ht="15" customHeight="1" x14ac:dyDescent="0.25">
      <c r="A56" s="19" t="s">
        <v>66</v>
      </c>
      <c r="B56" s="27" t="s">
        <v>63</v>
      </c>
      <c r="C56" s="63">
        <v>1499</v>
      </c>
      <c r="D56" s="64">
        <v>100</v>
      </c>
      <c r="E56" s="28">
        <v>4</v>
      </c>
      <c r="F56" s="29">
        <v>0.26679999999999998</v>
      </c>
      <c r="G56" s="30">
        <v>324</v>
      </c>
      <c r="H56" s="29">
        <v>21.6144</v>
      </c>
      <c r="I56" s="30">
        <v>662</v>
      </c>
      <c r="J56" s="29">
        <v>44.162799999999997</v>
      </c>
      <c r="K56" s="36">
        <v>68</v>
      </c>
      <c r="L56" s="29">
        <v>4.5364000000000004</v>
      </c>
      <c r="M56" s="30">
        <v>403</v>
      </c>
      <c r="N56" s="29">
        <v>26.884599999999999</v>
      </c>
      <c r="O56" s="36">
        <v>14</v>
      </c>
      <c r="P56" s="29">
        <v>0.93400000000000005</v>
      </c>
      <c r="Q56" s="31">
        <v>24</v>
      </c>
      <c r="R56" s="32">
        <v>1.60107</v>
      </c>
      <c r="S56" s="37">
        <v>209</v>
      </c>
      <c r="T56" s="32">
        <v>13.942600000000001</v>
      </c>
      <c r="U56" s="52">
        <v>691</v>
      </c>
      <c r="V56" s="53">
        <v>100</v>
      </c>
    </row>
    <row r="57" spans="1:24" s="26" customFormat="1" ht="15" customHeight="1" x14ac:dyDescent="0.25">
      <c r="A57" s="19" t="s">
        <v>66</v>
      </c>
      <c r="B57" s="33" t="s">
        <v>64</v>
      </c>
      <c r="C57" s="65">
        <v>27788</v>
      </c>
      <c r="D57" s="66">
        <v>100</v>
      </c>
      <c r="E57" s="35">
        <v>41</v>
      </c>
      <c r="F57" s="21">
        <v>0.14749999999999999</v>
      </c>
      <c r="G57" s="34">
        <v>6512</v>
      </c>
      <c r="H57" s="21">
        <v>23.4346</v>
      </c>
      <c r="I57" s="22">
        <v>17987</v>
      </c>
      <c r="J57" s="21">
        <v>64.729399999999998</v>
      </c>
      <c r="K57" s="22">
        <v>1138</v>
      </c>
      <c r="L57" s="21">
        <v>4.0952999999999999</v>
      </c>
      <c r="M57" s="22">
        <v>1824</v>
      </c>
      <c r="N57" s="21">
        <v>6.5640000000000001</v>
      </c>
      <c r="O57" s="22">
        <v>55</v>
      </c>
      <c r="P57" s="21">
        <v>0.19789999999999999</v>
      </c>
      <c r="Q57" s="38">
        <v>231</v>
      </c>
      <c r="R57" s="24">
        <v>0.83128999999999997</v>
      </c>
      <c r="S57" s="35">
        <v>5820</v>
      </c>
      <c r="T57" s="24">
        <v>20.944299999999998</v>
      </c>
      <c r="U57" s="50">
        <v>2235</v>
      </c>
      <c r="V57" s="51">
        <v>100</v>
      </c>
    </row>
    <row r="58" spans="1:24" s="26" customFormat="1" ht="15" customHeight="1" x14ac:dyDescent="0.25">
      <c r="A58" s="19" t="s">
        <v>66</v>
      </c>
      <c r="B58" s="27" t="s">
        <v>65</v>
      </c>
      <c r="C58" s="63">
        <v>1536</v>
      </c>
      <c r="D58" s="64">
        <v>100</v>
      </c>
      <c r="E58" s="28">
        <v>64</v>
      </c>
      <c r="F58" s="29">
        <v>4.1666999999999996</v>
      </c>
      <c r="G58" s="30">
        <v>82</v>
      </c>
      <c r="H58" s="29">
        <v>5.3384999999999998</v>
      </c>
      <c r="I58" s="30">
        <v>1224</v>
      </c>
      <c r="J58" s="29">
        <v>79.6875</v>
      </c>
      <c r="K58" s="36">
        <v>20</v>
      </c>
      <c r="L58" s="29">
        <v>1.3021</v>
      </c>
      <c r="M58" s="30">
        <v>118</v>
      </c>
      <c r="N58" s="29">
        <v>7.6822999999999997</v>
      </c>
      <c r="O58" s="36">
        <v>6</v>
      </c>
      <c r="P58" s="29">
        <v>0.3906</v>
      </c>
      <c r="Q58" s="31">
        <v>22</v>
      </c>
      <c r="R58" s="32">
        <v>1.4322900000000001</v>
      </c>
      <c r="S58" s="37">
        <v>387</v>
      </c>
      <c r="T58" s="32">
        <v>25.1953</v>
      </c>
      <c r="U58" s="52">
        <v>366</v>
      </c>
      <c r="V58" s="53">
        <v>100</v>
      </c>
    </row>
    <row r="59" spans="1:24" s="42" customFormat="1" ht="12.5" x14ac:dyDescent="0.25">
      <c r="A59" s="43"/>
      <c r="B59" s="68" t="s">
        <v>72</v>
      </c>
      <c r="C59" s="69">
        <v>553</v>
      </c>
      <c r="D59" s="70">
        <v>100</v>
      </c>
      <c r="E59" s="71">
        <v>4</v>
      </c>
      <c r="F59" s="72">
        <v>0.72330000000000005</v>
      </c>
      <c r="G59" s="73">
        <v>5</v>
      </c>
      <c r="H59" s="72">
        <v>0.9042</v>
      </c>
      <c r="I59" s="74">
        <v>511</v>
      </c>
      <c r="J59" s="72">
        <v>92.405100000000004</v>
      </c>
      <c r="K59" s="74">
        <v>11</v>
      </c>
      <c r="L59" s="72">
        <v>1.9892000000000001</v>
      </c>
      <c r="M59" s="74">
        <v>21</v>
      </c>
      <c r="N59" s="72">
        <v>3.7974999999999999</v>
      </c>
      <c r="O59" s="74">
        <v>1</v>
      </c>
      <c r="P59" s="72">
        <v>0.18079999999999999</v>
      </c>
      <c r="Q59" s="75">
        <v>0</v>
      </c>
      <c r="R59" s="76">
        <v>0</v>
      </c>
      <c r="S59" s="77">
        <v>243</v>
      </c>
      <c r="T59" s="76">
        <v>43.942100000000003</v>
      </c>
      <c r="U59" s="78">
        <v>1099</v>
      </c>
      <c r="V59" s="79">
        <v>100</v>
      </c>
    </row>
    <row r="60" spans="1:24" s="42" customFormat="1" ht="15" customHeight="1" x14ac:dyDescent="0.25">
      <c r="A60" s="43"/>
      <c r="B60" s="46" t="str">
        <f>CONCATENATE("NOTE: Table reads (for 50 states, District of Columbia, and Puerto Rico totals): Of all ",TEXT(C7,"#,##0")," male public school students who are English Language Learners, ",TEXT(E7,"#,##0")," (",TEXT(F7,"0.0"),"%) are American Indian or Alaska Native.")</f>
        <v>NOTE: Table reads (for 50 states, District of Columbia, and Puerto Rico totals): Of all 2,861,768 male public school students who are English Language Learners, 21,484 (0.8%) are American Indian or Alaska Native.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4"/>
      <c r="X60" s="45"/>
    </row>
    <row r="61" spans="1:24" s="42" customFormat="1" ht="15" customHeight="1" x14ac:dyDescent="0.25">
      <c r="A61" s="43"/>
      <c r="B61" s="82" t="s">
        <v>69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41"/>
      <c r="X61" s="41"/>
    </row>
    <row r="62" spans="1:24" s="42" customFormat="1" ht="15" customHeight="1" x14ac:dyDescent="0.25">
      <c r="A62" s="43"/>
      <c r="B62" s="82" t="s">
        <v>68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</row>
    <row r="63" spans="1:24" s="42" customFormat="1" ht="15" customHeight="1" x14ac:dyDescent="0.3">
      <c r="A63" s="43"/>
      <c r="B63" s="41"/>
      <c r="C63" s="1"/>
      <c r="D63" s="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  <row r="64" spans="1:24" s="42" customFormat="1" ht="15" customHeight="1" x14ac:dyDescent="0.3">
      <c r="A64" s="43"/>
      <c r="B64" s="41"/>
      <c r="C64" s="1"/>
      <c r="D64" s="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</row>
  </sheetData>
  <mergeCells count="16">
    <mergeCell ref="C5:D5"/>
    <mergeCell ref="B62:X62"/>
    <mergeCell ref="B61:V61"/>
    <mergeCell ref="B2:V2"/>
    <mergeCell ref="B4:B5"/>
    <mergeCell ref="S4:T5"/>
    <mergeCell ref="U4:U5"/>
    <mergeCell ref="V4:V5"/>
    <mergeCell ref="O5:P5"/>
    <mergeCell ref="Q5:R5"/>
    <mergeCell ref="E4:R4"/>
    <mergeCell ref="E5:F5"/>
    <mergeCell ref="G5:H5"/>
    <mergeCell ref="I5:J5"/>
    <mergeCell ref="K5:L5"/>
    <mergeCell ref="M5:N5"/>
  </mergeCells>
  <phoneticPr fontId="22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64"/>
  <sheetViews>
    <sheetView showGridLines="0" topLeftCell="A31" zoomScale="80" zoomScaleNormal="80" workbookViewId="0">
      <selection activeCell="O5" sqref="O5:P5"/>
    </sheetView>
  </sheetViews>
  <sheetFormatPr defaultColWidth="12.109375" defaultRowHeight="15" customHeight="1" x14ac:dyDescent="0.3"/>
  <cols>
    <col min="1" max="1" width="16" style="8" customWidth="1"/>
    <col min="2" max="2" width="60.33203125" style="1" customWidth="1"/>
    <col min="3" max="3" width="15.109375" style="1" customWidth="1"/>
    <col min="4" max="4" width="13" style="1" customWidth="1"/>
    <col min="5" max="22" width="14.6640625" style="1" customWidth="1"/>
    <col min="23" max="16384" width="12.109375" style="5"/>
  </cols>
  <sheetData>
    <row r="1" spans="1:22" ht="15" customHeight="1" x14ac:dyDescent="0.3">
      <c r="C1" s="55"/>
      <c r="D1" s="55"/>
    </row>
    <row r="2" spans="1:22" s="2" customFormat="1" ht="15" customHeight="1" x14ac:dyDescent="0.4">
      <c r="A2" s="7"/>
      <c r="B2" s="83" t="str">
        <f>CONCATENATE("Number and percentage of public school female students ",A7, ", by race/ethnicity and disability status, by state: School Year 2017-18")</f>
        <v>Number and percentage of public school female students who are English language learners, by race/ethnicity and disability status, by state: School Year 2017-18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s="1" customFormat="1" ht="15" customHeight="1" thickBot="1" x14ac:dyDescent="0.35">
      <c r="A3" s="6"/>
      <c r="B3" s="3"/>
      <c r="C3" s="56"/>
      <c r="D3" s="5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0" customFormat="1" ht="25.4" customHeight="1" x14ac:dyDescent="0.3">
      <c r="A4" s="9"/>
      <c r="B4" s="84" t="s">
        <v>0</v>
      </c>
      <c r="C4" s="57"/>
      <c r="D4" s="58"/>
      <c r="E4" s="86" t="s">
        <v>10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  <c r="S4" s="89" t="s">
        <v>14</v>
      </c>
      <c r="T4" s="90"/>
      <c r="U4" s="93" t="s">
        <v>13</v>
      </c>
      <c r="V4" s="95" t="s">
        <v>11</v>
      </c>
    </row>
    <row r="5" spans="1:22" s="10" customFormat="1" ht="25.4" customHeight="1" x14ac:dyDescent="0.3">
      <c r="A5" s="9"/>
      <c r="B5" s="85"/>
      <c r="C5" s="80" t="s">
        <v>70</v>
      </c>
      <c r="D5" s="81"/>
      <c r="E5" s="97" t="s">
        <v>1</v>
      </c>
      <c r="F5" s="98"/>
      <c r="G5" s="99" t="s">
        <v>2</v>
      </c>
      <c r="H5" s="98"/>
      <c r="I5" s="100" t="s">
        <v>3</v>
      </c>
      <c r="J5" s="98"/>
      <c r="K5" s="100" t="s">
        <v>4</v>
      </c>
      <c r="L5" s="98"/>
      <c r="M5" s="100" t="s">
        <v>5</v>
      </c>
      <c r="N5" s="98"/>
      <c r="O5" s="100" t="s">
        <v>6</v>
      </c>
      <c r="P5" s="98"/>
      <c r="Q5" s="100" t="s">
        <v>7</v>
      </c>
      <c r="R5" s="101"/>
      <c r="S5" s="91"/>
      <c r="T5" s="92"/>
      <c r="U5" s="94"/>
      <c r="V5" s="96"/>
    </row>
    <row r="6" spans="1:22" s="10" customFormat="1" ht="15" customHeight="1" thickBot="1" x14ac:dyDescent="0.35">
      <c r="A6" s="9"/>
      <c r="B6" s="11"/>
      <c r="C6" s="59" t="s">
        <v>8</v>
      </c>
      <c r="D6" s="60" t="s">
        <v>9</v>
      </c>
      <c r="E6" s="12" t="s">
        <v>8</v>
      </c>
      <c r="F6" s="13" t="s">
        <v>12</v>
      </c>
      <c r="G6" s="14" t="s">
        <v>8</v>
      </c>
      <c r="H6" s="13" t="s">
        <v>12</v>
      </c>
      <c r="I6" s="14" t="s">
        <v>8</v>
      </c>
      <c r="J6" s="13" t="s">
        <v>12</v>
      </c>
      <c r="K6" s="14" t="s">
        <v>8</v>
      </c>
      <c r="L6" s="13" t="s">
        <v>12</v>
      </c>
      <c r="M6" s="14" t="s">
        <v>8</v>
      </c>
      <c r="N6" s="13" t="s">
        <v>12</v>
      </c>
      <c r="O6" s="14" t="s">
        <v>8</v>
      </c>
      <c r="P6" s="13" t="s">
        <v>12</v>
      </c>
      <c r="Q6" s="14" t="s">
        <v>8</v>
      </c>
      <c r="R6" s="15" t="s">
        <v>12</v>
      </c>
      <c r="S6" s="12" t="s">
        <v>8</v>
      </c>
      <c r="T6" s="16" t="s">
        <v>9</v>
      </c>
      <c r="U6" s="17"/>
      <c r="V6" s="18"/>
    </row>
    <row r="7" spans="1:22" s="26" customFormat="1" ht="15" customHeight="1" x14ac:dyDescent="0.25">
      <c r="A7" s="49" t="s">
        <v>66</v>
      </c>
      <c r="B7" s="67" t="s">
        <v>71</v>
      </c>
      <c r="C7" s="61">
        <v>2435172</v>
      </c>
      <c r="D7" s="62">
        <v>100</v>
      </c>
      <c r="E7" s="20">
        <v>17777</v>
      </c>
      <c r="F7" s="21">
        <v>0.73</v>
      </c>
      <c r="G7" s="34">
        <v>257036</v>
      </c>
      <c r="H7" s="21">
        <v>10.555099999999999</v>
      </c>
      <c r="I7" s="22">
        <v>1862671</v>
      </c>
      <c r="J7" s="21">
        <v>76.490300000000005</v>
      </c>
      <c r="K7" s="22">
        <v>103452</v>
      </c>
      <c r="L7" s="21">
        <v>4.2481999999999998</v>
      </c>
      <c r="M7" s="22">
        <v>158462</v>
      </c>
      <c r="N7" s="21">
        <v>6.5072000000000001</v>
      </c>
      <c r="O7" s="22">
        <v>16786</v>
      </c>
      <c r="P7" s="21">
        <v>0.68930000000000002</v>
      </c>
      <c r="Q7" s="23">
        <v>18988</v>
      </c>
      <c r="R7" s="24">
        <v>0.77973999999999999</v>
      </c>
      <c r="S7" s="25">
        <v>248281</v>
      </c>
      <c r="T7" s="24">
        <v>10.195600000000001</v>
      </c>
      <c r="U7" s="50">
        <v>97632</v>
      </c>
      <c r="V7" s="51">
        <v>99.989000000000004</v>
      </c>
    </row>
    <row r="8" spans="1:22" s="26" customFormat="1" ht="15" customHeight="1" x14ac:dyDescent="0.25">
      <c r="A8" s="49" t="s">
        <v>66</v>
      </c>
      <c r="B8" s="27" t="s">
        <v>15</v>
      </c>
      <c r="C8" s="63">
        <v>18765</v>
      </c>
      <c r="D8" s="64">
        <v>100</v>
      </c>
      <c r="E8" s="28">
        <v>519</v>
      </c>
      <c r="F8" s="29">
        <v>2.7658</v>
      </c>
      <c r="G8" s="30">
        <v>2033</v>
      </c>
      <c r="H8" s="29">
        <v>10.834</v>
      </c>
      <c r="I8" s="36">
        <v>14101</v>
      </c>
      <c r="J8" s="29">
        <v>75.145200000000003</v>
      </c>
      <c r="K8" s="36">
        <v>360</v>
      </c>
      <c r="L8" s="29">
        <v>1.9185000000000001</v>
      </c>
      <c r="M8" s="36">
        <v>1417</v>
      </c>
      <c r="N8" s="29">
        <v>7.5513000000000003</v>
      </c>
      <c r="O8" s="36">
        <v>108</v>
      </c>
      <c r="P8" s="29">
        <v>0.57550000000000001</v>
      </c>
      <c r="Q8" s="31">
        <v>227</v>
      </c>
      <c r="R8" s="32">
        <v>1.2097</v>
      </c>
      <c r="S8" s="28">
        <v>1522</v>
      </c>
      <c r="T8" s="32">
        <v>8.1107999999999993</v>
      </c>
      <c r="U8" s="52">
        <v>1390</v>
      </c>
      <c r="V8" s="53">
        <v>100</v>
      </c>
    </row>
    <row r="9" spans="1:22" s="26" customFormat="1" ht="15" customHeight="1" x14ac:dyDescent="0.25">
      <c r="A9" s="49" t="s">
        <v>66</v>
      </c>
      <c r="B9" s="33" t="s">
        <v>16</v>
      </c>
      <c r="C9" s="65">
        <v>7169</v>
      </c>
      <c r="D9" s="66">
        <v>100</v>
      </c>
      <c r="E9" s="20">
        <v>3374</v>
      </c>
      <c r="F9" s="21">
        <v>47.063699999999997</v>
      </c>
      <c r="G9" s="22">
        <v>1346</v>
      </c>
      <c r="H9" s="21">
        <v>18.775300000000001</v>
      </c>
      <c r="I9" s="22">
        <v>859</v>
      </c>
      <c r="J9" s="21">
        <v>11.982100000000001</v>
      </c>
      <c r="K9" s="34">
        <v>172</v>
      </c>
      <c r="L9" s="21">
        <v>2.3992</v>
      </c>
      <c r="M9" s="22">
        <v>449</v>
      </c>
      <c r="N9" s="21">
        <v>6.2630999999999997</v>
      </c>
      <c r="O9" s="22">
        <v>689</v>
      </c>
      <c r="P9" s="21">
        <v>9.6107999999999993</v>
      </c>
      <c r="Q9" s="38">
        <v>280</v>
      </c>
      <c r="R9" s="24">
        <v>3.90571</v>
      </c>
      <c r="S9" s="35">
        <v>838</v>
      </c>
      <c r="T9" s="24">
        <v>11.6892</v>
      </c>
      <c r="U9" s="50">
        <v>506</v>
      </c>
      <c r="V9" s="51">
        <v>100</v>
      </c>
    </row>
    <row r="10" spans="1:22" s="26" customFormat="1" ht="15" customHeight="1" x14ac:dyDescent="0.25">
      <c r="A10" s="49" t="s">
        <v>66</v>
      </c>
      <c r="B10" s="27" t="s">
        <v>17</v>
      </c>
      <c r="C10" s="63">
        <v>36365</v>
      </c>
      <c r="D10" s="64">
        <v>100</v>
      </c>
      <c r="E10" s="37">
        <v>801</v>
      </c>
      <c r="F10" s="29">
        <v>2.2027000000000001</v>
      </c>
      <c r="G10" s="30">
        <v>1544</v>
      </c>
      <c r="H10" s="29">
        <v>4.2458</v>
      </c>
      <c r="I10" s="36">
        <v>30756</v>
      </c>
      <c r="J10" s="29">
        <v>84.575800000000001</v>
      </c>
      <c r="K10" s="30">
        <v>1419</v>
      </c>
      <c r="L10" s="29">
        <v>3.9020999999999999</v>
      </c>
      <c r="M10" s="30">
        <v>1546</v>
      </c>
      <c r="N10" s="29">
        <v>4.2512999999999996</v>
      </c>
      <c r="O10" s="36">
        <v>116</v>
      </c>
      <c r="P10" s="29">
        <v>0.31900000000000001</v>
      </c>
      <c r="Q10" s="31">
        <v>183</v>
      </c>
      <c r="R10" s="32">
        <v>0.50322999999999996</v>
      </c>
      <c r="S10" s="37">
        <v>3256</v>
      </c>
      <c r="T10" s="32">
        <v>8.9536999999999995</v>
      </c>
      <c r="U10" s="52">
        <v>2000</v>
      </c>
      <c r="V10" s="53">
        <v>100</v>
      </c>
    </row>
    <row r="11" spans="1:22" s="26" customFormat="1" ht="15" customHeight="1" x14ac:dyDescent="0.25">
      <c r="A11" s="49" t="s">
        <v>66</v>
      </c>
      <c r="B11" s="33" t="s">
        <v>18</v>
      </c>
      <c r="C11" s="65">
        <v>19396</v>
      </c>
      <c r="D11" s="66">
        <v>100</v>
      </c>
      <c r="E11" s="20">
        <v>73</v>
      </c>
      <c r="F11" s="21">
        <v>0.37640000000000001</v>
      </c>
      <c r="G11" s="34">
        <v>1305</v>
      </c>
      <c r="H11" s="21">
        <v>6.7282000000000002</v>
      </c>
      <c r="I11" s="22">
        <v>15924</v>
      </c>
      <c r="J11" s="21">
        <v>82.099400000000003</v>
      </c>
      <c r="K11" s="22">
        <v>121</v>
      </c>
      <c r="L11" s="21">
        <v>0.62380000000000002</v>
      </c>
      <c r="M11" s="34">
        <v>556</v>
      </c>
      <c r="N11" s="21">
        <v>2.8666</v>
      </c>
      <c r="O11" s="22">
        <v>1353</v>
      </c>
      <c r="P11" s="21">
        <v>6.9756999999999998</v>
      </c>
      <c r="Q11" s="38">
        <v>64</v>
      </c>
      <c r="R11" s="24">
        <v>0.32995999999999998</v>
      </c>
      <c r="S11" s="35">
        <v>1669</v>
      </c>
      <c r="T11" s="24">
        <v>8.6049000000000007</v>
      </c>
      <c r="U11" s="50">
        <v>1088</v>
      </c>
      <c r="V11" s="51">
        <v>100</v>
      </c>
    </row>
    <row r="12" spans="1:22" s="26" customFormat="1" ht="15" customHeight="1" x14ac:dyDescent="0.25">
      <c r="A12" s="49" t="s">
        <v>66</v>
      </c>
      <c r="B12" s="27" t="s">
        <v>19</v>
      </c>
      <c r="C12" s="63">
        <v>566428</v>
      </c>
      <c r="D12" s="64">
        <v>100</v>
      </c>
      <c r="E12" s="28">
        <v>767</v>
      </c>
      <c r="F12" s="29">
        <v>0.13539999999999999</v>
      </c>
      <c r="G12" s="36">
        <v>64517</v>
      </c>
      <c r="H12" s="29">
        <v>11.3902</v>
      </c>
      <c r="I12" s="30">
        <v>466118</v>
      </c>
      <c r="J12" s="29">
        <v>82.290800000000004</v>
      </c>
      <c r="K12" s="36">
        <v>2849</v>
      </c>
      <c r="L12" s="29">
        <v>0.503</v>
      </c>
      <c r="M12" s="30">
        <v>25068</v>
      </c>
      <c r="N12" s="29">
        <v>4.4256000000000002</v>
      </c>
      <c r="O12" s="36">
        <v>2123</v>
      </c>
      <c r="P12" s="29">
        <v>0.37480000000000002</v>
      </c>
      <c r="Q12" s="39">
        <v>4986</v>
      </c>
      <c r="R12" s="32">
        <v>0.88024999999999998</v>
      </c>
      <c r="S12" s="37">
        <v>67423</v>
      </c>
      <c r="T12" s="32">
        <v>11.9032</v>
      </c>
      <c r="U12" s="52">
        <v>10121</v>
      </c>
      <c r="V12" s="53">
        <v>100</v>
      </c>
    </row>
    <row r="13" spans="1:22" s="26" customFormat="1" ht="15" customHeight="1" x14ac:dyDescent="0.25">
      <c r="A13" s="49" t="s">
        <v>66</v>
      </c>
      <c r="B13" s="33" t="s">
        <v>20</v>
      </c>
      <c r="C13" s="65">
        <v>58731</v>
      </c>
      <c r="D13" s="66">
        <v>100</v>
      </c>
      <c r="E13" s="20">
        <v>255</v>
      </c>
      <c r="F13" s="21">
        <v>0.43419999999999997</v>
      </c>
      <c r="G13" s="34">
        <v>4248</v>
      </c>
      <c r="H13" s="21">
        <v>7.2329999999999997</v>
      </c>
      <c r="I13" s="34">
        <v>48290</v>
      </c>
      <c r="J13" s="21">
        <v>82.222300000000004</v>
      </c>
      <c r="K13" s="22">
        <v>2585</v>
      </c>
      <c r="L13" s="21">
        <v>4.4013999999999998</v>
      </c>
      <c r="M13" s="34">
        <v>2799</v>
      </c>
      <c r="N13" s="21">
        <v>4.7657999999999996</v>
      </c>
      <c r="O13" s="22">
        <v>209</v>
      </c>
      <c r="P13" s="21">
        <v>0.35589999999999999</v>
      </c>
      <c r="Q13" s="23">
        <v>345</v>
      </c>
      <c r="R13" s="24">
        <v>0.58742000000000005</v>
      </c>
      <c r="S13" s="35">
        <v>5945</v>
      </c>
      <c r="T13" s="24">
        <v>10.122400000000001</v>
      </c>
      <c r="U13" s="50">
        <v>1908</v>
      </c>
      <c r="V13" s="51">
        <v>100</v>
      </c>
    </row>
    <row r="14" spans="1:22" s="26" customFormat="1" ht="15" customHeight="1" x14ac:dyDescent="0.25">
      <c r="A14" s="49" t="s">
        <v>66</v>
      </c>
      <c r="B14" s="27" t="s">
        <v>21</v>
      </c>
      <c r="C14" s="63">
        <v>16945</v>
      </c>
      <c r="D14" s="64">
        <v>100</v>
      </c>
      <c r="E14" s="28">
        <v>36</v>
      </c>
      <c r="F14" s="29">
        <v>0.21249999999999999</v>
      </c>
      <c r="G14" s="30">
        <v>1620</v>
      </c>
      <c r="H14" s="29">
        <v>9.5602999999999998</v>
      </c>
      <c r="I14" s="36">
        <v>12154</v>
      </c>
      <c r="J14" s="29">
        <v>71.726200000000006</v>
      </c>
      <c r="K14" s="36">
        <v>878</v>
      </c>
      <c r="L14" s="29">
        <v>5.1814999999999998</v>
      </c>
      <c r="M14" s="36">
        <v>2093</v>
      </c>
      <c r="N14" s="29">
        <v>12.351699999999999</v>
      </c>
      <c r="O14" s="36">
        <v>24</v>
      </c>
      <c r="P14" s="29">
        <v>0.1416</v>
      </c>
      <c r="Q14" s="31">
        <v>140</v>
      </c>
      <c r="R14" s="32">
        <v>0.82620000000000005</v>
      </c>
      <c r="S14" s="37">
        <v>2576</v>
      </c>
      <c r="T14" s="32">
        <v>15.2021</v>
      </c>
      <c r="U14" s="52">
        <v>1214</v>
      </c>
      <c r="V14" s="53">
        <v>100</v>
      </c>
    </row>
    <row r="15" spans="1:22" s="26" customFormat="1" ht="15" customHeight="1" x14ac:dyDescent="0.25">
      <c r="A15" s="49" t="s">
        <v>66</v>
      </c>
      <c r="B15" s="33" t="s">
        <v>22</v>
      </c>
      <c r="C15" s="65">
        <v>5889</v>
      </c>
      <c r="D15" s="66">
        <v>100</v>
      </c>
      <c r="E15" s="20">
        <v>12</v>
      </c>
      <c r="F15" s="21">
        <v>0.20380000000000001</v>
      </c>
      <c r="G15" s="22">
        <v>612</v>
      </c>
      <c r="H15" s="21">
        <v>10.392300000000001</v>
      </c>
      <c r="I15" s="22">
        <v>4249</v>
      </c>
      <c r="J15" s="21">
        <v>72.151499999999999</v>
      </c>
      <c r="K15" s="34">
        <v>516</v>
      </c>
      <c r="L15" s="21">
        <v>8.7621000000000002</v>
      </c>
      <c r="M15" s="22">
        <v>433</v>
      </c>
      <c r="N15" s="21">
        <v>7.3526999999999996</v>
      </c>
      <c r="O15" s="34">
        <v>25</v>
      </c>
      <c r="P15" s="21">
        <v>0.42449999999999999</v>
      </c>
      <c r="Q15" s="23">
        <v>42</v>
      </c>
      <c r="R15" s="24">
        <v>0.71318999999999999</v>
      </c>
      <c r="S15" s="35">
        <v>686</v>
      </c>
      <c r="T15" s="24">
        <v>11.6488</v>
      </c>
      <c r="U15" s="50">
        <v>231</v>
      </c>
      <c r="V15" s="51">
        <v>100</v>
      </c>
    </row>
    <row r="16" spans="1:22" s="26" customFormat="1" ht="15" customHeight="1" x14ac:dyDescent="0.25">
      <c r="A16" s="49" t="s">
        <v>66</v>
      </c>
      <c r="B16" s="27" t="s">
        <v>23</v>
      </c>
      <c r="C16" s="63">
        <v>4390</v>
      </c>
      <c r="D16" s="64">
        <v>100</v>
      </c>
      <c r="E16" s="37">
        <v>27</v>
      </c>
      <c r="F16" s="29">
        <v>0.61499999999999999</v>
      </c>
      <c r="G16" s="36">
        <v>173</v>
      </c>
      <c r="H16" s="29">
        <v>3.9407999999999999</v>
      </c>
      <c r="I16" s="36">
        <v>3343</v>
      </c>
      <c r="J16" s="29">
        <v>76.150300000000001</v>
      </c>
      <c r="K16" s="36">
        <v>594</v>
      </c>
      <c r="L16" s="29">
        <v>13.530799999999999</v>
      </c>
      <c r="M16" s="36">
        <v>205</v>
      </c>
      <c r="N16" s="29">
        <v>4.6696999999999997</v>
      </c>
      <c r="O16" s="30">
        <v>9</v>
      </c>
      <c r="P16" s="29">
        <v>0.20499999999999999</v>
      </c>
      <c r="Q16" s="31">
        <v>39</v>
      </c>
      <c r="R16" s="32">
        <v>0.88837999999999995</v>
      </c>
      <c r="S16" s="37">
        <v>533</v>
      </c>
      <c r="T16" s="32">
        <v>12.1412</v>
      </c>
      <c r="U16" s="54">
        <v>228</v>
      </c>
      <c r="V16" s="53">
        <v>100</v>
      </c>
    </row>
    <row r="17" spans="1:22" s="26" customFormat="1" ht="15" customHeight="1" x14ac:dyDescent="0.25">
      <c r="A17" s="49" t="s">
        <v>66</v>
      </c>
      <c r="B17" s="33" t="s">
        <v>24</v>
      </c>
      <c r="C17" s="65">
        <v>134120</v>
      </c>
      <c r="D17" s="66">
        <v>100</v>
      </c>
      <c r="E17" s="20">
        <v>433</v>
      </c>
      <c r="F17" s="21">
        <v>0.32279999999999998</v>
      </c>
      <c r="G17" s="34">
        <v>4613</v>
      </c>
      <c r="H17" s="21">
        <v>3.4394999999999998</v>
      </c>
      <c r="I17" s="34">
        <v>106543</v>
      </c>
      <c r="J17" s="21">
        <v>79.438599999999994</v>
      </c>
      <c r="K17" s="34">
        <v>13831</v>
      </c>
      <c r="L17" s="21">
        <v>10.3124</v>
      </c>
      <c r="M17" s="34">
        <v>7998</v>
      </c>
      <c r="N17" s="21">
        <v>5.9633000000000003</v>
      </c>
      <c r="O17" s="34">
        <v>165</v>
      </c>
      <c r="P17" s="21">
        <v>0.123</v>
      </c>
      <c r="Q17" s="23">
        <v>537</v>
      </c>
      <c r="R17" s="24">
        <v>0.40039000000000002</v>
      </c>
      <c r="S17" s="20">
        <v>11372</v>
      </c>
      <c r="T17" s="24">
        <v>8.4789999999999992</v>
      </c>
      <c r="U17" s="50">
        <v>3976</v>
      </c>
      <c r="V17" s="51">
        <v>100</v>
      </c>
    </row>
    <row r="18" spans="1:22" s="26" customFormat="1" ht="15" customHeight="1" x14ac:dyDescent="0.25">
      <c r="A18" s="49" t="s">
        <v>66</v>
      </c>
      <c r="B18" s="27" t="s">
        <v>25</v>
      </c>
      <c r="C18" s="63">
        <v>61494</v>
      </c>
      <c r="D18" s="64">
        <v>100</v>
      </c>
      <c r="E18" s="37">
        <v>181</v>
      </c>
      <c r="F18" s="29">
        <v>0.29430000000000001</v>
      </c>
      <c r="G18" s="30">
        <v>7239</v>
      </c>
      <c r="H18" s="29">
        <v>11.7719</v>
      </c>
      <c r="I18" s="36">
        <v>48232</v>
      </c>
      <c r="J18" s="29">
        <v>78.433700000000002</v>
      </c>
      <c r="K18" s="30">
        <v>2956</v>
      </c>
      <c r="L18" s="29">
        <v>4.8070000000000004</v>
      </c>
      <c r="M18" s="30">
        <v>2556</v>
      </c>
      <c r="N18" s="29">
        <v>4.1565000000000003</v>
      </c>
      <c r="O18" s="30">
        <v>85</v>
      </c>
      <c r="P18" s="29">
        <v>0.13819999999999999</v>
      </c>
      <c r="Q18" s="39">
        <v>245</v>
      </c>
      <c r="R18" s="32">
        <v>0.39840999999999999</v>
      </c>
      <c r="S18" s="37">
        <v>5451</v>
      </c>
      <c r="T18" s="32">
        <v>8.8643000000000001</v>
      </c>
      <c r="U18" s="52">
        <v>2416</v>
      </c>
      <c r="V18" s="53">
        <v>100</v>
      </c>
    </row>
    <row r="19" spans="1:22" s="26" customFormat="1" ht="15" customHeight="1" x14ac:dyDescent="0.25">
      <c r="A19" s="49" t="s">
        <v>66</v>
      </c>
      <c r="B19" s="33" t="s">
        <v>26</v>
      </c>
      <c r="C19" s="65">
        <v>17686</v>
      </c>
      <c r="D19" s="66">
        <v>100</v>
      </c>
      <c r="E19" s="35">
        <v>13</v>
      </c>
      <c r="F19" s="21">
        <v>7.3499999999999996E-2</v>
      </c>
      <c r="G19" s="22">
        <v>9474</v>
      </c>
      <c r="H19" s="21">
        <v>53.567799999999998</v>
      </c>
      <c r="I19" s="22">
        <v>1496</v>
      </c>
      <c r="J19" s="21">
        <v>8.4587000000000003</v>
      </c>
      <c r="K19" s="22">
        <v>70</v>
      </c>
      <c r="L19" s="21">
        <v>0.39579999999999999</v>
      </c>
      <c r="M19" s="22">
        <v>476</v>
      </c>
      <c r="N19" s="21">
        <v>2.6913999999999998</v>
      </c>
      <c r="O19" s="22">
        <v>5282</v>
      </c>
      <c r="P19" s="21">
        <v>29.865400000000001</v>
      </c>
      <c r="Q19" s="23">
        <v>875</v>
      </c>
      <c r="R19" s="24">
        <v>4.9474200000000002</v>
      </c>
      <c r="S19" s="35">
        <v>465</v>
      </c>
      <c r="T19" s="24">
        <v>2.6292</v>
      </c>
      <c r="U19" s="50">
        <v>292</v>
      </c>
      <c r="V19" s="51">
        <v>100</v>
      </c>
    </row>
    <row r="20" spans="1:22" s="26" customFormat="1" ht="15" customHeight="1" x14ac:dyDescent="0.25">
      <c r="A20" s="49" t="s">
        <v>66</v>
      </c>
      <c r="B20" s="27" t="s">
        <v>27</v>
      </c>
      <c r="C20" s="63">
        <v>9527</v>
      </c>
      <c r="D20" s="64">
        <v>100</v>
      </c>
      <c r="E20" s="37">
        <v>50</v>
      </c>
      <c r="F20" s="29">
        <v>0.52480000000000004</v>
      </c>
      <c r="G20" s="36">
        <v>456</v>
      </c>
      <c r="H20" s="29">
        <v>4.7864000000000004</v>
      </c>
      <c r="I20" s="30">
        <v>7536</v>
      </c>
      <c r="J20" s="29">
        <v>79.101500000000001</v>
      </c>
      <c r="K20" s="36">
        <v>395</v>
      </c>
      <c r="L20" s="29">
        <v>4.1460999999999997</v>
      </c>
      <c r="M20" s="36">
        <v>862</v>
      </c>
      <c r="N20" s="29">
        <v>9.048</v>
      </c>
      <c r="O20" s="36">
        <v>78</v>
      </c>
      <c r="P20" s="29">
        <v>0.81869999999999998</v>
      </c>
      <c r="Q20" s="31">
        <v>150</v>
      </c>
      <c r="R20" s="32">
        <v>1.57447</v>
      </c>
      <c r="S20" s="37">
        <v>887</v>
      </c>
      <c r="T20" s="32">
        <v>9.3103999999999996</v>
      </c>
      <c r="U20" s="52">
        <v>725</v>
      </c>
      <c r="V20" s="53">
        <v>100</v>
      </c>
    </row>
    <row r="21" spans="1:22" s="26" customFormat="1" ht="15" customHeight="1" x14ac:dyDescent="0.25">
      <c r="A21" s="49" t="s">
        <v>66</v>
      </c>
      <c r="B21" s="33" t="s">
        <v>28</v>
      </c>
      <c r="C21" s="65">
        <v>104411</v>
      </c>
      <c r="D21" s="66">
        <v>100</v>
      </c>
      <c r="E21" s="35">
        <v>537</v>
      </c>
      <c r="F21" s="21">
        <v>0.51429999999999998</v>
      </c>
      <c r="G21" s="22">
        <v>9626</v>
      </c>
      <c r="H21" s="21">
        <v>9.2193000000000005</v>
      </c>
      <c r="I21" s="34">
        <v>79143</v>
      </c>
      <c r="J21" s="21">
        <v>75.799499999999995</v>
      </c>
      <c r="K21" s="34">
        <v>2540</v>
      </c>
      <c r="L21" s="21">
        <v>2.4327000000000001</v>
      </c>
      <c r="M21" s="22">
        <v>11662</v>
      </c>
      <c r="N21" s="21">
        <v>11.1693</v>
      </c>
      <c r="O21" s="22">
        <v>121</v>
      </c>
      <c r="P21" s="21">
        <v>0.1159</v>
      </c>
      <c r="Q21" s="23">
        <v>782</v>
      </c>
      <c r="R21" s="24">
        <v>0.74895999999999996</v>
      </c>
      <c r="S21" s="35">
        <v>15283</v>
      </c>
      <c r="T21" s="24">
        <v>14.6373</v>
      </c>
      <c r="U21" s="50">
        <v>4145</v>
      </c>
      <c r="V21" s="51">
        <v>100</v>
      </c>
    </row>
    <row r="22" spans="1:22" s="26" customFormat="1" ht="15" customHeight="1" x14ac:dyDescent="0.25">
      <c r="A22" s="49" t="s">
        <v>66</v>
      </c>
      <c r="B22" s="27" t="s">
        <v>29</v>
      </c>
      <c r="C22" s="63">
        <v>36504</v>
      </c>
      <c r="D22" s="64">
        <v>100</v>
      </c>
      <c r="E22" s="28">
        <v>46</v>
      </c>
      <c r="F22" s="29">
        <v>0.126</v>
      </c>
      <c r="G22" s="36">
        <v>6075</v>
      </c>
      <c r="H22" s="29">
        <v>16.641999999999999</v>
      </c>
      <c r="I22" s="36">
        <v>25026</v>
      </c>
      <c r="J22" s="29">
        <v>68.556899999999999</v>
      </c>
      <c r="K22" s="36">
        <v>1815</v>
      </c>
      <c r="L22" s="29">
        <v>4.9721000000000002</v>
      </c>
      <c r="M22" s="36">
        <v>3092</v>
      </c>
      <c r="N22" s="29">
        <v>8.4702999999999999</v>
      </c>
      <c r="O22" s="36">
        <v>117</v>
      </c>
      <c r="P22" s="29">
        <v>0.32050000000000001</v>
      </c>
      <c r="Q22" s="39">
        <v>333</v>
      </c>
      <c r="R22" s="32">
        <v>0.91222999999999999</v>
      </c>
      <c r="S22" s="37">
        <v>3133</v>
      </c>
      <c r="T22" s="32">
        <v>8.5825999999999993</v>
      </c>
      <c r="U22" s="52">
        <v>1886</v>
      </c>
      <c r="V22" s="53">
        <v>100</v>
      </c>
    </row>
    <row r="23" spans="1:22" s="26" customFormat="1" ht="15" customHeight="1" x14ac:dyDescent="0.25">
      <c r="A23" s="49" t="s">
        <v>66</v>
      </c>
      <c r="B23" s="33" t="s">
        <v>30</v>
      </c>
      <c r="C23" s="65">
        <v>13708</v>
      </c>
      <c r="D23" s="66">
        <v>100</v>
      </c>
      <c r="E23" s="20">
        <v>39</v>
      </c>
      <c r="F23" s="21">
        <v>0.28449999999999998</v>
      </c>
      <c r="G23" s="22">
        <v>1705</v>
      </c>
      <c r="H23" s="21">
        <v>12.438000000000001</v>
      </c>
      <c r="I23" s="22">
        <v>8677</v>
      </c>
      <c r="J23" s="21">
        <v>63.2988</v>
      </c>
      <c r="K23" s="22">
        <v>1980</v>
      </c>
      <c r="L23" s="21">
        <v>14.444100000000001</v>
      </c>
      <c r="M23" s="34">
        <v>922</v>
      </c>
      <c r="N23" s="21">
        <v>6.726</v>
      </c>
      <c r="O23" s="22">
        <v>289</v>
      </c>
      <c r="P23" s="21">
        <v>2.1082999999999998</v>
      </c>
      <c r="Q23" s="38">
        <v>96</v>
      </c>
      <c r="R23" s="24">
        <v>0.70032000000000005</v>
      </c>
      <c r="S23" s="35">
        <v>1652</v>
      </c>
      <c r="T23" s="24">
        <v>12.051399999999999</v>
      </c>
      <c r="U23" s="50">
        <v>1343</v>
      </c>
      <c r="V23" s="51">
        <v>100</v>
      </c>
    </row>
    <row r="24" spans="1:22" s="26" customFormat="1" ht="15" customHeight="1" x14ac:dyDescent="0.25">
      <c r="A24" s="49" t="s">
        <v>66</v>
      </c>
      <c r="B24" s="27" t="s">
        <v>31</v>
      </c>
      <c r="C24" s="63">
        <v>24203</v>
      </c>
      <c r="D24" s="64">
        <v>100</v>
      </c>
      <c r="E24" s="37">
        <v>78</v>
      </c>
      <c r="F24" s="29">
        <v>0.32229999999999998</v>
      </c>
      <c r="G24" s="30">
        <v>2066</v>
      </c>
      <c r="H24" s="29">
        <v>8.5360999999999994</v>
      </c>
      <c r="I24" s="36">
        <v>19973</v>
      </c>
      <c r="J24" s="29">
        <v>82.522800000000004</v>
      </c>
      <c r="K24" s="36">
        <v>711</v>
      </c>
      <c r="L24" s="29">
        <v>2.9377</v>
      </c>
      <c r="M24" s="36">
        <v>1043</v>
      </c>
      <c r="N24" s="29">
        <v>4.3094000000000001</v>
      </c>
      <c r="O24" s="30">
        <v>131</v>
      </c>
      <c r="P24" s="29">
        <v>0.5413</v>
      </c>
      <c r="Q24" s="39">
        <v>201</v>
      </c>
      <c r="R24" s="32">
        <v>0.83048</v>
      </c>
      <c r="S24" s="37">
        <v>2264</v>
      </c>
      <c r="T24" s="32">
        <v>9.3542000000000005</v>
      </c>
      <c r="U24" s="52">
        <v>1350</v>
      </c>
      <c r="V24" s="53">
        <v>100</v>
      </c>
    </row>
    <row r="25" spans="1:22" s="26" customFormat="1" ht="15" customHeight="1" x14ac:dyDescent="0.25">
      <c r="A25" s="49" t="s">
        <v>66</v>
      </c>
      <c r="B25" s="33" t="s">
        <v>32</v>
      </c>
      <c r="C25" s="65">
        <v>11755</v>
      </c>
      <c r="D25" s="66">
        <v>100</v>
      </c>
      <c r="E25" s="20">
        <v>15</v>
      </c>
      <c r="F25" s="21">
        <v>0.12759999999999999</v>
      </c>
      <c r="G25" s="22">
        <v>1704</v>
      </c>
      <c r="H25" s="21">
        <v>14.496</v>
      </c>
      <c r="I25" s="22">
        <v>7062</v>
      </c>
      <c r="J25" s="21">
        <v>60.076599999999999</v>
      </c>
      <c r="K25" s="22">
        <v>1704</v>
      </c>
      <c r="L25" s="21">
        <v>14.496</v>
      </c>
      <c r="M25" s="34">
        <v>1122</v>
      </c>
      <c r="N25" s="21">
        <v>9.5449000000000002</v>
      </c>
      <c r="O25" s="22">
        <v>71</v>
      </c>
      <c r="P25" s="21">
        <v>0.60399999999999998</v>
      </c>
      <c r="Q25" s="38">
        <v>77</v>
      </c>
      <c r="R25" s="24">
        <v>0.65503999999999996</v>
      </c>
      <c r="S25" s="20">
        <v>764</v>
      </c>
      <c r="T25" s="24">
        <v>6.4993999999999996</v>
      </c>
      <c r="U25" s="50">
        <v>1401</v>
      </c>
      <c r="V25" s="51">
        <v>100</v>
      </c>
    </row>
    <row r="26" spans="1:22" s="26" customFormat="1" ht="15" customHeight="1" x14ac:dyDescent="0.25">
      <c r="A26" s="49" t="s">
        <v>66</v>
      </c>
      <c r="B26" s="27" t="s">
        <v>33</v>
      </c>
      <c r="C26" s="63">
        <v>11408</v>
      </c>
      <c r="D26" s="64">
        <v>100</v>
      </c>
      <c r="E26" s="28">
        <v>30</v>
      </c>
      <c r="F26" s="29">
        <v>0.26300000000000001</v>
      </c>
      <c r="G26" s="36">
        <v>1051</v>
      </c>
      <c r="H26" s="29">
        <v>9.2127999999999997</v>
      </c>
      <c r="I26" s="36">
        <v>8921</v>
      </c>
      <c r="J26" s="29">
        <v>78.1995</v>
      </c>
      <c r="K26" s="30">
        <v>322</v>
      </c>
      <c r="L26" s="29">
        <v>2.8226</v>
      </c>
      <c r="M26" s="30">
        <v>919</v>
      </c>
      <c r="N26" s="29">
        <v>8.0557999999999996</v>
      </c>
      <c r="O26" s="36">
        <v>32</v>
      </c>
      <c r="P26" s="29">
        <v>0.28050000000000003</v>
      </c>
      <c r="Q26" s="39">
        <v>133</v>
      </c>
      <c r="R26" s="32">
        <v>1.1658500000000001</v>
      </c>
      <c r="S26" s="37">
        <v>437</v>
      </c>
      <c r="T26" s="32">
        <v>3.8306</v>
      </c>
      <c r="U26" s="52">
        <v>1365</v>
      </c>
      <c r="V26" s="53">
        <v>100</v>
      </c>
    </row>
    <row r="27" spans="1:22" s="26" customFormat="1" ht="15" customHeight="1" x14ac:dyDescent="0.25">
      <c r="A27" s="49" t="s">
        <v>66</v>
      </c>
      <c r="B27" s="33" t="s">
        <v>34</v>
      </c>
      <c r="C27" s="65">
        <v>2762</v>
      </c>
      <c r="D27" s="66">
        <v>100</v>
      </c>
      <c r="E27" s="35">
        <v>21</v>
      </c>
      <c r="F27" s="21">
        <v>0.76029999999999998</v>
      </c>
      <c r="G27" s="22">
        <v>358</v>
      </c>
      <c r="H27" s="21">
        <v>12.961600000000001</v>
      </c>
      <c r="I27" s="22">
        <v>263</v>
      </c>
      <c r="J27" s="21">
        <v>9.5221</v>
      </c>
      <c r="K27" s="22">
        <v>1535</v>
      </c>
      <c r="L27" s="21">
        <v>55.575699999999998</v>
      </c>
      <c r="M27" s="34">
        <v>537</v>
      </c>
      <c r="N27" s="21">
        <v>19.442399999999999</v>
      </c>
      <c r="O27" s="34">
        <v>7</v>
      </c>
      <c r="P27" s="21">
        <v>0.25340000000000001</v>
      </c>
      <c r="Q27" s="38">
        <v>41</v>
      </c>
      <c r="R27" s="24">
        <v>1.4844299999999999</v>
      </c>
      <c r="S27" s="20">
        <v>335</v>
      </c>
      <c r="T27" s="24">
        <v>12.1289</v>
      </c>
      <c r="U27" s="50">
        <v>579</v>
      </c>
      <c r="V27" s="51">
        <v>100</v>
      </c>
    </row>
    <row r="28" spans="1:22" s="26" customFormat="1" ht="15" customHeight="1" x14ac:dyDescent="0.25">
      <c r="A28" s="49" t="s">
        <v>66</v>
      </c>
      <c r="B28" s="27" t="s">
        <v>35</v>
      </c>
      <c r="C28" s="63">
        <v>37637</v>
      </c>
      <c r="D28" s="64">
        <v>100</v>
      </c>
      <c r="E28" s="37">
        <v>82</v>
      </c>
      <c r="F28" s="29">
        <v>0.21790000000000001</v>
      </c>
      <c r="G28" s="30">
        <v>3698</v>
      </c>
      <c r="H28" s="29">
        <v>9.8254000000000001</v>
      </c>
      <c r="I28" s="36">
        <v>28681</v>
      </c>
      <c r="J28" s="29">
        <v>76.204300000000003</v>
      </c>
      <c r="K28" s="30">
        <v>3410</v>
      </c>
      <c r="L28" s="29">
        <v>9.0602</v>
      </c>
      <c r="M28" s="36">
        <v>1595</v>
      </c>
      <c r="N28" s="29">
        <v>4.2378999999999998</v>
      </c>
      <c r="O28" s="30">
        <v>56</v>
      </c>
      <c r="P28" s="29">
        <v>0.14879999999999999</v>
      </c>
      <c r="Q28" s="39">
        <v>115</v>
      </c>
      <c r="R28" s="32">
        <v>0.30554999999999999</v>
      </c>
      <c r="S28" s="37">
        <v>3193</v>
      </c>
      <c r="T28" s="32">
        <v>8.4837000000000007</v>
      </c>
      <c r="U28" s="52">
        <v>1414</v>
      </c>
      <c r="V28" s="53">
        <v>100</v>
      </c>
    </row>
    <row r="29" spans="1:22" s="26" customFormat="1" ht="15" customHeight="1" x14ac:dyDescent="0.25">
      <c r="A29" s="49" t="s">
        <v>66</v>
      </c>
      <c r="B29" s="33" t="s">
        <v>36</v>
      </c>
      <c r="C29" s="65">
        <v>44284</v>
      </c>
      <c r="D29" s="66">
        <v>100</v>
      </c>
      <c r="E29" s="20">
        <v>116</v>
      </c>
      <c r="F29" s="21">
        <v>0.26190000000000002</v>
      </c>
      <c r="G29" s="22">
        <v>6013</v>
      </c>
      <c r="H29" s="21">
        <v>13.5783</v>
      </c>
      <c r="I29" s="34">
        <v>24888</v>
      </c>
      <c r="J29" s="21">
        <v>56.200899999999997</v>
      </c>
      <c r="K29" s="34">
        <v>6059</v>
      </c>
      <c r="L29" s="21">
        <v>13.6821</v>
      </c>
      <c r="M29" s="34">
        <v>5697</v>
      </c>
      <c r="N29" s="21">
        <v>12.864699999999999</v>
      </c>
      <c r="O29" s="34">
        <v>43</v>
      </c>
      <c r="P29" s="21">
        <v>9.7100000000000006E-2</v>
      </c>
      <c r="Q29" s="23">
        <v>1468</v>
      </c>
      <c r="R29" s="24">
        <v>3.3149700000000002</v>
      </c>
      <c r="S29" s="20">
        <v>6188</v>
      </c>
      <c r="T29" s="24">
        <v>13.9734</v>
      </c>
      <c r="U29" s="50">
        <v>1870</v>
      </c>
      <c r="V29" s="51">
        <v>99.465000000000003</v>
      </c>
    </row>
    <row r="30" spans="1:22" s="26" customFormat="1" ht="15" customHeight="1" x14ac:dyDescent="0.25">
      <c r="A30" s="49" t="s">
        <v>66</v>
      </c>
      <c r="B30" s="27" t="s">
        <v>37</v>
      </c>
      <c r="C30" s="63">
        <v>45329</v>
      </c>
      <c r="D30" s="64">
        <v>100</v>
      </c>
      <c r="E30" s="37">
        <v>72</v>
      </c>
      <c r="F30" s="29">
        <v>0.1588</v>
      </c>
      <c r="G30" s="36">
        <v>7692</v>
      </c>
      <c r="H30" s="29">
        <v>16.9693</v>
      </c>
      <c r="I30" s="30">
        <v>18313</v>
      </c>
      <c r="J30" s="29">
        <v>40.400199999999998</v>
      </c>
      <c r="K30" s="30">
        <v>1857</v>
      </c>
      <c r="L30" s="29">
        <v>4.0967000000000002</v>
      </c>
      <c r="M30" s="30">
        <v>16888</v>
      </c>
      <c r="N30" s="29">
        <v>37.256500000000003</v>
      </c>
      <c r="O30" s="30">
        <v>100</v>
      </c>
      <c r="P30" s="29">
        <v>0.22059999999999999</v>
      </c>
      <c r="Q30" s="39">
        <v>407</v>
      </c>
      <c r="R30" s="32">
        <v>0.89788000000000001</v>
      </c>
      <c r="S30" s="37">
        <v>3599</v>
      </c>
      <c r="T30" s="32">
        <v>7.9397000000000002</v>
      </c>
      <c r="U30" s="52">
        <v>3559</v>
      </c>
      <c r="V30" s="53">
        <v>100</v>
      </c>
    </row>
    <row r="31" spans="1:22" s="26" customFormat="1" ht="15" customHeight="1" x14ac:dyDescent="0.25">
      <c r="A31" s="49" t="s">
        <v>66</v>
      </c>
      <c r="B31" s="33" t="s">
        <v>38</v>
      </c>
      <c r="C31" s="65">
        <v>35497</v>
      </c>
      <c r="D31" s="66">
        <v>100</v>
      </c>
      <c r="E31" s="20">
        <v>49</v>
      </c>
      <c r="F31" s="21">
        <v>0.13800000000000001</v>
      </c>
      <c r="G31" s="34">
        <v>8943</v>
      </c>
      <c r="H31" s="21">
        <v>25.1937</v>
      </c>
      <c r="I31" s="22">
        <v>13578</v>
      </c>
      <c r="J31" s="21">
        <v>38.251100000000001</v>
      </c>
      <c r="K31" s="22">
        <v>11049</v>
      </c>
      <c r="L31" s="21">
        <v>31.1266</v>
      </c>
      <c r="M31" s="22">
        <v>1475</v>
      </c>
      <c r="N31" s="21">
        <v>4.1553000000000004</v>
      </c>
      <c r="O31" s="22">
        <v>46</v>
      </c>
      <c r="P31" s="21">
        <v>0.12959999999999999</v>
      </c>
      <c r="Q31" s="23">
        <v>357</v>
      </c>
      <c r="R31" s="24">
        <v>1.0057199999999999</v>
      </c>
      <c r="S31" s="20">
        <v>3830</v>
      </c>
      <c r="T31" s="24">
        <v>10.7896</v>
      </c>
      <c r="U31" s="50">
        <v>2232</v>
      </c>
      <c r="V31" s="51">
        <v>100</v>
      </c>
    </row>
    <row r="32" spans="1:22" s="26" customFormat="1" ht="15" customHeight="1" x14ac:dyDescent="0.25">
      <c r="A32" s="49" t="s">
        <v>66</v>
      </c>
      <c r="B32" s="27" t="s">
        <v>39</v>
      </c>
      <c r="C32" s="63">
        <v>6461</v>
      </c>
      <c r="D32" s="64">
        <v>100</v>
      </c>
      <c r="E32" s="28">
        <v>29</v>
      </c>
      <c r="F32" s="29">
        <v>0.44879999999999998</v>
      </c>
      <c r="G32" s="30">
        <v>745</v>
      </c>
      <c r="H32" s="29">
        <v>11.5307</v>
      </c>
      <c r="I32" s="30">
        <v>5149</v>
      </c>
      <c r="J32" s="29">
        <v>79.6935</v>
      </c>
      <c r="K32" s="36">
        <v>190</v>
      </c>
      <c r="L32" s="29">
        <v>2.9407000000000001</v>
      </c>
      <c r="M32" s="30">
        <v>223</v>
      </c>
      <c r="N32" s="29">
        <v>3.4514999999999998</v>
      </c>
      <c r="O32" s="30">
        <v>21</v>
      </c>
      <c r="P32" s="29">
        <v>0.32500000000000001</v>
      </c>
      <c r="Q32" s="39">
        <v>104</v>
      </c>
      <c r="R32" s="32">
        <v>1.6096600000000001</v>
      </c>
      <c r="S32" s="28">
        <v>477</v>
      </c>
      <c r="T32" s="32">
        <v>7.3827999999999996</v>
      </c>
      <c r="U32" s="52">
        <v>960</v>
      </c>
      <c r="V32" s="53">
        <v>100</v>
      </c>
    </row>
    <row r="33" spans="1:22" s="26" customFormat="1" ht="15" customHeight="1" x14ac:dyDescent="0.25">
      <c r="A33" s="49" t="s">
        <v>66</v>
      </c>
      <c r="B33" s="33" t="s">
        <v>40</v>
      </c>
      <c r="C33" s="65">
        <v>18749</v>
      </c>
      <c r="D33" s="66">
        <v>100</v>
      </c>
      <c r="E33" s="35">
        <v>38</v>
      </c>
      <c r="F33" s="21">
        <v>0.20269999999999999</v>
      </c>
      <c r="G33" s="22">
        <v>2616</v>
      </c>
      <c r="H33" s="21">
        <v>13.9527</v>
      </c>
      <c r="I33" s="34">
        <v>10100</v>
      </c>
      <c r="J33" s="21">
        <v>53.869500000000002</v>
      </c>
      <c r="K33" s="22">
        <v>2193</v>
      </c>
      <c r="L33" s="21">
        <v>11.6966</v>
      </c>
      <c r="M33" s="34">
        <v>3045</v>
      </c>
      <c r="N33" s="21">
        <v>16.2409</v>
      </c>
      <c r="O33" s="34">
        <v>473</v>
      </c>
      <c r="P33" s="21">
        <v>2.5228000000000002</v>
      </c>
      <c r="Q33" s="23">
        <v>284</v>
      </c>
      <c r="R33" s="24">
        <v>1.51475</v>
      </c>
      <c r="S33" s="35">
        <v>1349</v>
      </c>
      <c r="T33" s="24">
        <v>7.1951000000000001</v>
      </c>
      <c r="U33" s="50">
        <v>2381</v>
      </c>
      <c r="V33" s="51">
        <v>100</v>
      </c>
    </row>
    <row r="34" spans="1:22" s="26" customFormat="1" ht="15" customHeight="1" x14ac:dyDescent="0.25">
      <c r="A34" s="49" t="s">
        <v>66</v>
      </c>
      <c r="B34" s="27" t="s">
        <v>41</v>
      </c>
      <c r="C34" s="63">
        <v>1950</v>
      </c>
      <c r="D34" s="64">
        <v>100</v>
      </c>
      <c r="E34" s="28">
        <v>934</v>
      </c>
      <c r="F34" s="29">
        <v>47.897399999999998</v>
      </c>
      <c r="G34" s="30">
        <v>66</v>
      </c>
      <c r="H34" s="29">
        <v>3.3845999999999998</v>
      </c>
      <c r="I34" s="36">
        <v>203</v>
      </c>
      <c r="J34" s="29">
        <v>10.410299999999999</v>
      </c>
      <c r="K34" s="30">
        <v>23</v>
      </c>
      <c r="L34" s="29">
        <v>1.1795</v>
      </c>
      <c r="M34" s="36">
        <v>644</v>
      </c>
      <c r="N34" s="29">
        <v>33.025599999999997</v>
      </c>
      <c r="O34" s="36">
        <v>19</v>
      </c>
      <c r="P34" s="29">
        <v>0.97440000000000004</v>
      </c>
      <c r="Q34" s="31">
        <v>61</v>
      </c>
      <c r="R34" s="32">
        <v>3.1282100000000002</v>
      </c>
      <c r="S34" s="28">
        <v>254</v>
      </c>
      <c r="T34" s="32">
        <v>13.025600000000001</v>
      </c>
      <c r="U34" s="52">
        <v>823</v>
      </c>
      <c r="V34" s="53">
        <v>100</v>
      </c>
    </row>
    <row r="35" spans="1:22" s="26" customFormat="1" ht="15" customHeight="1" x14ac:dyDescent="0.25">
      <c r="A35" s="49" t="s">
        <v>66</v>
      </c>
      <c r="B35" s="33" t="s">
        <v>42</v>
      </c>
      <c r="C35" s="65">
        <v>10090</v>
      </c>
      <c r="D35" s="66">
        <v>100</v>
      </c>
      <c r="E35" s="35">
        <v>36</v>
      </c>
      <c r="F35" s="21">
        <v>0.35680000000000001</v>
      </c>
      <c r="G35" s="22">
        <v>1302</v>
      </c>
      <c r="H35" s="21">
        <v>12.9039</v>
      </c>
      <c r="I35" s="22">
        <v>6773</v>
      </c>
      <c r="J35" s="21">
        <v>67.125900000000001</v>
      </c>
      <c r="K35" s="22">
        <v>764</v>
      </c>
      <c r="L35" s="21">
        <v>7.5719000000000003</v>
      </c>
      <c r="M35" s="34">
        <v>1158</v>
      </c>
      <c r="N35" s="21">
        <v>11.476699999999999</v>
      </c>
      <c r="O35" s="22">
        <v>21</v>
      </c>
      <c r="P35" s="21">
        <v>0.20810000000000001</v>
      </c>
      <c r="Q35" s="23">
        <v>36</v>
      </c>
      <c r="R35" s="24">
        <v>0.35679</v>
      </c>
      <c r="S35" s="20">
        <v>751</v>
      </c>
      <c r="T35" s="24">
        <v>7.4429999999999996</v>
      </c>
      <c r="U35" s="50">
        <v>1055</v>
      </c>
      <c r="V35" s="51">
        <v>100</v>
      </c>
    </row>
    <row r="36" spans="1:22" s="26" customFormat="1" ht="15" customHeight="1" x14ac:dyDescent="0.25">
      <c r="A36" s="49" t="s">
        <v>66</v>
      </c>
      <c r="B36" s="27" t="s">
        <v>43</v>
      </c>
      <c r="C36" s="63">
        <v>36906</v>
      </c>
      <c r="D36" s="64">
        <v>100</v>
      </c>
      <c r="E36" s="37">
        <v>86</v>
      </c>
      <c r="F36" s="29">
        <v>0.23300000000000001</v>
      </c>
      <c r="G36" s="30">
        <v>2188</v>
      </c>
      <c r="H36" s="29">
        <v>5.9286000000000003</v>
      </c>
      <c r="I36" s="30">
        <v>32529</v>
      </c>
      <c r="J36" s="29">
        <v>88.140100000000004</v>
      </c>
      <c r="K36" s="30">
        <v>591</v>
      </c>
      <c r="L36" s="29">
        <v>1.6013999999999999</v>
      </c>
      <c r="M36" s="36">
        <v>1078</v>
      </c>
      <c r="N36" s="29">
        <v>2.9209000000000001</v>
      </c>
      <c r="O36" s="30">
        <v>241</v>
      </c>
      <c r="P36" s="29">
        <v>0.65300000000000002</v>
      </c>
      <c r="Q36" s="39">
        <v>193</v>
      </c>
      <c r="R36" s="32">
        <v>0.52295000000000003</v>
      </c>
      <c r="S36" s="28">
        <v>4543</v>
      </c>
      <c r="T36" s="32">
        <v>12.309699999999999</v>
      </c>
      <c r="U36" s="52">
        <v>704</v>
      </c>
      <c r="V36" s="53">
        <v>100</v>
      </c>
    </row>
    <row r="37" spans="1:22" s="26" customFormat="1" ht="15" customHeight="1" x14ac:dyDescent="0.25">
      <c r="A37" s="49" t="s">
        <v>66</v>
      </c>
      <c r="B37" s="33" t="s">
        <v>44</v>
      </c>
      <c r="C37" s="65">
        <v>2329</v>
      </c>
      <c r="D37" s="66">
        <v>100</v>
      </c>
      <c r="E37" s="35">
        <v>5</v>
      </c>
      <c r="F37" s="21">
        <v>0.2147</v>
      </c>
      <c r="G37" s="22">
        <v>569</v>
      </c>
      <c r="H37" s="21">
        <v>24.431100000000001</v>
      </c>
      <c r="I37" s="22">
        <v>966</v>
      </c>
      <c r="J37" s="21">
        <v>41.476999999999997</v>
      </c>
      <c r="K37" s="22">
        <v>345</v>
      </c>
      <c r="L37" s="21">
        <v>14.8132</v>
      </c>
      <c r="M37" s="34">
        <v>410</v>
      </c>
      <c r="N37" s="21">
        <v>17.604099999999999</v>
      </c>
      <c r="O37" s="34">
        <v>3</v>
      </c>
      <c r="P37" s="21">
        <v>0.1288</v>
      </c>
      <c r="Q37" s="38">
        <v>31</v>
      </c>
      <c r="R37" s="24">
        <v>1.33104</v>
      </c>
      <c r="S37" s="35">
        <v>312</v>
      </c>
      <c r="T37" s="24">
        <v>13.3963</v>
      </c>
      <c r="U37" s="50">
        <v>491</v>
      </c>
      <c r="V37" s="51">
        <v>100</v>
      </c>
    </row>
    <row r="38" spans="1:22" s="26" customFormat="1" ht="15" customHeight="1" x14ac:dyDescent="0.25">
      <c r="A38" s="49" t="s">
        <v>66</v>
      </c>
      <c r="B38" s="27" t="s">
        <v>45</v>
      </c>
      <c r="C38" s="63">
        <v>40117</v>
      </c>
      <c r="D38" s="64">
        <v>100</v>
      </c>
      <c r="E38" s="28">
        <v>33</v>
      </c>
      <c r="F38" s="29">
        <v>8.2299999999999998E-2</v>
      </c>
      <c r="G38" s="30">
        <v>3974</v>
      </c>
      <c r="H38" s="29">
        <v>9.9060000000000006</v>
      </c>
      <c r="I38" s="36">
        <v>30386</v>
      </c>
      <c r="J38" s="29">
        <v>75.743499999999997</v>
      </c>
      <c r="K38" s="30">
        <v>1635</v>
      </c>
      <c r="L38" s="29">
        <v>4.0755999999999997</v>
      </c>
      <c r="M38" s="36">
        <v>3836</v>
      </c>
      <c r="N38" s="29">
        <v>9.5619999999999994</v>
      </c>
      <c r="O38" s="30">
        <v>57</v>
      </c>
      <c r="P38" s="29">
        <v>0.1421</v>
      </c>
      <c r="Q38" s="31">
        <v>196</v>
      </c>
      <c r="R38" s="32">
        <v>0.48857</v>
      </c>
      <c r="S38" s="28">
        <v>2355</v>
      </c>
      <c r="T38" s="32">
        <v>5.8703000000000003</v>
      </c>
      <c r="U38" s="52">
        <v>2561</v>
      </c>
      <c r="V38" s="53">
        <v>99.960999999999999</v>
      </c>
    </row>
    <row r="39" spans="1:22" s="26" customFormat="1" ht="15" customHeight="1" x14ac:dyDescent="0.25">
      <c r="A39" s="49" t="s">
        <v>66</v>
      </c>
      <c r="B39" s="33" t="s">
        <v>46</v>
      </c>
      <c r="C39" s="65">
        <v>22710</v>
      </c>
      <c r="D39" s="66">
        <v>100</v>
      </c>
      <c r="E39" s="35">
        <v>3934</v>
      </c>
      <c r="F39" s="21">
        <v>17.322800000000001</v>
      </c>
      <c r="G39" s="22">
        <v>366</v>
      </c>
      <c r="H39" s="21">
        <v>1.6115999999999999</v>
      </c>
      <c r="I39" s="34">
        <v>17309</v>
      </c>
      <c r="J39" s="21">
        <v>76.217500000000001</v>
      </c>
      <c r="K39" s="22">
        <v>189</v>
      </c>
      <c r="L39" s="21">
        <v>0.83220000000000005</v>
      </c>
      <c r="M39" s="34">
        <v>707</v>
      </c>
      <c r="N39" s="21">
        <v>3.1132</v>
      </c>
      <c r="O39" s="34">
        <v>26</v>
      </c>
      <c r="P39" s="21">
        <v>0.1145</v>
      </c>
      <c r="Q39" s="38">
        <v>179</v>
      </c>
      <c r="R39" s="24">
        <v>0.78820000000000001</v>
      </c>
      <c r="S39" s="20">
        <v>3894</v>
      </c>
      <c r="T39" s="24">
        <v>17.146599999999999</v>
      </c>
      <c r="U39" s="50">
        <v>866</v>
      </c>
      <c r="V39" s="51">
        <v>100</v>
      </c>
    </row>
    <row r="40" spans="1:22" s="26" customFormat="1" ht="15" customHeight="1" x14ac:dyDescent="0.25">
      <c r="A40" s="49" t="s">
        <v>66</v>
      </c>
      <c r="B40" s="27" t="s">
        <v>47</v>
      </c>
      <c r="C40" s="63">
        <v>109398</v>
      </c>
      <c r="D40" s="64">
        <v>100</v>
      </c>
      <c r="E40" s="28">
        <v>399</v>
      </c>
      <c r="F40" s="29">
        <v>0.36470000000000002</v>
      </c>
      <c r="G40" s="30">
        <v>20430</v>
      </c>
      <c r="H40" s="29">
        <v>18.674900000000001</v>
      </c>
      <c r="I40" s="30">
        <v>70887</v>
      </c>
      <c r="J40" s="29">
        <v>64.797300000000007</v>
      </c>
      <c r="K40" s="36">
        <v>6996</v>
      </c>
      <c r="L40" s="29">
        <v>6.3949999999999996</v>
      </c>
      <c r="M40" s="36">
        <v>10040</v>
      </c>
      <c r="N40" s="29">
        <v>9.1775000000000002</v>
      </c>
      <c r="O40" s="30">
        <v>357</v>
      </c>
      <c r="P40" s="29">
        <v>0.32629999999999998</v>
      </c>
      <c r="Q40" s="39">
        <v>289</v>
      </c>
      <c r="R40" s="32">
        <v>0.26417000000000002</v>
      </c>
      <c r="S40" s="37">
        <v>18423</v>
      </c>
      <c r="T40" s="32">
        <v>16.840299999999999</v>
      </c>
      <c r="U40" s="52">
        <v>4873</v>
      </c>
      <c r="V40" s="53">
        <v>100</v>
      </c>
    </row>
    <row r="41" spans="1:22" s="26" customFormat="1" ht="15" customHeight="1" x14ac:dyDescent="0.25">
      <c r="A41" s="49" t="s">
        <v>66</v>
      </c>
      <c r="B41" s="33" t="s">
        <v>48</v>
      </c>
      <c r="C41" s="65">
        <v>46624</v>
      </c>
      <c r="D41" s="66">
        <v>100</v>
      </c>
      <c r="E41" s="20">
        <v>95</v>
      </c>
      <c r="F41" s="21">
        <v>0.20380000000000001</v>
      </c>
      <c r="G41" s="22">
        <v>4402</v>
      </c>
      <c r="H41" s="21">
        <v>9.4414999999999996</v>
      </c>
      <c r="I41" s="22">
        <v>37990</v>
      </c>
      <c r="J41" s="21">
        <v>81.4816</v>
      </c>
      <c r="K41" s="22">
        <v>1584</v>
      </c>
      <c r="L41" s="21">
        <v>3.3974000000000002</v>
      </c>
      <c r="M41" s="34">
        <v>2173</v>
      </c>
      <c r="N41" s="21">
        <v>4.6607000000000003</v>
      </c>
      <c r="O41" s="34">
        <v>142</v>
      </c>
      <c r="P41" s="21">
        <v>0.30459999999999998</v>
      </c>
      <c r="Q41" s="38">
        <v>238</v>
      </c>
      <c r="R41" s="24">
        <v>0.51046999999999998</v>
      </c>
      <c r="S41" s="35">
        <v>5885</v>
      </c>
      <c r="T41" s="24">
        <v>12.622299999999999</v>
      </c>
      <c r="U41" s="50">
        <v>2661</v>
      </c>
      <c r="V41" s="51">
        <v>100</v>
      </c>
    </row>
    <row r="42" spans="1:22" s="26" customFormat="1" ht="15" customHeight="1" x14ac:dyDescent="0.25">
      <c r="A42" s="49" t="s">
        <v>66</v>
      </c>
      <c r="B42" s="27" t="s">
        <v>49</v>
      </c>
      <c r="C42" s="63">
        <v>1706</v>
      </c>
      <c r="D42" s="64">
        <v>100</v>
      </c>
      <c r="E42" s="28">
        <v>45</v>
      </c>
      <c r="F42" s="29">
        <v>2.6377000000000002</v>
      </c>
      <c r="G42" s="30">
        <v>383</v>
      </c>
      <c r="H42" s="29">
        <v>22.450199999999999</v>
      </c>
      <c r="I42" s="30">
        <v>440</v>
      </c>
      <c r="J42" s="29">
        <v>25.7913</v>
      </c>
      <c r="K42" s="36">
        <v>612</v>
      </c>
      <c r="L42" s="29">
        <v>35.873399999999997</v>
      </c>
      <c r="M42" s="36">
        <v>205</v>
      </c>
      <c r="N42" s="29">
        <v>12.016400000000001</v>
      </c>
      <c r="O42" s="36">
        <v>8</v>
      </c>
      <c r="P42" s="29">
        <v>0.46889999999999998</v>
      </c>
      <c r="Q42" s="39">
        <v>13</v>
      </c>
      <c r="R42" s="32">
        <v>0.76202000000000003</v>
      </c>
      <c r="S42" s="37">
        <v>171</v>
      </c>
      <c r="T42" s="32">
        <v>10.023400000000001</v>
      </c>
      <c r="U42" s="52">
        <v>483</v>
      </c>
      <c r="V42" s="53">
        <v>100</v>
      </c>
    </row>
    <row r="43" spans="1:22" s="26" customFormat="1" ht="15" customHeight="1" x14ac:dyDescent="0.25">
      <c r="A43" s="49" t="s">
        <v>66</v>
      </c>
      <c r="B43" s="33" t="s">
        <v>50</v>
      </c>
      <c r="C43" s="65">
        <v>23982</v>
      </c>
      <c r="D43" s="66">
        <v>100</v>
      </c>
      <c r="E43" s="20">
        <v>39</v>
      </c>
      <c r="F43" s="21">
        <v>0.16259999999999999</v>
      </c>
      <c r="G43" s="22">
        <v>4673</v>
      </c>
      <c r="H43" s="21">
        <v>19.485399999999998</v>
      </c>
      <c r="I43" s="34">
        <v>10631</v>
      </c>
      <c r="J43" s="21">
        <v>44.329099999999997</v>
      </c>
      <c r="K43" s="34">
        <v>5154</v>
      </c>
      <c r="L43" s="21">
        <v>21.491099999999999</v>
      </c>
      <c r="M43" s="34">
        <v>3103</v>
      </c>
      <c r="N43" s="21">
        <v>12.9389</v>
      </c>
      <c r="O43" s="22">
        <v>106</v>
      </c>
      <c r="P43" s="21">
        <v>0.442</v>
      </c>
      <c r="Q43" s="23">
        <v>276</v>
      </c>
      <c r="R43" s="24">
        <v>1.15086</v>
      </c>
      <c r="S43" s="35">
        <v>2530</v>
      </c>
      <c r="T43" s="24">
        <v>10.5496</v>
      </c>
      <c r="U43" s="50">
        <v>3593</v>
      </c>
      <c r="V43" s="51">
        <v>100</v>
      </c>
    </row>
    <row r="44" spans="1:22" s="26" customFormat="1" ht="15" customHeight="1" x14ac:dyDescent="0.25">
      <c r="A44" s="49" t="s">
        <v>66</v>
      </c>
      <c r="B44" s="27" t="s">
        <v>51</v>
      </c>
      <c r="C44" s="63">
        <v>25718</v>
      </c>
      <c r="D44" s="64">
        <v>100</v>
      </c>
      <c r="E44" s="28">
        <v>520</v>
      </c>
      <c r="F44" s="29">
        <v>2.0219</v>
      </c>
      <c r="G44" s="36">
        <v>2249</v>
      </c>
      <c r="H44" s="29">
        <v>8.7447999999999997</v>
      </c>
      <c r="I44" s="36">
        <v>20898</v>
      </c>
      <c r="J44" s="29">
        <v>81.258300000000006</v>
      </c>
      <c r="K44" s="30">
        <v>334</v>
      </c>
      <c r="L44" s="29">
        <v>1.2987</v>
      </c>
      <c r="M44" s="30">
        <v>917</v>
      </c>
      <c r="N44" s="29">
        <v>3.5655999999999999</v>
      </c>
      <c r="O44" s="30">
        <v>551</v>
      </c>
      <c r="P44" s="29">
        <v>2.1425000000000001</v>
      </c>
      <c r="Q44" s="39">
        <v>249</v>
      </c>
      <c r="R44" s="32">
        <v>0.96819</v>
      </c>
      <c r="S44" s="37">
        <v>3227</v>
      </c>
      <c r="T44" s="32">
        <v>12.547599999999999</v>
      </c>
      <c r="U44" s="52">
        <v>1816</v>
      </c>
      <c r="V44" s="53">
        <v>100</v>
      </c>
    </row>
    <row r="45" spans="1:22" s="26" customFormat="1" ht="15" customHeight="1" x14ac:dyDescent="0.25">
      <c r="A45" s="49" t="s">
        <v>66</v>
      </c>
      <c r="B45" s="33" t="s">
        <v>52</v>
      </c>
      <c r="C45" s="65">
        <v>24384</v>
      </c>
      <c r="D45" s="66">
        <v>100</v>
      </c>
      <c r="E45" s="35">
        <v>270</v>
      </c>
      <c r="F45" s="21">
        <v>1.1073</v>
      </c>
      <c r="G45" s="22">
        <v>2170</v>
      </c>
      <c r="H45" s="21">
        <v>8.8993000000000002</v>
      </c>
      <c r="I45" s="34">
        <v>18273</v>
      </c>
      <c r="J45" s="21">
        <v>74.938500000000005</v>
      </c>
      <c r="K45" s="22">
        <v>815</v>
      </c>
      <c r="L45" s="21">
        <v>3.3424</v>
      </c>
      <c r="M45" s="34">
        <v>2169</v>
      </c>
      <c r="N45" s="21">
        <v>8.8952000000000009</v>
      </c>
      <c r="O45" s="22">
        <v>501</v>
      </c>
      <c r="P45" s="21">
        <v>2.0546000000000002</v>
      </c>
      <c r="Q45" s="23">
        <v>186</v>
      </c>
      <c r="R45" s="24">
        <v>0.76280000000000003</v>
      </c>
      <c r="S45" s="20">
        <v>3197</v>
      </c>
      <c r="T45" s="24">
        <v>13.1111</v>
      </c>
      <c r="U45" s="50">
        <v>1289</v>
      </c>
      <c r="V45" s="51">
        <v>100</v>
      </c>
    </row>
    <row r="46" spans="1:22" s="26" customFormat="1" ht="15" customHeight="1" x14ac:dyDescent="0.25">
      <c r="A46" s="49" t="s">
        <v>66</v>
      </c>
      <c r="B46" s="27" t="s">
        <v>53</v>
      </c>
      <c r="C46" s="63">
        <v>29289</v>
      </c>
      <c r="D46" s="64">
        <v>100</v>
      </c>
      <c r="E46" s="28">
        <v>24</v>
      </c>
      <c r="F46" s="29">
        <v>8.1900000000000001E-2</v>
      </c>
      <c r="G46" s="30">
        <v>5060</v>
      </c>
      <c r="H46" s="29">
        <v>17.2761</v>
      </c>
      <c r="I46" s="36">
        <v>18571</v>
      </c>
      <c r="J46" s="29">
        <v>63.406100000000002</v>
      </c>
      <c r="K46" s="36">
        <v>2144</v>
      </c>
      <c r="L46" s="29">
        <v>7.3201999999999998</v>
      </c>
      <c r="M46" s="30">
        <v>2964</v>
      </c>
      <c r="N46" s="29">
        <v>10.1198</v>
      </c>
      <c r="O46" s="36">
        <v>51</v>
      </c>
      <c r="P46" s="29">
        <v>0.1741</v>
      </c>
      <c r="Q46" s="31">
        <v>475</v>
      </c>
      <c r="R46" s="32">
        <v>1.6217699999999999</v>
      </c>
      <c r="S46" s="28">
        <v>3803</v>
      </c>
      <c r="T46" s="32">
        <v>12.984400000000001</v>
      </c>
      <c r="U46" s="52">
        <v>3006</v>
      </c>
      <c r="V46" s="53">
        <v>100</v>
      </c>
    </row>
    <row r="47" spans="1:22" s="26" customFormat="1" ht="15" customHeight="1" x14ac:dyDescent="0.25">
      <c r="A47" s="49" t="s">
        <v>66</v>
      </c>
      <c r="B47" s="33" t="s">
        <v>54</v>
      </c>
      <c r="C47" s="65">
        <v>5865</v>
      </c>
      <c r="D47" s="66">
        <v>100</v>
      </c>
      <c r="E47" s="20">
        <v>35</v>
      </c>
      <c r="F47" s="21">
        <v>0.5968</v>
      </c>
      <c r="G47" s="34">
        <v>382</v>
      </c>
      <c r="H47" s="21">
        <v>6.5132000000000003</v>
      </c>
      <c r="I47" s="34">
        <v>4373</v>
      </c>
      <c r="J47" s="21">
        <v>74.561000000000007</v>
      </c>
      <c r="K47" s="34">
        <v>545</v>
      </c>
      <c r="L47" s="21">
        <v>9.2924000000000007</v>
      </c>
      <c r="M47" s="34">
        <v>396</v>
      </c>
      <c r="N47" s="21">
        <v>6.7519</v>
      </c>
      <c r="O47" s="34">
        <v>13</v>
      </c>
      <c r="P47" s="21">
        <v>0.22170000000000001</v>
      </c>
      <c r="Q47" s="23">
        <v>121</v>
      </c>
      <c r="R47" s="24">
        <v>2.0630899999999999</v>
      </c>
      <c r="S47" s="35">
        <v>574</v>
      </c>
      <c r="T47" s="24">
        <v>9.7868999999999993</v>
      </c>
      <c r="U47" s="50">
        <v>312</v>
      </c>
      <c r="V47" s="51">
        <v>100</v>
      </c>
    </row>
    <row r="48" spans="1:22" s="26" customFormat="1" ht="15" customHeight="1" x14ac:dyDescent="0.25">
      <c r="A48" s="49" t="s">
        <v>66</v>
      </c>
      <c r="B48" s="27" t="s">
        <v>55</v>
      </c>
      <c r="C48" s="63">
        <v>25262</v>
      </c>
      <c r="D48" s="64">
        <v>100</v>
      </c>
      <c r="E48" s="37">
        <v>226</v>
      </c>
      <c r="F48" s="29">
        <v>0.89459999999999995</v>
      </c>
      <c r="G48" s="30">
        <v>2424</v>
      </c>
      <c r="H48" s="29">
        <v>9.5953999999999997</v>
      </c>
      <c r="I48" s="36">
        <v>19453</v>
      </c>
      <c r="J48" s="29">
        <v>77.004999999999995</v>
      </c>
      <c r="K48" s="30">
        <v>349</v>
      </c>
      <c r="L48" s="29">
        <v>1.3815</v>
      </c>
      <c r="M48" s="30">
        <v>2392</v>
      </c>
      <c r="N48" s="29">
        <v>9.4687999999999999</v>
      </c>
      <c r="O48" s="36">
        <v>129</v>
      </c>
      <c r="P48" s="29">
        <v>0.51060000000000005</v>
      </c>
      <c r="Q48" s="39">
        <v>289</v>
      </c>
      <c r="R48" s="32">
        <v>1.14401</v>
      </c>
      <c r="S48" s="37">
        <v>2148</v>
      </c>
      <c r="T48" s="32">
        <v>8.5029000000000003</v>
      </c>
      <c r="U48" s="52">
        <v>1243</v>
      </c>
      <c r="V48" s="53">
        <v>100</v>
      </c>
    </row>
    <row r="49" spans="1:24" s="26" customFormat="1" ht="15" customHeight="1" x14ac:dyDescent="0.25">
      <c r="A49" s="49" t="s">
        <v>66</v>
      </c>
      <c r="B49" s="33" t="s">
        <v>56</v>
      </c>
      <c r="C49" s="65">
        <v>2485</v>
      </c>
      <c r="D49" s="66">
        <v>100</v>
      </c>
      <c r="E49" s="20">
        <v>14</v>
      </c>
      <c r="F49" s="21">
        <v>0.56340000000000001</v>
      </c>
      <c r="G49" s="22">
        <v>430</v>
      </c>
      <c r="H49" s="21">
        <v>17.303799999999999</v>
      </c>
      <c r="I49" s="22">
        <v>903</v>
      </c>
      <c r="J49" s="21">
        <v>36.338000000000001</v>
      </c>
      <c r="K49" s="22">
        <v>598</v>
      </c>
      <c r="L49" s="21">
        <v>24.064399999999999</v>
      </c>
      <c r="M49" s="22">
        <v>519</v>
      </c>
      <c r="N49" s="21">
        <v>20.885300000000001</v>
      </c>
      <c r="O49" s="34">
        <v>5</v>
      </c>
      <c r="P49" s="21">
        <v>0.20119999999999999</v>
      </c>
      <c r="Q49" s="38">
        <v>16</v>
      </c>
      <c r="R49" s="24">
        <v>0.64385999999999999</v>
      </c>
      <c r="S49" s="35">
        <v>258</v>
      </c>
      <c r="T49" s="24">
        <v>10.382300000000001</v>
      </c>
      <c r="U49" s="50">
        <v>698</v>
      </c>
      <c r="V49" s="51">
        <v>100</v>
      </c>
    </row>
    <row r="50" spans="1:24" s="26" customFormat="1" ht="15" customHeight="1" x14ac:dyDescent="0.25">
      <c r="A50" s="49" t="s">
        <v>66</v>
      </c>
      <c r="B50" s="27" t="s">
        <v>57</v>
      </c>
      <c r="C50" s="63">
        <v>35720</v>
      </c>
      <c r="D50" s="64">
        <v>100</v>
      </c>
      <c r="E50" s="28">
        <v>59</v>
      </c>
      <c r="F50" s="29">
        <v>0.16520000000000001</v>
      </c>
      <c r="G50" s="30">
        <v>4060</v>
      </c>
      <c r="H50" s="29">
        <v>11.366199999999999</v>
      </c>
      <c r="I50" s="36">
        <v>25734</v>
      </c>
      <c r="J50" s="29">
        <v>72.043700000000001</v>
      </c>
      <c r="K50" s="30">
        <v>1667</v>
      </c>
      <c r="L50" s="29">
        <v>4.6669</v>
      </c>
      <c r="M50" s="36">
        <v>3633</v>
      </c>
      <c r="N50" s="29">
        <v>10.1708</v>
      </c>
      <c r="O50" s="36">
        <v>120</v>
      </c>
      <c r="P50" s="29">
        <v>0.33589999999999998</v>
      </c>
      <c r="Q50" s="39">
        <v>447</v>
      </c>
      <c r="R50" s="32">
        <v>1.2514000000000001</v>
      </c>
      <c r="S50" s="37">
        <v>2447</v>
      </c>
      <c r="T50" s="32">
        <v>6.8505000000000003</v>
      </c>
      <c r="U50" s="52">
        <v>1777</v>
      </c>
      <c r="V50" s="53">
        <v>100</v>
      </c>
    </row>
    <row r="51" spans="1:24" s="26" customFormat="1" ht="15" customHeight="1" x14ac:dyDescent="0.25">
      <c r="A51" s="49" t="s">
        <v>66</v>
      </c>
      <c r="B51" s="33" t="s">
        <v>58</v>
      </c>
      <c r="C51" s="65">
        <v>475870</v>
      </c>
      <c r="D51" s="66">
        <v>100</v>
      </c>
      <c r="E51" s="35">
        <v>1510</v>
      </c>
      <c r="F51" s="21">
        <v>0.31730000000000003</v>
      </c>
      <c r="G51" s="34">
        <v>27200</v>
      </c>
      <c r="H51" s="21">
        <v>5.7157999999999998</v>
      </c>
      <c r="I51" s="22">
        <v>425412</v>
      </c>
      <c r="J51" s="21">
        <v>89.396699999999996</v>
      </c>
      <c r="K51" s="22">
        <v>8172</v>
      </c>
      <c r="L51" s="21">
        <v>1.7173</v>
      </c>
      <c r="M51" s="22">
        <v>12101</v>
      </c>
      <c r="N51" s="21">
        <v>2.5428999999999999</v>
      </c>
      <c r="O51" s="34">
        <v>445</v>
      </c>
      <c r="P51" s="21">
        <v>9.35E-2</v>
      </c>
      <c r="Q51" s="38">
        <v>1030</v>
      </c>
      <c r="R51" s="24">
        <v>0.21645</v>
      </c>
      <c r="S51" s="35">
        <v>28481</v>
      </c>
      <c r="T51" s="24">
        <v>5.9850000000000003</v>
      </c>
      <c r="U51" s="50">
        <v>8758</v>
      </c>
      <c r="V51" s="51">
        <v>100</v>
      </c>
    </row>
    <row r="52" spans="1:24" s="26" customFormat="1" ht="15" customHeight="1" x14ac:dyDescent="0.25">
      <c r="A52" s="49" t="s">
        <v>66</v>
      </c>
      <c r="B52" s="27" t="s">
        <v>59</v>
      </c>
      <c r="C52" s="63">
        <v>23491</v>
      </c>
      <c r="D52" s="64">
        <v>100</v>
      </c>
      <c r="E52" s="37">
        <v>561</v>
      </c>
      <c r="F52" s="29">
        <v>2.3881000000000001</v>
      </c>
      <c r="G52" s="30">
        <v>1510</v>
      </c>
      <c r="H52" s="29">
        <v>6.4279999999999999</v>
      </c>
      <c r="I52" s="36">
        <v>18070</v>
      </c>
      <c r="J52" s="29">
        <v>76.923100000000005</v>
      </c>
      <c r="K52" s="36">
        <v>951</v>
      </c>
      <c r="L52" s="29">
        <v>4.0484</v>
      </c>
      <c r="M52" s="30">
        <v>1611</v>
      </c>
      <c r="N52" s="29">
        <v>6.8578999999999999</v>
      </c>
      <c r="O52" s="36">
        <v>577</v>
      </c>
      <c r="P52" s="29">
        <v>2.4563000000000001</v>
      </c>
      <c r="Q52" s="31">
        <v>211</v>
      </c>
      <c r="R52" s="32">
        <v>0.89822000000000002</v>
      </c>
      <c r="S52" s="28">
        <v>3487</v>
      </c>
      <c r="T52" s="32">
        <v>14.843999999999999</v>
      </c>
      <c r="U52" s="52">
        <v>1029</v>
      </c>
      <c r="V52" s="53">
        <v>100</v>
      </c>
    </row>
    <row r="53" spans="1:24" s="26" customFormat="1" ht="15" customHeight="1" x14ac:dyDescent="0.25">
      <c r="A53" s="49" t="s">
        <v>66</v>
      </c>
      <c r="B53" s="33" t="s">
        <v>60</v>
      </c>
      <c r="C53" s="65">
        <v>1183</v>
      </c>
      <c r="D53" s="66">
        <v>100</v>
      </c>
      <c r="E53" s="35">
        <v>4</v>
      </c>
      <c r="F53" s="21">
        <v>0.33810000000000001</v>
      </c>
      <c r="G53" s="22">
        <v>372</v>
      </c>
      <c r="H53" s="21">
        <v>31.445499999999999</v>
      </c>
      <c r="I53" s="34">
        <v>89</v>
      </c>
      <c r="J53" s="21">
        <v>7.5232000000000001</v>
      </c>
      <c r="K53" s="22">
        <v>238</v>
      </c>
      <c r="L53" s="21">
        <v>20.118300000000001</v>
      </c>
      <c r="M53" s="34">
        <v>434</v>
      </c>
      <c r="N53" s="21">
        <v>36.686399999999999</v>
      </c>
      <c r="O53" s="34">
        <v>7</v>
      </c>
      <c r="P53" s="21">
        <v>0.5917</v>
      </c>
      <c r="Q53" s="38">
        <v>39</v>
      </c>
      <c r="R53" s="24">
        <v>3.2967</v>
      </c>
      <c r="S53" s="35">
        <v>78</v>
      </c>
      <c r="T53" s="24">
        <v>6.5933999999999999</v>
      </c>
      <c r="U53" s="50">
        <v>302</v>
      </c>
      <c r="V53" s="51">
        <v>100</v>
      </c>
    </row>
    <row r="54" spans="1:24" s="26" customFormat="1" ht="15" customHeight="1" x14ac:dyDescent="0.25">
      <c r="A54" s="49" t="s">
        <v>66</v>
      </c>
      <c r="B54" s="27" t="s">
        <v>61</v>
      </c>
      <c r="C54" s="63">
        <v>54431</v>
      </c>
      <c r="D54" s="64">
        <v>100</v>
      </c>
      <c r="E54" s="37">
        <v>163</v>
      </c>
      <c r="F54" s="29">
        <v>0.29949999999999999</v>
      </c>
      <c r="G54" s="30">
        <v>7714</v>
      </c>
      <c r="H54" s="40">
        <v>14.1721</v>
      </c>
      <c r="I54" s="36">
        <v>37648</v>
      </c>
      <c r="J54" s="40">
        <v>69.166499999999999</v>
      </c>
      <c r="K54" s="36">
        <v>3454</v>
      </c>
      <c r="L54" s="29">
        <v>6.3456000000000001</v>
      </c>
      <c r="M54" s="36">
        <v>4932</v>
      </c>
      <c r="N54" s="29">
        <v>9.0609999999999999</v>
      </c>
      <c r="O54" s="30">
        <v>57</v>
      </c>
      <c r="P54" s="29">
        <v>0.1047</v>
      </c>
      <c r="Q54" s="39">
        <v>463</v>
      </c>
      <c r="R54" s="32">
        <v>0.85062000000000004</v>
      </c>
      <c r="S54" s="37">
        <v>5980</v>
      </c>
      <c r="T54" s="32">
        <v>10.9864</v>
      </c>
      <c r="U54" s="52">
        <v>1982</v>
      </c>
      <c r="V54" s="53">
        <v>100</v>
      </c>
    </row>
    <row r="55" spans="1:24" s="26" customFormat="1" ht="15" customHeight="1" x14ac:dyDescent="0.25">
      <c r="A55" s="49" t="s">
        <v>66</v>
      </c>
      <c r="B55" s="33" t="s">
        <v>62</v>
      </c>
      <c r="C55" s="65">
        <v>59214</v>
      </c>
      <c r="D55" s="66">
        <v>100</v>
      </c>
      <c r="E55" s="20">
        <v>997</v>
      </c>
      <c r="F55" s="21">
        <v>1.6837</v>
      </c>
      <c r="G55" s="22">
        <v>7736</v>
      </c>
      <c r="H55" s="21">
        <v>13.064500000000001</v>
      </c>
      <c r="I55" s="22">
        <v>38218</v>
      </c>
      <c r="J55" s="21">
        <v>64.542199999999994</v>
      </c>
      <c r="K55" s="34">
        <v>3137</v>
      </c>
      <c r="L55" s="21">
        <v>5.2976999999999999</v>
      </c>
      <c r="M55" s="22">
        <v>6383</v>
      </c>
      <c r="N55" s="21">
        <v>10.779500000000001</v>
      </c>
      <c r="O55" s="22">
        <v>1520</v>
      </c>
      <c r="P55" s="21">
        <v>2.5670000000000002</v>
      </c>
      <c r="Q55" s="38">
        <v>1223</v>
      </c>
      <c r="R55" s="24">
        <v>2.0653899999999998</v>
      </c>
      <c r="S55" s="20">
        <v>7089</v>
      </c>
      <c r="T55" s="24">
        <v>11.9718</v>
      </c>
      <c r="U55" s="50">
        <v>2339</v>
      </c>
      <c r="V55" s="51">
        <v>100</v>
      </c>
    </row>
    <row r="56" spans="1:24" s="26" customFormat="1" ht="15" customHeight="1" x14ac:dyDescent="0.25">
      <c r="A56" s="49" t="s">
        <v>66</v>
      </c>
      <c r="B56" s="27" t="s">
        <v>63</v>
      </c>
      <c r="C56" s="63">
        <v>1252</v>
      </c>
      <c r="D56" s="64">
        <v>100</v>
      </c>
      <c r="E56" s="28">
        <v>5</v>
      </c>
      <c r="F56" s="29">
        <v>0.39939999999999998</v>
      </c>
      <c r="G56" s="30">
        <v>272</v>
      </c>
      <c r="H56" s="29">
        <v>21.725200000000001</v>
      </c>
      <c r="I56" s="30">
        <v>526</v>
      </c>
      <c r="J56" s="29">
        <v>42.012799999999999</v>
      </c>
      <c r="K56" s="36">
        <v>61</v>
      </c>
      <c r="L56" s="29">
        <v>4.8722000000000003</v>
      </c>
      <c r="M56" s="30">
        <v>354</v>
      </c>
      <c r="N56" s="29">
        <v>28.274799999999999</v>
      </c>
      <c r="O56" s="36">
        <v>12</v>
      </c>
      <c r="P56" s="29">
        <v>0.95850000000000002</v>
      </c>
      <c r="Q56" s="31">
        <v>22</v>
      </c>
      <c r="R56" s="32">
        <v>1.75719</v>
      </c>
      <c r="S56" s="37">
        <v>112</v>
      </c>
      <c r="T56" s="32">
        <v>8.9457000000000004</v>
      </c>
      <c r="U56" s="52">
        <v>691</v>
      </c>
      <c r="V56" s="53">
        <v>100</v>
      </c>
    </row>
    <row r="57" spans="1:24" s="26" customFormat="1" ht="15" customHeight="1" x14ac:dyDescent="0.25">
      <c r="A57" s="49" t="s">
        <v>66</v>
      </c>
      <c r="B57" s="33" t="s">
        <v>64</v>
      </c>
      <c r="C57" s="65">
        <v>23912</v>
      </c>
      <c r="D57" s="66">
        <v>100</v>
      </c>
      <c r="E57" s="35">
        <v>34</v>
      </c>
      <c r="F57" s="21">
        <v>0.14219999999999999</v>
      </c>
      <c r="G57" s="34">
        <v>5566</v>
      </c>
      <c r="H57" s="21">
        <v>23.277000000000001</v>
      </c>
      <c r="I57" s="22">
        <v>15626</v>
      </c>
      <c r="J57" s="21">
        <v>65.347899999999996</v>
      </c>
      <c r="K57" s="34">
        <v>965</v>
      </c>
      <c r="L57" s="21">
        <v>4.0355999999999996</v>
      </c>
      <c r="M57" s="22">
        <v>1513</v>
      </c>
      <c r="N57" s="21">
        <v>6.3273999999999999</v>
      </c>
      <c r="O57" s="22">
        <v>34</v>
      </c>
      <c r="P57" s="21">
        <v>0.14219999999999999</v>
      </c>
      <c r="Q57" s="38">
        <v>174</v>
      </c>
      <c r="R57" s="24">
        <v>0.72767000000000004</v>
      </c>
      <c r="S57" s="35">
        <v>2794</v>
      </c>
      <c r="T57" s="24">
        <v>11.6845</v>
      </c>
      <c r="U57" s="50">
        <v>2235</v>
      </c>
      <c r="V57" s="51">
        <v>100</v>
      </c>
    </row>
    <row r="58" spans="1:24" s="26" customFormat="1" ht="15" customHeight="1" x14ac:dyDescent="0.25">
      <c r="A58" s="19" t="s">
        <v>66</v>
      </c>
      <c r="B58" s="27" t="s">
        <v>65</v>
      </c>
      <c r="C58" s="63">
        <v>1242</v>
      </c>
      <c r="D58" s="64">
        <v>100</v>
      </c>
      <c r="E58" s="28">
        <v>47</v>
      </c>
      <c r="F58" s="29">
        <v>3.7841999999999998</v>
      </c>
      <c r="G58" s="30">
        <v>61</v>
      </c>
      <c r="H58" s="29">
        <v>4.9114000000000004</v>
      </c>
      <c r="I58" s="30">
        <v>999</v>
      </c>
      <c r="J58" s="29">
        <v>80.434799999999996</v>
      </c>
      <c r="K58" s="36">
        <v>15</v>
      </c>
      <c r="L58" s="29">
        <v>1.2077</v>
      </c>
      <c r="M58" s="30">
        <v>92</v>
      </c>
      <c r="N58" s="29">
        <v>7.4074</v>
      </c>
      <c r="O58" s="36">
        <v>8</v>
      </c>
      <c r="P58" s="29">
        <v>0.64410000000000001</v>
      </c>
      <c r="Q58" s="31">
        <v>20</v>
      </c>
      <c r="R58" s="32">
        <v>1.6103099999999999</v>
      </c>
      <c r="S58" s="37">
        <v>227</v>
      </c>
      <c r="T58" s="32">
        <v>18.277000000000001</v>
      </c>
      <c r="U58" s="52">
        <v>366</v>
      </c>
      <c r="V58" s="53">
        <v>100</v>
      </c>
    </row>
    <row r="59" spans="1:24" s="42" customFormat="1" ht="12.5" x14ac:dyDescent="0.25">
      <c r="A59" s="43"/>
      <c r="B59" s="68" t="s">
        <v>72</v>
      </c>
      <c r="C59" s="69">
        <v>429</v>
      </c>
      <c r="D59" s="70">
        <v>100</v>
      </c>
      <c r="E59" s="71">
        <v>9</v>
      </c>
      <c r="F59" s="72">
        <v>2.0979000000000001</v>
      </c>
      <c r="G59" s="73">
        <v>5</v>
      </c>
      <c r="H59" s="72">
        <v>1.1655</v>
      </c>
      <c r="I59" s="74">
        <v>389</v>
      </c>
      <c r="J59" s="72">
        <v>90.676000000000002</v>
      </c>
      <c r="K59" s="74">
        <v>3</v>
      </c>
      <c r="L59" s="72">
        <v>0.69930000000000003</v>
      </c>
      <c r="M59" s="74">
        <v>20</v>
      </c>
      <c r="N59" s="72">
        <v>4.6619999999999999</v>
      </c>
      <c r="O59" s="74">
        <v>3</v>
      </c>
      <c r="P59" s="72">
        <v>0.69930000000000003</v>
      </c>
      <c r="Q59" s="75">
        <v>0</v>
      </c>
      <c r="R59" s="76">
        <v>0</v>
      </c>
      <c r="S59" s="77">
        <v>134</v>
      </c>
      <c r="T59" s="76">
        <v>31.235399999999998</v>
      </c>
      <c r="U59" s="78">
        <v>1099</v>
      </c>
      <c r="V59" s="79">
        <v>100</v>
      </c>
    </row>
    <row r="60" spans="1:24" s="42" customFormat="1" ht="15" customHeight="1" x14ac:dyDescent="0.25">
      <c r="A60" s="43"/>
      <c r="B60" s="46" t="str">
        <f>CONCATENATE("NOTE: Table reads (for 50 states, District of Columbia, and Puerto Rico totals): Of all ",TEXT(C7,"#,##0")," female public school students who are English Language Learners, ",TEXT(E7,"#,##0")," (",TEXT(F7,"0.0"),"%) are American Indian or Alaska Native.")</f>
        <v>NOTE: Table reads (for 50 states, District of Columbia, and Puerto Rico totals): Of all 2,435,172 female public school students who are English Language Learners, 17,777 (0.7%) are American Indian or Alaska Native.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4"/>
      <c r="X60" s="45"/>
    </row>
    <row r="61" spans="1:24" s="42" customFormat="1" ht="15" customHeight="1" x14ac:dyDescent="0.25">
      <c r="A61" s="43"/>
      <c r="B61" s="82" t="s">
        <v>69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41"/>
      <c r="X61" s="41"/>
    </row>
    <row r="62" spans="1:24" s="42" customFormat="1" ht="15" customHeight="1" x14ac:dyDescent="0.25">
      <c r="A62" s="43"/>
      <c r="B62" s="82" t="s">
        <v>68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</row>
    <row r="63" spans="1:24" s="42" customFormat="1" ht="15" customHeight="1" x14ac:dyDescent="0.3">
      <c r="A63" s="43"/>
      <c r="B63" s="41" t="s">
        <v>67</v>
      </c>
      <c r="C63" s="1"/>
      <c r="D63" s="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  <row r="64" spans="1:24" s="42" customFormat="1" ht="15" customHeight="1" x14ac:dyDescent="0.3">
      <c r="A64" s="43"/>
      <c r="B64" s="41"/>
      <c r="C64" s="1"/>
      <c r="D64" s="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</row>
  </sheetData>
  <mergeCells count="16">
    <mergeCell ref="C5:D5"/>
    <mergeCell ref="B62:X62"/>
    <mergeCell ref="B61:V61"/>
    <mergeCell ref="B2:V2"/>
    <mergeCell ref="B4:B5"/>
    <mergeCell ref="E4:R4"/>
    <mergeCell ref="S4:T5"/>
    <mergeCell ref="U4:U5"/>
    <mergeCell ref="V4:V5"/>
    <mergeCell ref="E5:F5"/>
    <mergeCell ref="G5:H5"/>
    <mergeCell ref="I5:J5"/>
    <mergeCell ref="K5:L5"/>
    <mergeCell ref="M5:N5"/>
    <mergeCell ref="O5:P5"/>
    <mergeCell ref="Q5:R5"/>
  </mergeCells>
  <phoneticPr fontId="22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 Male</vt:lpstr>
      <vt:lpstr> Female</vt:lpstr>
      <vt:lpstr>' Female'!Print_Area</vt:lpstr>
      <vt:lpstr>' Male'!Print_Area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Sable, Jennifer</cp:lastModifiedBy>
  <cp:lastPrinted>2015-09-09T01:36:25Z</cp:lastPrinted>
  <dcterms:created xsi:type="dcterms:W3CDTF">2014-03-02T22:16:30Z</dcterms:created>
  <dcterms:modified xsi:type="dcterms:W3CDTF">2020-11-19T15:47:25Z</dcterms:modified>
</cp:coreProperties>
</file>