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autoCompressPictures="0"/>
  <mc:AlternateContent xmlns:mc="http://schemas.openxmlformats.org/markup-compatibility/2006">
    <mc:Choice Requires="x15">
      <x15ac:absPath xmlns:x15ac="http://schemas.microsoft.com/office/spreadsheetml/2010/11/ac" url="https://usdedeop-my.sharepoint.com/personal/stephanie_miller_ed_gov/Documents/Migrated/CRDC/CRDC 2017-2018/National &amp; State Estimates/Tables/Discipline and Harassment/"/>
    </mc:Choice>
  </mc:AlternateContent>
  <xr:revisionPtr revIDLastSave="3" documentId="13_ncr:1_{E185A8AB-A97F-45EF-9641-372D2797201C}" xr6:coauthVersionLast="46" xr6:coauthVersionMax="46" xr10:uidLastSave="{54F43CEE-BFCB-42DE-BD69-ED4482BBFD56}"/>
  <bookViews>
    <workbookView xWindow="-120" yWindow="-120" windowWidth="29040" windowHeight="15840" tabRatio="691" xr2:uid="{00000000-000D-0000-FFFF-FFFF00000000}"/>
  </bookViews>
  <sheets>
    <sheet name="Total" sheetId="56" r:id="rId1"/>
    <sheet name="Male" sheetId="58" r:id="rId2"/>
    <sheet name="Female" sheetId="59" r:id="rId3"/>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Total!$A$6:$Y$59</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5" i="56" l="1"/>
  <c r="A1" i="56"/>
  <c r="B65" i="58"/>
  <c r="A1" i="58"/>
  <c r="B65" i="59"/>
  <c r="A1" i="59"/>
  <c r="B2" i="56" l="1"/>
  <c r="B2" i="58"/>
  <c r="B2" i="59"/>
  <c r="H69" i="59" l="1"/>
  <c r="F69" i="59"/>
  <c r="D69" i="59"/>
  <c r="C69" i="59"/>
  <c r="C69" i="58"/>
  <c r="D69" i="58"/>
  <c r="F69" i="58"/>
  <c r="H69" i="58"/>
  <c r="B64" i="59" l="1"/>
  <c r="B64" i="58"/>
  <c r="C69" i="56"/>
  <c r="D69" i="56"/>
  <c r="F69" i="56"/>
  <c r="H69" i="56"/>
  <c r="B64" i="56" l="1"/>
</calcChain>
</file>

<file path=xl/sharedStrings.xml><?xml version="1.0" encoding="utf-8"?>
<sst xmlns="http://schemas.openxmlformats.org/spreadsheetml/2006/main" count="454" uniqueCount="80">
  <si>
    <t>State</t>
  </si>
  <si>
    <t>Corporal punishment</t>
  </si>
  <si>
    <t>One or more in-school suspensions</t>
  </si>
  <si>
    <t>Students With Disabilities Served Only Under Section 504</t>
  </si>
  <si>
    <t>Students  With Disabilities Served Under  IDEA</t>
  </si>
  <si>
    <r>
      <t>Number of Schools</t>
    </r>
    <r>
      <rPr>
        <b/>
        <sz val="10"/>
        <color theme="0"/>
        <rFont val="Arial"/>
        <family val="2"/>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</si>
  <si>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</si>
  <si>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</si>
  <si>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</si>
  <si>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</si>
  <si>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</si>
  <si>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</si>
  <si>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</si>
  <si>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</si>
  <si>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</si>
  <si>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</si>
  <si>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</si>
  <si>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</si>
  <si>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</si>
  <si>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</si>
  <si>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</si>
  <si>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</si>
  <si>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</si>
  <si>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</si>
  <si>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</si>
  <si>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</si>
  <si>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</si>
  <si>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</si>
  <si>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</si>
  <si>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</si>
  <si>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</si>
  <si>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</si>
  <si>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</si>
  <si>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</si>
  <si>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</si>
  <si>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</si>
  <si>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</si>
  <si>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</si>
  <si>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</si>
  <si>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</si>
  <si>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</si>
  <si>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</si>
  <si>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</si>
  <si>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</si>
  <si>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</si>
  <si>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</si>
  <si>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</si>
  <si>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</si>
  <si>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</si>
  <si>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</si>
  <si>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</si>
  <si>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</si>
  <si>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</si>
  <si>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</si>
  <si>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</si>
  <si>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</si>
  <si>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</si>
  <si>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</si>
  <si>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</si>
  <si>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</si>
  <si>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</si>
  <si>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</si>
  <si>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</si>
  <si>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</si>
  <si>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</si>
  <si>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</si>
  <si>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</si>
  <si>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Total Students</t>
  </si>
  <si>
    <t>English Language Learners</t>
  </si>
  <si>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</si>
  <si>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</si>
  <si>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</si>
  <si>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r>
      <t>Percent</t>
    </r>
    <r>
      <rPr>
        <b/>
        <vertAlign val="superscript"/>
        <sz val="10"/>
        <rFont val="Arial"/>
        <family val="2"/>
      </rPr>
      <t>2</t>
    </r>
  </si>
  <si>
    <t>50 states, District of Columbia, and Puerto Rico</t>
  </si>
  <si>
    <t>Puerto Rico</t>
  </si>
  <si>
    <t>SOURCE: U.S. Department of Education, Office for Civil Rights, Civil Rights Data Collection, 2017-18, available at http://ocrdata.ed.gov.</t>
  </si>
  <si>
    <t xml:space="preserve">            Data reported in this table represent 100.0% of responding schools.</t>
  </si>
  <si>
    <t>#</t>
  </si>
  <si>
    <t># Rounds to zero.</t>
  </si>
  <si>
    <r>
      <t>Race/Ethnicity of Students without Disabilities and with Disabilities Served Under IDEA</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</si>
</sst>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vertAlign val="superscript"/>
      <sz val="10"/>
      <name val="Arial"/>
      <family val="2"/>
    </font>
    <font>
      <b/>
      <vertAlign val="superscript"/>
      <sz val="10"/>
      <name val="Arial"/>
      <family val="2"/>
    </font>
  </fonts>
  <fills count="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theme="0" tint="-4.9989318521683403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06">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164" fontId="13" fillId="3" borderId="20" xfId="35" applyNumberFormat="1" applyFont="1" applyFill="1" applyBorder="1" applyAlignment="1">
      <alignment horizontal="right"/>
    </xf>
    <xf numFmtId="0" fontId="13" fillId="0" borderId="0" xfId="81" applyFont="1" applyFill="1" applyBorder="1"/>
    <xf numFmtId="0" fontId="13" fillId="3" borderId="0" xfId="81" applyFont="1" applyFill="1" applyBorder="1"/>
    <xf numFmtId="164" fontId="13" fillId="3" borderId="20"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5" fontId="13" fillId="3" borderId="11" xfId="35" applyNumberFormat="1" applyFont="1" applyFill="1" applyBorder="1" applyAlignment="1">
      <alignment horizontal="right"/>
    </xf>
    <xf numFmtId="164" fontId="13" fillId="3" borderId="5"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4" fontId="13" fillId="3" borderId="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5" fontId="13" fillId="3" borderId="0" xfId="35"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0" borderId="0" xfId="33" applyFont="1" applyFill="1" applyBorder="1" applyAlignment="1">
      <alignment vertical="center"/>
    </xf>
    <xf numFmtId="0" fontId="12" fillId="3" borderId="29" xfId="34" applyFont="1" applyFill="1" applyBorder="1" applyAlignment="1">
      <alignment horizontal="left" vertical="center"/>
    </xf>
    <xf numFmtId="0" fontId="13" fillId="4" borderId="2" xfId="81" applyFont="1" applyFill="1" applyBorder="1"/>
    <xf numFmtId="164" fontId="13" fillId="4" borderId="27" xfId="35" quotePrefix="1" applyNumberFormat="1" applyFont="1" applyFill="1" applyBorder="1" applyAlignment="1">
      <alignment horizontal="right"/>
    </xf>
    <xf numFmtId="164" fontId="13" fillId="4" borderId="24" xfId="35" quotePrefix="1" applyNumberFormat="1" applyFont="1" applyFill="1" applyBorder="1" applyAlignment="1">
      <alignment horizontal="right"/>
    </xf>
    <xf numFmtId="165" fontId="13" fillId="4" borderId="31" xfId="35" applyNumberFormat="1" applyFont="1" applyFill="1" applyBorder="1" applyAlignment="1">
      <alignment horizontal="right"/>
    </xf>
    <xf numFmtId="164" fontId="13" fillId="4" borderId="2" xfId="35" applyNumberFormat="1" applyFont="1" applyFill="1" applyBorder="1" applyAlignment="1">
      <alignment horizontal="right"/>
    </xf>
    <xf numFmtId="164" fontId="13" fillId="4" borderId="2" xfId="35" quotePrefix="1" applyNumberFormat="1" applyFont="1" applyFill="1" applyBorder="1" applyAlignment="1">
      <alignment horizontal="right"/>
    </xf>
    <xf numFmtId="164" fontId="13" fillId="4" borderId="28" xfId="35" quotePrefix="1" applyNumberFormat="1" applyFont="1" applyFill="1" applyBorder="1" applyAlignment="1">
      <alignment horizontal="right"/>
    </xf>
    <xf numFmtId="165" fontId="13" fillId="4" borderId="22" xfId="35" applyNumberFormat="1" applyFont="1" applyFill="1" applyBorder="1" applyAlignment="1">
      <alignment horizontal="right"/>
    </xf>
    <xf numFmtId="164" fontId="13" fillId="4" borderId="24" xfId="35" applyNumberFormat="1" applyFont="1" applyFill="1" applyBorder="1" applyAlignment="1">
      <alignment horizontal="right"/>
    </xf>
    <xf numFmtId="165" fontId="13" fillId="4" borderId="2" xfId="35" applyNumberFormat="1" applyFont="1" applyFill="1" applyBorder="1" applyAlignment="1">
      <alignment horizontal="right"/>
    </xf>
    <xf numFmtId="37" fontId="13" fillId="4" borderId="27" xfId="33" applyNumberFormat="1" applyFont="1" applyFill="1" applyBorder="1"/>
    <xf numFmtId="165" fontId="13" fillId="4" borderId="28" xfId="35" applyNumberFormat="1" applyFont="1" applyFill="1" applyBorder="1"/>
    <xf numFmtId="164" fontId="6" fillId="0" borderId="0" xfId="35" applyNumberFormat="1" applyFont="1"/>
    <xf numFmtId="0" fontId="13" fillId="0" borderId="0" xfId="35" quotePrefix="1" applyFont="1"/>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0" fontId="17" fillId="0" borderId="0" xfId="36" applyFont="1" applyAlignment="1">
      <alignment wrapText="1"/>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cellXfs>
  <cellStyles count="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xr:uid="{00000000-0005-0000-0000-00004D000000}"/>
    <cellStyle name="Normal 3" xfId="35" xr:uid="{00000000-0005-0000-0000-00004E000000}"/>
    <cellStyle name="Normal 6" xfId="34" xr:uid="{00000000-0005-0000-0000-00004F000000}"/>
    <cellStyle name="Normal 9" xfId="36" xr:uid="{00000000-0005-0000-0000-000050000000}"/>
    <cellStyle name="Normal 9 2" xfId="81" xr:uid="{00000000-0005-0000-0000-00005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0"/>
  <sheetViews>
    <sheetView showGridLines="0" tabSelected="1" zoomScale="80" zoomScaleNormal="80" workbookViewId="0"/>
  </sheetViews>
  <sheetFormatPr defaultColWidth="10.140625" defaultRowHeight="15" customHeight="1" x14ac:dyDescent="0.2"/>
  <cols>
    <col min="1" max="1" width="8.28515625" style="34" customWidth="1"/>
    <col min="2" max="2" width="47.85546875" style="6" customWidth="1"/>
    <col min="3" max="21" width="12.85546875" style="6" customWidth="1"/>
    <col min="22" max="22" width="12.85546875" style="5" customWidth="1"/>
    <col min="23" max="23" width="12.85546875" style="35" customWidth="1"/>
    <col min="24" max="25" width="12.85546875" style="6" customWidth="1"/>
    <col min="26" max="16384" width="10.140625" style="36"/>
  </cols>
  <sheetData>
    <row r="1" spans="1:25" s="6" customFormat="1" ht="15" customHeight="1" x14ac:dyDescent="0.2">
      <c r="A1" s="83">
        <f>D7+F7+H7+J7+L7+N7+P7</f>
        <v>2529543</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9" t="str">
        <f>CONCATENATE("Number and percentage of public school students with and without disabilities receiving ",LOWER(A7), " by race/ethnicity, disability status, and English proficiency, by state: School Year 2017-18")</f>
        <v>Number and percentage of public school students with and without disabilities receiving one or more in-school suspensions by race/ethnicity, disability status, and English proficiency, by state: School Year 2017-18</v>
      </c>
      <c r="C2" s="99"/>
      <c r="D2" s="99"/>
      <c r="E2" s="99"/>
      <c r="F2" s="99"/>
      <c r="G2" s="99"/>
      <c r="H2" s="99"/>
      <c r="I2" s="99"/>
      <c r="J2" s="99"/>
      <c r="K2" s="99"/>
      <c r="L2" s="99"/>
      <c r="M2" s="99"/>
      <c r="N2" s="99"/>
      <c r="O2" s="99"/>
      <c r="P2" s="99"/>
      <c r="Q2" s="99"/>
      <c r="R2" s="99"/>
      <c r="S2" s="99"/>
      <c r="T2" s="99"/>
      <c r="U2" s="99"/>
      <c r="V2" s="99"/>
      <c r="W2" s="99"/>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102" t="s">
        <v>0</v>
      </c>
      <c r="C4" s="104" t="s">
        <v>67</v>
      </c>
      <c r="D4" s="96" t="s">
        <v>79</v>
      </c>
      <c r="E4" s="97"/>
      <c r="F4" s="97"/>
      <c r="G4" s="97"/>
      <c r="H4" s="97"/>
      <c r="I4" s="97"/>
      <c r="J4" s="97"/>
      <c r="K4" s="97"/>
      <c r="L4" s="97"/>
      <c r="M4" s="97"/>
      <c r="N4" s="97"/>
      <c r="O4" s="97"/>
      <c r="P4" s="97"/>
      <c r="Q4" s="98"/>
      <c r="R4" s="92" t="s">
        <v>4</v>
      </c>
      <c r="S4" s="93"/>
      <c r="T4" s="92" t="s">
        <v>3</v>
      </c>
      <c r="U4" s="93"/>
      <c r="V4" s="92" t="s">
        <v>68</v>
      </c>
      <c r="W4" s="93"/>
      <c r="X4" s="100" t="s">
        <v>5</v>
      </c>
      <c r="Y4" s="85" t="s">
        <v>6</v>
      </c>
    </row>
    <row r="5" spans="1:25" s="12" customFormat="1" ht="24.95" customHeight="1" x14ac:dyDescent="0.2">
      <c r="A5" s="11"/>
      <c r="B5" s="103"/>
      <c r="C5" s="105"/>
      <c r="D5" s="87" t="s">
        <v>7</v>
      </c>
      <c r="E5" s="88"/>
      <c r="F5" s="89" t="s">
        <v>8</v>
      </c>
      <c r="G5" s="88"/>
      <c r="H5" s="90" t="s">
        <v>9</v>
      </c>
      <c r="I5" s="88"/>
      <c r="J5" s="90" t="s">
        <v>10</v>
      </c>
      <c r="K5" s="88"/>
      <c r="L5" s="90" t="s">
        <v>11</v>
      </c>
      <c r="M5" s="88"/>
      <c r="N5" s="90" t="s">
        <v>12</v>
      </c>
      <c r="O5" s="88"/>
      <c r="P5" s="90" t="s">
        <v>13</v>
      </c>
      <c r="Q5" s="91"/>
      <c r="R5" s="94"/>
      <c r="S5" s="95"/>
      <c r="T5" s="94"/>
      <c r="U5" s="95"/>
      <c r="V5" s="94"/>
      <c r="W5" s="95"/>
      <c r="X5" s="101"/>
      <c r="Y5" s="86"/>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72</v>
      </c>
      <c r="T6" s="15" t="s">
        <v>14</v>
      </c>
      <c r="U6" s="16" t="s">
        <v>72</v>
      </c>
      <c r="V6" s="18" t="s">
        <v>14</v>
      </c>
      <c r="W6" s="16" t="s">
        <v>72</v>
      </c>
      <c r="X6" s="20"/>
      <c r="Y6" s="21"/>
    </row>
    <row r="7" spans="1:25" s="24" customFormat="1" ht="15" customHeight="1" x14ac:dyDescent="0.2">
      <c r="A7" s="22" t="s">
        <v>2</v>
      </c>
      <c r="B7" s="70" t="s">
        <v>73</v>
      </c>
      <c r="C7" s="52">
        <v>2636363</v>
      </c>
      <c r="D7" s="56">
        <v>32331</v>
      </c>
      <c r="E7" s="57">
        <v>1.2781</v>
      </c>
      <c r="F7" s="58">
        <v>26606</v>
      </c>
      <c r="G7" s="57">
        <v>1.0518000000000001</v>
      </c>
      <c r="H7" s="58">
        <v>586871</v>
      </c>
      <c r="I7" s="57">
        <v>23.201000000000001</v>
      </c>
      <c r="J7" s="58">
        <v>794232</v>
      </c>
      <c r="K7" s="57">
        <v>31.398199999999999</v>
      </c>
      <c r="L7" s="58">
        <v>981996</v>
      </c>
      <c r="M7" s="57">
        <v>38.821100000000001</v>
      </c>
      <c r="N7" s="59">
        <v>6191</v>
      </c>
      <c r="O7" s="57">
        <v>0.2447</v>
      </c>
      <c r="P7" s="60">
        <v>101316</v>
      </c>
      <c r="Q7" s="61">
        <v>4.0053000000000001</v>
      </c>
      <c r="R7" s="62">
        <v>539167</v>
      </c>
      <c r="S7" s="66">
        <v>20.451000000000001</v>
      </c>
      <c r="T7" s="62">
        <v>106820</v>
      </c>
      <c r="U7" s="61">
        <v>4.0517899999999996</v>
      </c>
      <c r="V7" s="62">
        <v>189530</v>
      </c>
      <c r="W7" s="61">
        <v>7.1890999999999998</v>
      </c>
      <c r="X7" s="67">
        <v>97632</v>
      </c>
      <c r="Y7" s="68">
        <v>99.986000000000004</v>
      </c>
    </row>
    <row r="8" spans="1:25" s="24" customFormat="1" ht="15" customHeight="1" x14ac:dyDescent="0.2">
      <c r="A8" s="22" t="s">
        <v>1</v>
      </c>
      <c r="B8" s="53" t="s">
        <v>17</v>
      </c>
      <c r="C8" s="37">
        <v>55096</v>
      </c>
      <c r="D8" s="38">
        <v>557</v>
      </c>
      <c r="E8" s="40">
        <v>1.0215000000000001</v>
      </c>
      <c r="F8" s="42">
        <v>232</v>
      </c>
      <c r="G8" s="40">
        <v>0.42549999999999999</v>
      </c>
      <c r="H8" s="41">
        <v>2328</v>
      </c>
      <c r="I8" s="40">
        <v>4.2690000000000001</v>
      </c>
      <c r="J8" s="42">
        <v>27734</v>
      </c>
      <c r="K8" s="40">
        <v>50.862900000000003</v>
      </c>
      <c r="L8" s="42">
        <v>23154</v>
      </c>
      <c r="M8" s="40">
        <v>42.4634</v>
      </c>
      <c r="N8" s="42">
        <v>52</v>
      </c>
      <c r="O8" s="40">
        <v>9.5399999999999999E-2</v>
      </c>
      <c r="P8" s="46">
        <v>470</v>
      </c>
      <c r="Q8" s="39">
        <v>0.86199999999999999</v>
      </c>
      <c r="R8" s="45">
        <v>9054</v>
      </c>
      <c r="S8" s="44">
        <v>16.433</v>
      </c>
      <c r="T8" s="38">
        <v>569</v>
      </c>
      <c r="U8" s="39">
        <v>1.03274</v>
      </c>
      <c r="V8" s="38">
        <v>1151</v>
      </c>
      <c r="W8" s="39">
        <v>2.0891000000000002</v>
      </c>
      <c r="X8" s="25">
        <v>1390</v>
      </c>
      <c r="Y8" s="26">
        <v>100</v>
      </c>
    </row>
    <row r="9" spans="1:25" s="24" customFormat="1" ht="15" customHeight="1" x14ac:dyDescent="0.2">
      <c r="A9" s="22" t="s">
        <v>1</v>
      </c>
      <c r="B9" s="54" t="s">
        <v>16</v>
      </c>
      <c r="C9" s="52">
        <v>5515</v>
      </c>
      <c r="D9" s="56">
        <v>1026</v>
      </c>
      <c r="E9" s="57">
        <v>18.9895</v>
      </c>
      <c r="F9" s="58">
        <v>185</v>
      </c>
      <c r="G9" s="57">
        <v>3.4239999999999999</v>
      </c>
      <c r="H9" s="58">
        <v>542</v>
      </c>
      <c r="I9" s="57">
        <v>10.031000000000001</v>
      </c>
      <c r="J9" s="59">
        <v>454</v>
      </c>
      <c r="K9" s="57">
        <v>8.4026999999999994</v>
      </c>
      <c r="L9" s="59">
        <v>1832</v>
      </c>
      <c r="M9" s="57">
        <v>33.9071</v>
      </c>
      <c r="N9" s="58">
        <v>468</v>
      </c>
      <c r="O9" s="57">
        <v>8.6618999999999993</v>
      </c>
      <c r="P9" s="63">
        <v>896</v>
      </c>
      <c r="Q9" s="61">
        <v>16.583400000000001</v>
      </c>
      <c r="R9" s="64">
        <v>1327</v>
      </c>
      <c r="S9" s="66">
        <v>24.062000000000001</v>
      </c>
      <c r="T9" s="64">
        <v>112</v>
      </c>
      <c r="U9" s="61">
        <v>2.0308299999999999</v>
      </c>
      <c r="V9" s="64">
        <v>784</v>
      </c>
      <c r="W9" s="61">
        <v>14.2158</v>
      </c>
      <c r="X9" s="67">
        <v>506</v>
      </c>
      <c r="Y9" s="68">
        <v>100</v>
      </c>
    </row>
    <row r="10" spans="1:25" s="24" customFormat="1" ht="15" customHeight="1" x14ac:dyDescent="0.2">
      <c r="A10" s="22" t="s">
        <v>1</v>
      </c>
      <c r="B10" s="53" t="s">
        <v>19</v>
      </c>
      <c r="C10" s="37">
        <v>57697</v>
      </c>
      <c r="D10" s="45">
        <v>4511</v>
      </c>
      <c r="E10" s="40">
        <v>7.9359000000000002</v>
      </c>
      <c r="F10" s="42">
        <v>493</v>
      </c>
      <c r="G10" s="40">
        <v>0.86729999999999996</v>
      </c>
      <c r="H10" s="41">
        <v>26228</v>
      </c>
      <c r="I10" s="40">
        <v>46.140999999999998</v>
      </c>
      <c r="J10" s="42">
        <v>6532</v>
      </c>
      <c r="K10" s="40">
        <v>11.491300000000001</v>
      </c>
      <c r="L10" s="41">
        <v>17130</v>
      </c>
      <c r="M10" s="40">
        <v>30.1356</v>
      </c>
      <c r="N10" s="41">
        <v>171</v>
      </c>
      <c r="O10" s="40">
        <v>0.30080000000000001</v>
      </c>
      <c r="P10" s="43">
        <v>1778</v>
      </c>
      <c r="Q10" s="39">
        <v>3.1278999999999999</v>
      </c>
      <c r="R10" s="45">
        <v>9803</v>
      </c>
      <c r="S10" s="44">
        <v>16.989999999999998</v>
      </c>
      <c r="T10" s="45">
        <v>854</v>
      </c>
      <c r="U10" s="39">
        <v>1.4801500000000001</v>
      </c>
      <c r="V10" s="45">
        <v>3407</v>
      </c>
      <c r="W10" s="39">
        <v>5.9050000000000002</v>
      </c>
      <c r="X10" s="25">
        <v>2000</v>
      </c>
      <c r="Y10" s="26">
        <v>100</v>
      </c>
    </row>
    <row r="11" spans="1:25" s="24" customFormat="1" ht="15" customHeight="1" x14ac:dyDescent="0.2">
      <c r="A11" s="22" t="s">
        <v>1</v>
      </c>
      <c r="B11" s="54" t="s">
        <v>18</v>
      </c>
      <c r="C11" s="52">
        <v>54149</v>
      </c>
      <c r="D11" s="56">
        <v>253</v>
      </c>
      <c r="E11" s="57">
        <v>0.47949999999999998</v>
      </c>
      <c r="F11" s="59">
        <v>228</v>
      </c>
      <c r="G11" s="57">
        <v>0.43209999999999998</v>
      </c>
      <c r="H11" s="58">
        <v>5027</v>
      </c>
      <c r="I11" s="57">
        <v>9.5280000000000005</v>
      </c>
      <c r="J11" s="58">
        <v>20267</v>
      </c>
      <c r="K11" s="57">
        <v>38.412100000000002</v>
      </c>
      <c r="L11" s="58">
        <v>25099</v>
      </c>
      <c r="M11" s="57">
        <v>47.5702</v>
      </c>
      <c r="N11" s="58">
        <v>420</v>
      </c>
      <c r="O11" s="57">
        <v>0.79600000000000004</v>
      </c>
      <c r="P11" s="63">
        <v>1468</v>
      </c>
      <c r="Q11" s="61">
        <v>2.7823000000000002</v>
      </c>
      <c r="R11" s="56">
        <v>9320</v>
      </c>
      <c r="S11" s="66">
        <v>17.212</v>
      </c>
      <c r="T11" s="64">
        <v>1387</v>
      </c>
      <c r="U11" s="61">
        <v>2.5614499999999998</v>
      </c>
      <c r="V11" s="64">
        <v>3365</v>
      </c>
      <c r="W11" s="61">
        <v>6.2142999999999997</v>
      </c>
      <c r="X11" s="67">
        <v>1088</v>
      </c>
      <c r="Y11" s="68">
        <v>100</v>
      </c>
    </row>
    <row r="12" spans="1:25" s="24" customFormat="1" ht="15" customHeight="1" x14ac:dyDescent="0.2">
      <c r="A12" s="22" t="s">
        <v>1</v>
      </c>
      <c r="B12" s="53" t="s">
        <v>20</v>
      </c>
      <c r="C12" s="37">
        <v>61657</v>
      </c>
      <c r="D12" s="38">
        <v>951</v>
      </c>
      <c r="E12" s="40">
        <v>1.5779000000000001</v>
      </c>
      <c r="F12" s="41">
        <v>2087</v>
      </c>
      <c r="G12" s="40">
        <v>3.4628000000000001</v>
      </c>
      <c r="H12" s="42">
        <v>32974</v>
      </c>
      <c r="I12" s="40">
        <v>54.710999999999999</v>
      </c>
      <c r="J12" s="42">
        <v>8122</v>
      </c>
      <c r="K12" s="40">
        <v>13.4762</v>
      </c>
      <c r="L12" s="42">
        <v>13259</v>
      </c>
      <c r="M12" s="40">
        <v>21.999700000000001</v>
      </c>
      <c r="N12" s="41">
        <v>433</v>
      </c>
      <c r="O12" s="40">
        <v>0.71840000000000004</v>
      </c>
      <c r="P12" s="46">
        <v>2443</v>
      </c>
      <c r="Q12" s="39">
        <v>4.0534999999999997</v>
      </c>
      <c r="R12" s="38">
        <v>14324</v>
      </c>
      <c r="S12" s="44">
        <v>23.231999999999999</v>
      </c>
      <c r="T12" s="45">
        <v>1388</v>
      </c>
      <c r="U12" s="39">
        <v>2.25116</v>
      </c>
      <c r="V12" s="45">
        <v>11273</v>
      </c>
      <c r="W12" s="39">
        <v>18.2834</v>
      </c>
      <c r="X12" s="25">
        <v>10121</v>
      </c>
      <c r="Y12" s="26">
        <v>100</v>
      </c>
    </row>
    <row r="13" spans="1:25" s="24" customFormat="1" ht="15" customHeight="1" x14ac:dyDescent="0.2">
      <c r="A13" s="22" t="s">
        <v>1</v>
      </c>
      <c r="B13" s="54" t="s">
        <v>21</v>
      </c>
      <c r="C13" s="52">
        <v>32314</v>
      </c>
      <c r="D13" s="56">
        <v>293</v>
      </c>
      <c r="E13" s="57">
        <v>0.94550000000000001</v>
      </c>
      <c r="F13" s="59">
        <v>305</v>
      </c>
      <c r="G13" s="57">
        <v>0.98429999999999995</v>
      </c>
      <c r="H13" s="58">
        <v>12745</v>
      </c>
      <c r="I13" s="57">
        <v>41.128999999999998</v>
      </c>
      <c r="J13" s="59">
        <v>2906</v>
      </c>
      <c r="K13" s="57">
        <v>9.3778000000000006</v>
      </c>
      <c r="L13" s="58">
        <v>13093</v>
      </c>
      <c r="M13" s="57">
        <v>42.251800000000003</v>
      </c>
      <c r="N13" s="58">
        <v>54</v>
      </c>
      <c r="O13" s="57">
        <v>0.17430000000000001</v>
      </c>
      <c r="P13" s="60">
        <v>1592</v>
      </c>
      <c r="Q13" s="61">
        <v>5.1375000000000002</v>
      </c>
      <c r="R13" s="64">
        <v>6614</v>
      </c>
      <c r="S13" s="66">
        <v>20.468</v>
      </c>
      <c r="T13" s="56">
        <v>1326</v>
      </c>
      <c r="U13" s="61">
        <v>4.1034800000000002</v>
      </c>
      <c r="V13" s="56">
        <v>4647</v>
      </c>
      <c r="W13" s="61">
        <v>14.380800000000001</v>
      </c>
      <c r="X13" s="67">
        <v>1908</v>
      </c>
      <c r="Y13" s="68">
        <v>100</v>
      </c>
    </row>
    <row r="14" spans="1:25" s="24" customFormat="1" ht="15" customHeight="1" x14ac:dyDescent="0.2">
      <c r="A14" s="22" t="s">
        <v>1</v>
      </c>
      <c r="B14" s="53" t="s">
        <v>22</v>
      </c>
      <c r="C14" s="47">
        <v>27764</v>
      </c>
      <c r="D14" s="38">
        <v>91</v>
      </c>
      <c r="E14" s="40">
        <v>0.34949999999999998</v>
      </c>
      <c r="F14" s="42">
        <v>383</v>
      </c>
      <c r="G14" s="40">
        <v>1.4712000000000001</v>
      </c>
      <c r="H14" s="41">
        <v>8901</v>
      </c>
      <c r="I14" s="40">
        <v>34.19</v>
      </c>
      <c r="J14" s="41">
        <v>6663</v>
      </c>
      <c r="K14" s="40">
        <v>25.593499999999999</v>
      </c>
      <c r="L14" s="41">
        <v>9128</v>
      </c>
      <c r="M14" s="40">
        <v>35.061799999999998</v>
      </c>
      <c r="N14" s="42">
        <v>16</v>
      </c>
      <c r="O14" s="40">
        <v>6.1499999999999999E-2</v>
      </c>
      <c r="P14" s="43">
        <v>852</v>
      </c>
      <c r="Q14" s="39">
        <v>3.2726000000000002</v>
      </c>
      <c r="R14" s="38">
        <v>7772</v>
      </c>
      <c r="S14" s="44">
        <v>27.992999999999999</v>
      </c>
      <c r="T14" s="45">
        <v>1730</v>
      </c>
      <c r="U14" s="39">
        <v>6.23109</v>
      </c>
      <c r="V14" s="45">
        <v>2188</v>
      </c>
      <c r="W14" s="39">
        <v>7.8807</v>
      </c>
      <c r="X14" s="25">
        <v>1214</v>
      </c>
      <c r="Y14" s="26">
        <v>100</v>
      </c>
    </row>
    <row r="15" spans="1:25" s="24" customFormat="1" ht="15" customHeight="1" x14ac:dyDescent="0.2">
      <c r="A15" s="22" t="s">
        <v>1</v>
      </c>
      <c r="B15" s="54" t="s">
        <v>24</v>
      </c>
      <c r="C15" s="55">
        <v>9678</v>
      </c>
      <c r="D15" s="56">
        <v>32</v>
      </c>
      <c r="E15" s="57">
        <v>0.33560000000000001</v>
      </c>
      <c r="F15" s="58">
        <v>52</v>
      </c>
      <c r="G15" s="57">
        <v>0.54530000000000001</v>
      </c>
      <c r="H15" s="58">
        <v>1464</v>
      </c>
      <c r="I15" s="57">
        <v>15.352</v>
      </c>
      <c r="J15" s="59">
        <v>4802</v>
      </c>
      <c r="K15" s="57">
        <v>50.356499999999997</v>
      </c>
      <c r="L15" s="58">
        <v>2689</v>
      </c>
      <c r="M15" s="57">
        <v>28.198399999999999</v>
      </c>
      <c r="N15" s="59">
        <v>9</v>
      </c>
      <c r="O15" s="57">
        <v>9.4399999999999998E-2</v>
      </c>
      <c r="P15" s="60">
        <v>488</v>
      </c>
      <c r="Q15" s="61">
        <v>5.1173999999999999</v>
      </c>
      <c r="R15" s="56">
        <v>2731</v>
      </c>
      <c r="S15" s="66">
        <v>28.219000000000001</v>
      </c>
      <c r="T15" s="64">
        <v>142</v>
      </c>
      <c r="U15" s="61">
        <v>1.4672499999999999</v>
      </c>
      <c r="V15" s="64">
        <v>546</v>
      </c>
      <c r="W15" s="61">
        <v>5.6417000000000002</v>
      </c>
      <c r="X15" s="67">
        <v>231</v>
      </c>
      <c r="Y15" s="68">
        <v>100</v>
      </c>
    </row>
    <row r="16" spans="1:25" s="24" customFormat="1" ht="15" customHeight="1" x14ac:dyDescent="0.2">
      <c r="A16" s="22" t="s">
        <v>1</v>
      </c>
      <c r="B16" s="53" t="s">
        <v>23</v>
      </c>
      <c r="C16" s="47">
        <v>1760</v>
      </c>
      <c r="D16" s="45">
        <v>2</v>
      </c>
      <c r="E16" s="40">
        <v>0.1188</v>
      </c>
      <c r="F16" s="41">
        <v>0</v>
      </c>
      <c r="G16" s="40">
        <v>0</v>
      </c>
      <c r="H16" s="42">
        <v>204</v>
      </c>
      <c r="I16" s="40">
        <v>12.121</v>
      </c>
      <c r="J16" s="41">
        <v>1431</v>
      </c>
      <c r="K16" s="40">
        <v>85.026700000000005</v>
      </c>
      <c r="L16" s="42">
        <v>39</v>
      </c>
      <c r="M16" s="40">
        <v>2.3172999999999999</v>
      </c>
      <c r="N16" s="41">
        <v>0</v>
      </c>
      <c r="O16" s="40">
        <v>0</v>
      </c>
      <c r="P16" s="43">
        <v>7</v>
      </c>
      <c r="Q16" s="39">
        <v>0.41589999999999999</v>
      </c>
      <c r="R16" s="38">
        <v>438</v>
      </c>
      <c r="S16" s="44">
        <v>24.885999999999999</v>
      </c>
      <c r="T16" s="38">
        <v>77</v>
      </c>
      <c r="U16" s="39">
        <v>4.375</v>
      </c>
      <c r="V16" s="38">
        <v>85</v>
      </c>
      <c r="W16" s="39">
        <v>4.8295000000000003</v>
      </c>
      <c r="X16" s="25">
        <v>228</v>
      </c>
      <c r="Y16" s="26">
        <v>100</v>
      </c>
    </row>
    <row r="17" spans="1:25" s="24" customFormat="1" ht="15" customHeight="1" x14ac:dyDescent="0.2">
      <c r="A17" s="22" t="s">
        <v>1</v>
      </c>
      <c r="B17" s="54" t="s">
        <v>25</v>
      </c>
      <c r="C17" s="52">
        <v>182270</v>
      </c>
      <c r="D17" s="56">
        <v>488</v>
      </c>
      <c r="E17" s="57">
        <v>0.28589999999999999</v>
      </c>
      <c r="F17" s="59">
        <v>1238</v>
      </c>
      <c r="G17" s="57">
        <v>0.72529999999999994</v>
      </c>
      <c r="H17" s="58">
        <v>44810</v>
      </c>
      <c r="I17" s="57">
        <v>26.251999999999999</v>
      </c>
      <c r="J17" s="59">
        <v>63704</v>
      </c>
      <c r="K17" s="57">
        <v>37.320799999999998</v>
      </c>
      <c r="L17" s="59">
        <v>53607</v>
      </c>
      <c r="M17" s="57">
        <v>31.4055</v>
      </c>
      <c r="N17" s="59">
        <v>201</v>
      </c>
      <c r="O17" s="57">
        <v>0.1178</v>
      </c>
      <c r="P17" s="63">
        <v>6645</v>
      </c>
      <c r="Q17" s="61">
        <v>3.8929999999999998</v>
      </c>
      <c r="R17" s="56">
        <v>37678</v>
      </c>
      <c r="S17" s="66">
        <v>20.672000000000001</v>
      </c>
      <c r="T17" s="56">
        <v>11577</v>
      </c>
      <c r="U17" s="61">
        <v>6.3515699999999997</v>
      </c>
      <c r="V17" s="56">
        <v>10937</v>
      </c>
      <c r="W17" s="61">
        <v>6.0004</v>
      </c>
      <c r="X17" s="67">
        <v>3976</v>
      </c>
      <c r="Y17" s="68">
        <v>100</v>
      </c>
    </row>
    <row r="18" spans="1:25" s="24" customFormat="1" ht="15" customHeight="1" x14ac:dyDescent="0.2">
      <c r="A18" s="22" t="s">
        <v>1</v>
      </c>
      <c r="B18" s="53" t="s">
        <v>26</v>
      </c>
      <c r="C18" s="37">
        <v>161137</v>
      </c>
      <c r="D18" s="45">
        <v>268</v>
      </c>
      <c r="E18" s="40">
        <v>0.1704</v>
      </c>
      <c r="F18" s="42">
        <v>1563</v>
      </c>
      <c r="G18" s="40">
        <v>0.99390000000000001</v>
      </c>
      <c r="H18" s="42">
        <v>19924</v>
      </c>
      <c r="I18" s="40">
        <v>12.67</v>
      </c>
      <c r="J18" s="42">
        <v>82495</v>
      </c>
      <c r="K18" s="40">
        <v>52.46</v>
      </c>
      <c r="L18" s="42">
        <v>46848</v>
      </c>
      <c r="M18" s="40">
        <v>29.791499999999999</v>
      </c>
      <c r="N18" s="42">
        <v>139</v>
      </c>
      <c r="O18" s="40">
        <v>8.8400000000000006E-2</v>
      </c>
      <c r="P18" s="43">
        <v>6016</v>
      </c>
      <c r="Q18" s="39">
        <v>3.8256999999999999</v>
      </c>
      <c r="R18" s="38">
        <v>28320</v>
      </c>
      <c r="S18" s="44">
        <v>17.574999999999999</v>
      </c>
      <c r="T18" s="45">
        <v>3884</v>
      </c>
      <c r="U18" s="39">
        <v>2.4103699999999999</v>
      </c>
      <c r="V18" s="45">
        <v>6249</v>
      </c>
      <c r="W18" s="39">
        <v>3.8780999999999999</v>
      </c>
      <c r="X18" s="25">
        <v>2416</v>
      </c>
      <c r="Y18" s="26">
        <v>100</v>
      </c>
    </row>
    <row r="19" spans="1:25" s="24" customFormat="1" ht="15" customHeight="1" x14ac:dyDescent="0.2">
      <c r="A19" s="22" t="s">
        <v>1</v>
      </c>
      <c r="B19" s="54" t="s">
        <v>27</v>
      </c>
      <c r="C19" s="52">
        <v>2073</v>
      </c>
      <c r="D19" s="56">
        <v>10</v>
      </c>
      <c r="E19" s="57">
        <v>0.50839999999999996</v>
      </c>
      <c r="F19" s="58">
        <v>248</v>
      </c>
      <c r="G19" s="57">
        <v>12.608000000000001</v>
      </c>
      <c r="H19" s="58">
        <v>309</v>
      </c>
      <c r="I19" s="57">
        <v>15.709</v>
      </c>
      <c r="J19" s="58">
        <v>45</v>
      </c>
      <c r="K19" s="57">
        <v>2.2877000000000001</v>
      </c>
      <c r="L19" s="58">
        <v>213</v>
      </c>
      <c r="M19" s="57">
        <v>10.8287</v>
      </c>
      <c r="N19" s="58">
        <v>927</v>
      </c>
      <c r="O19" s="57">
        <v>47.127600000000001</v>
      </c>
      <c r="P19" s="60">
        <v>215</v>
      </c>
      <c r="Q19" s="61">
        <v>10.930400000000001</v>
      </c>
      <c r="R19" s="56">
        <v>434</v>
      </c>
      <c r="S19" s="66">
        <v>20.936</v>
      </c>
      <c r="T19" s="56">
        <v>106</v>
      </c>
      <c r="U19" s="61">
        <v>5.1133600000000001</v>
      </c>
      <c r="V19" s="56">
        <v>174</v>
      </c>
      <c r="W19" s="61">
        <v>8.3935999999999993</v>
      </c>
      <c r="X19" s="67">
        <v>292</v>
      </c>
      <c r="Y19" s="68">
        <v>100</v>
      </c>
    </row>
    <row r="20" spans="1:25" s="24" customFormat="1" ht="15" customHeight="1" x14ac:dyDescent="0.2">
      <c r="A20" s="22" t="s">
        <v>1</v>
      </c>
      <c r="B20" s="53" t="s">
        <v>29</v>
      </c>
      <c r="C20" s="47">
        <v>10030</v>
      </c>
      <c r="D20" s="45">
        <v>223</v>
      </c>
      <c r="E20" s="40">
        <v>2.3466</v>
      </c>
      <c r="F20" s="41">
        <v>67</v>
      </c>
      <c r="G20" s="40">
        <v>0.70499999999999996</v>
      </c>
      <c r="H20" s="42">
        <v>2243</v>
      </c>
      <c r="I20" s="40">
        <v>23.603000000000002</v>
      </c>
      <c r="J20" s="41">
        <v>236</v>
      </c>
      <c r="K20" s="40">
        <v>2.4834000000000001</v>
      </c>
      <c r="L20" s="41">
        <v>6403</v>
      </c>
      <c r="M20" s="40">
        <v>67.378699999999995</v>
      </c>
      <c r="N20" s="41">
        <v>34</v>
      </c>
      <c r="O20" s="40">
        <v>0.35780000000000001</v>
      </c>
      <c r="P20" s="43">
        <v>297</v>
      </c>
      <c r="Q20" s="39">
        <v>3.1253000000000002</v>
      </c>
      <c r="R20" s="38">
        <v>1856</v>
      </c>
      <c r="S20" s="44">
        <v>18.504000000000001</v>
      </c>
      <c r="T20" s="45">
        <v>527</v>
      </c>
      <c r="U20" s="39">
        <v>5.2542400000000002</v>
      </c>
      <c r="V20" s="45">
        <v>655</v>
      </c>
      <c r="W20" s="39">
        <v>6.5304000000000002</v>
      </c>
      <c r="X20" s="25">
        <v>725</v>
      </c>
      <c r="Y20" s="26">
        <v>100</v>
      </c>
    </row>
    <row r="21" spans="1:25" s="24" customFormat="1" ht="15" customHeight="1" x14ac:dyDescent="0.2">
      <c r="A21" s="22" t="s">
        <v>1</v>
      </c>
      <c r="B21" s="54" t="s">
        <v>30</v>
      </c>
      <c r="C21" s="52">
        <v>104156</v>
      </c>
      <c r="D21" s="64">
        <v>278</v>
      </c>
      <c r="E21" s="57">
        <v>0.27310000000000001</v>
      </c>
      <c r="F21" s="58">
        <v>1138</v>
      </c>
      <c r="G21" s="57">
        <v>1.1181000000000001</v>
      </c>
      <c r="H21" s="59">
        <v>25599</v>
      </c>
      <c r="I21" s="57">
        <v>25.152000000000001</v>
      </c>
      <c r="J21" s="58">
        <v>36037</v>
      </c>
      <c r="K21" s="57">
        <v>35.407800000000002</v>
      </c>
      <c r="L21" s="58">
        <v>33977</v>
      </c>
      <c r="M21" s="57">
        <v>33.383800000000001</v>
      </c>
      <c r="N21" s="58">
        <v>67</v>
      </c>
      <c r="O21" s="57">
        <v>6.5799999999999997E-2</v>
      </c>
      <c r="P21" s="63">
        <v>4681</v>
      </c>
      <c r="Q21" s="61">
        <v>4.5993000000000004</v>
      </c>
      <c r="R21" s="64">
        <v>23612</v>
      </c>
      <c r="S21" s="66">
        <v>22.67</v>
      </c>
      <c r="T21" s="56">
        <v>2379</v>
      </c>
      <c r="U21" s="61">
        <v>2.2840699999999998</v>
      </c>
      <c r="V21" s="56">
        <v>7263</v>
      </c>
      <c r="W21" s="61">
        <v>6.9732000000000003</v>
      </c>
      <c r="X21" s="67">
        <v>4145</v>
      </c>
      <c r="Y21" s="68">
        <v>100</v>
      </c>
    </row>
    <row r="22" spans="1:25" s="24" customFormat="1" ht="15" customHeight="1" x14ac:dyDescent="0.2">
      <c r="A22" s="22" t="s">
        <v>1</v>
      </c>
      <c r="B22" s="53" t="s">
        <v>31</v>
      </c>
      <c r="C22" s="37">
        <v>57648</v>
      </c>
      <c r="D22" s="38">
        <v>109</v>
      </c>
      <c r="E22" s="40">
        <v>0.19259999999999999</v>
      </c>
      <c r="F22" s="41">
        <v>502</v>
      </c>
      <c r="G22" s="40">
        <v>0.8871</v>
      </c>
      <c r="H22" s="41">
        <v>6822</v>
      </c>
      <c r="I22" s="40">
        <v>12.055999999999999</v>
      </c>
      <c r="J22" s="42">
        <v>13797</v>
      </c>
      <c r="K22" s="40">
        <v>24.381900000000002</v>
      </c>
      <c r="L22" s="42">
        <v>31403</v>
      </c>
      <c r="M22" s="40">
        <v>55.495100000000001</v>
      </c>
      <c r="N22" s="42">
        <v>35</v>
      </c>
      <c r="O22" s="40">
        <v>6.1899999999999997E-2</v>
      </c>
      <c r="P22" s="46">
        <v>3919</v>
      </c>
      <c r="Q22" s="39">
        <v>6.9256000000000002</v>
      </c>
      <c r="R22" s="45">
        <v>12994</v>
      </c>
      <c r="S22" s="44">
        <v>22.54</v>
      </c>
      <c r="T22" s="45">
        <v>1061</v>
      </c>
      <c r="U22" s="39">
        <v>1.8404799999999999</v>
      </c>
      <c r="V22" s="45">
        <v>3170</v>
      </c>
      <c r="W22" s="39">
        <v>5.4988999999999999</v>
      </c>
      <c r="X22" s="25">
        <v>1886</v>
      </c>
      <c r="Y22" s="26">
        <v>100</v>
      </c>
    </row>
    <row r="23" spans="1:25" s="24" customFormat="1" ht="15" customHeight="1" x14ac:dyDescent="0.2">
      <c r="A23" s="22" t="s">
        <v>1</v>
      </c>
      <c r="B23" s="54" t="s">
        <v>28</v>
      </c>
      <c r="C23" s="52">
        <v>17409</v>
      </c>
      <c r="D23" s="56">
        <v>118</v>
      </c>
      <c r="E23" s="57">
        <v>0.69630000000000003</v>
      </c>
      <c r="F23" s="58">
        <v>125</v>
      </c>
      <c r="G23" s="57">
        <v>0.73760000000000003</v>
      </c>
      <c r="H23" s="58">
        <v>2008</v>
      </c>
      <c r="I23" s="57">
        <v>11.849</v>
      </c>
      <c r="J23" s="58">
        <v>2476</v>
      </c>
      <c r="K23" s="57">
        <v>14.6111</v>
      </c>
      <c r="L23" s="58">
        <v>11199</v>
      </c>
      <c r="M23" s="57">
        <v>66.086399999999998</v>
      </c>
      <c r="N23" s="58">
        <v>67</v>
      </c>
      <c r="O23" s="57">
        <v>0.39539999999999997</v>
      </c>
      <c r="P23" s="63">
        <v>953</v>
      </c>
      <c r="Q23" s="61">
        <v>5.6237000000000004</v>
      </c>
      <c r="R23" s="56">
        <v>4345</v>
      </c>
      <c r="S23" s="66">
        <v>24.957999999999998</v>
      </c>
      <c r="T23" s="64">
        <v>463</v>
      </c>
      <c r="U23" s="61">
        <v>2.6595399999999998</v>
      </c>
      <c r="V23" s="64">
        <v>944</v>
      </c>
      <c r="W23" s="61">
        <v>5.4225000000000003</v>
      </c>
      <c r="X23" s="67">
        <v>1343</v>
      </c>
      <c r="Y23" s="68">
        <v>100</v>
      </c>
    </row>
    <row r="24" spans="1:25" s="24" customFormat="1" ht="15" customHeight="1" x14ac:dyDescent="0.2">
      <c r="A24" s="22" t="s">
        <v>1</v>
      </c>
      <c r="B24" s="53" t="s">
        <v>32</v>
      </c>
      <c r="C24" s="37">
        <v>25967</v>
      </c>
      <c r="D24" s="45">
        <v>316</v>
      </c>
      <c r="E24" s="40">
        <v>1.2421</v>
      </c>
      <c r="F24" s="42">
        <v>238</v>
      </c>
      <c r="G24" s="40">
        <v>0.9355</v>
      </c>
      <c r="H24" s="41">
        <v>6121</v>
      </c>
      <c r="I24" s="40">
        <v>24.06</v>
      </c>
      <c r="J24" s="42">
        <v>4221</v>
      </c>
      <c r="K24" s="40">
        <v>16.5913</v>
      </c>
      <c r="L24" s="42">
        <v>12668</v>
      </c>
      <c r="M24" s="40">
        <v>49.793599999999998</v>
      </c>
      <c r="N24" s="42">
        <v>48</v>
      </c>
      <c r="O24" s="40">
        <v>0.18870000000000001</v>
      </c>
      <c r="P24" s="46">
        <v>1829</v>
      </c>
      <c r="Q24" s="39">
        <v>7.1891999999999996</v>
      </c>
      <c r="R24" s="38">
        <v>5935</v>
      </c>
      <c r="S24" s="44">
        <v>22.856000000000002</v>
      </c>
      <c r="T24" s="45">
        <v>526</v>
      </c>
      <c r="U24" s="39">
        <v>2.0256500000000002</v>
      </c>
      <c r="V24" s="45">
        <v>3362</v>
      </c>
      <c r="W24" s="39">
        <v>12.9472</v>
      </c>
      <c r="X24" s="25">
        <v>1350</v>
      </c>
      <c r="Y24" s="26">
        <v>100</v>
      </c>
    </row>
    <row r="25" spans="1:25" s="24" customFormat="1" ht="15" customHeight="1" x14ac:dyDescent="0.2">
      <c r="A25" s="22" t="s">
        <v>1</v>
      </c>
      <c r="B25" s="54" t="s">
        <v>33</v>
      </c>
      <c r="C25" s="55">
        <v>70281</v>
      </c>
      <c r="D25" s="56">
        <v>71</v>
      </c>
      <c r="E25" s="57">
        <v>0.1019</v>
      </c>
      <c r="F25" s="58">
        <v>370</v>
      </c>
      <c r="G25" s="57">
        <v>0.53080000000000005</v>
      </c>
      <c r="H25" s="58">
        <v>4398</v>
      </c>
      <c r="I25" s="57">
        <v>6.3090000000000002</v>
      </c>
      <c r="J25" s="58">
        <v>17290</v>
      </c>
      <c r="K25" s="57">
        <v>24.802800000000001</v>
      </c>
      <c r="L25" s="59">
        <v>44061</v>
      </c>
      <c r="M25" s="57">
        <v>63.206099999999999</v>
      </c>
      <c r="N25" s="58">
        <v>71</v>
      </c>
      <c r="O25" s="57">
        <v>0.1019</v>
      </c>
      <c r="P25" s="63">
        <v>3449</v>
      </c>
      <c r="Q25" s="61">
        <v>4.9476000000000004</v>
      </c>
      <c r="R25" s="56">
        <v>12868</v>
      </c>
      <c r="S25" s="66">
        <v>18.309000000000001</v>
      </c>
      <c r="T25" s="56">
        <v>571</v>
      </c>
      <c r="U25" s="61">
        <v>0.81245000000000001</v>
      </c>
      <c r="V25" s="56">
        <v>2098</v>
      </c>
      <c r="W25" s="61">
        <v>2.9851999999999999</v>
      </c>
      <c r="X25" s="67">
        <v>1401</v>
      </c>
      <c r="Y25" s="68">
        <v>100</v>
      </c>
    </row>
    <row r="26" spans="1:25" s="24" customFormat="1" ht="15" customHeight="1" x14ac:dyDescent="0.2">
      <c r="A26" s="22" t="s">
        <v>1</v>
      </c>
      <c r="B26" s="53" t="s">
        <v>34</v>
      </c>
      <c r="C26" s="37">
        <v>67650</v>
      </c>
      <c r="D26" s="38">
        <v>348</v>
      </c>
      <c r="E26" s="40">
        <v>0.57079999999999997</v>
      </c>
      <c r="F26" s="41">
        <v>296</v>
      </c>
      <c r="G26" s="40">
        <v>0.48549999999999999</v>
      </c>
      <c r="H26" s="41">
        <v>2937</v>
      </c>
      <c r="I26" s="40">
        <v>4.8170000000000002</v>
      </c>
      <c r="J26" s="42">
        <v>37665</v>
      </c>
      <c r="K26" s="40">
        <v>61.775300000000001</v>
      </c>
      <c r="L26" s="42">
        <v>18393</v>
      </c>
      <c r="M26" s="40">
        <v>30.166799999999999</v>
      </c>
      <c r="N26" s="41">
        <v>15</v>
      </c>
      <c r="O26" s="40" t="s">
        <v>77</v>
      </c>
      <c r="P26" s="46">
        <v>1317</v>
      </c>
      <c r="Q26" s="39">
        <v>2.16</v>
      </c>
      <c r="R26" s="38">
        <v>12158</v>
      </c>
      <c r="S26" s="44">
        <v>17.972000000000001</v>
      </c>
      <c r="T26" s="38">
        <v>6679</v>
      </c>
      <c r="U26" s="39">
        <v>9.8728800000000003</v>
      </c>
      <c r="V26" s="38">
        <v>1394</v>
      </c>
      <c r="W26" s="39">
        <v>2.0606</v>
      </c>
      <c r="X26" s="25">
        <v>1365</v>
      </c>
      <c r="Y26" s="26">
        <v>100</v>
      </c>
    </row>
    <row r="27" spans="1:25" s="24" customFormat="1" ht="15" customHeight="1" x14ac:dyDescent="0.2">
      <c r="A27" s="22" t="s">
        <v>1</v>
      </c>
      <c r="B27" s="54" t="s">
        <v>37</v>
      </c>
      <c r="C27" s="55">
        <v>6236</v>
      </c>
      <c r="D27" s="64">
        <v>68</v>
      </c>
      <c r="E27" s="57">
        <v>1.1383000000000001</v>
      </c>
      <c r="F27" s="58">
        <v>44</v>
      </c>
      <c r="G27" s="57">
        <v>0.73650000000000004</v>
      </c>
      <c r="H27" s="58">
        <v>134</v>
      </c>
      <c r="I27" s="57">
        <v>2.2429999999999999</v>
      </c>
      <c r="J27" s="58">
        <v>534</v>
      </c>
      <c r="K27" s="57">
        <v>8.9387000000000008</v>
      </c>
      <c r="L27" s="59">
        <v>5066</v>
      </c>
      <c r="M27" s="57">
        <v>84.800799999999995</v>
      </c>
      <c r="N27" s="58">
        <v>2</v>
      </c>
      <c r="O27" s="57" t="s">
        <v>77</v>
      </c>
      <c r="P27" s="63">
        <v>126</v>
      </c>
      <c r="Q27" s="61">
        <v>2.1091000000000002</v>
      </c>
      <c r="R27" s="56">
        <v>1973</v>
      </c>
      <c r="S27" s="66">
        <v>31.638999999999999</v>
      </c>
      <c r="T27" s="64">
        <v>262</v>
      </c>
      <c r="U27" s="61">
        <v>4.2014100000000001</v>
      </c>
      <c r="V27" s="64">
        <v>388</v>
      </c>
      <c r="W27" s="61">
        <v>6.2218999999999998</v>
      </c>
      <c r="X27" s="67">
        <v>579</v>
      </c>
      <c r="Y27" s="68">
        <v>100</v>
      </c>
    </row>
    <row r="28" spans="1:25" s="24" customFormat="1" ht="15" customHeight="1" x14ac:dyDescent="0.2">
      <c r="A28" s="22" t="s">
        <v>1</v>
      </c>
      <c r="B28" s="53" t="s">
        <v>36</v>
      </c>
      <c r="C28" s="47">
        <v>8725</v>
      </c>
      <c r="D28" s="45">
        <v>19</v>
      </c>
      <c r="E28" s="40">
        <v>0.23130000000000001</v>
      </c>
      <c r="F28" s="42">
        <v>102</v>
      </c>
      <c r="G28" s="40">
        <v>1.2415</v>
      </c>
      <c r="H28" s="42">
        <v>986</v>
      </c>
      <c r="I28" s="40">
        <v>12.000999999999999</v>
      </c>
      <c r="J28" s="42">
        <v>3587</v>
      </c>
      <c r="K28" s="40">
        <v>43.658700000000003</v>
      </c>
      <c r="L28" s="41">
        <v>2932</v>
      </c>
      <c r="M28" s="40">
        <v>35.686500000000002</v>
      </c>
      <c r="N28" s="42">
        <v>12</v>
      </c>
      <c r="O28" s="40">
        <v>0.14610000000000001</v>
      </c>
      <c r="P28" s="43">
        <v>578</v>
      </c>
      <c r="Q28" s="39">
        <v>7.0350999999999999</v>
      </c>
      <c r="R28" s="45">
        <v>1756</v>
      </c>
      <c r="S28" s="44">
        <v>20.126000000000001</v>
      </c>
      <c r="T28" s="38">
        <v>509</v>
      </c>
      <c r="U28" s="39">
        <v>5.8338099999999997</v>
      </c>
      <c r="V28" s="38">
        <v>399</v>
      </c>
      <c r="W28" s="39">
        <v>4.5731000000000002</v>
      </c>
      <c r="X28" s="25">
        <v>1414</v>
      </c>
      <c r="Y28" s="26">
        <v>100</v>
      </c>
    </row>
    <row r="29" spans="1:25" s="24" customFormat="1" ht="15" customHeight="1" x14ac:dyDescent="0.2">
      <c r="A29" s="22" t="s">
        <v>1</v>
      </c>
      <c r="B29" s="54" t="s">
        <v>35</v>
      </c>
      <c r="C29" s="52">
        <v>20044</v>
      </c>
      <c r="D29" s="56">
        <v>61</v>
      </c>
      <c r="E29" s="57">
        <v>0.32200000000000001</v>
      </c>
      <c r="F29" s="58">
        <v>370</v>
      </c>
      <c r="G29" s="57">
        <v>1.9532</v>
      </c>
      <c r="H29" s="59">
        <v>4763</v>
      </c>
      <c r="I29" s="57">
        <v>25.143999999999998</v>
      </c>
      <c r="J29" s="58">
        <v>3423</v>
      </c>
      <c r="K29" s="57">
        <v>18.07</v>
      </c>
      <c r="L29" s="59">
        <v>9313</v>
      </c>
      <c r="M29" s="57">
        <v>49.1633</v>
      </c>
      <c r="N29" s="58">
        <v>15</v>
      </c>
      <c r="O29" s="57">
        <v>7.9200000000000007E-2</v>
      </c>
      <c r="P29" s="63">
        <v>998</v>
      </c>
      <c r="Q29" s="61">
        <v>5.2683999999999997</v>
      </c>
      <c r="R29" s="56">
        <v>6379</v>
      </c>
      <c r="S29" s="66">
        <v>31.824999999999999</v>
      </c>
      <c r="T29" s="56">
        <v>1101</v>
      </c>
      <c r="U29" s="61">
        <v>5.4929199999999998</v>
      </c>
      <c r="V29" s="56">
        <v>1954</v>
      </c>
      <c r="W29" s="61">
        <v>9.7485999999999997</v>
      </c>
      <c r="X29" s="67">
        <v>1870</v>
      </c>
      <c r="Y29" s="68">
        <v>99.251000000000005</v>
      </c>
    </row>
    <row r="30" spans="1:25" s="24" customFormat="1" ht="15" customHeight="1" x14ac:dyDescent="0.2">
      <c r="A30" s="22" t="s">
        <v>1</v>
      </c>
      <c r="B30" s="53" t="s">
        <v>38</v>
      </c>
      <c r="C30" s="37">
        <v>45332</v>
      </c>
      <c r="D30" s="45">
        <v>419</v>
      </c>
      <c r="E30" s="40">
        <v>0.93989999999999996</v>
      </c>
      <c r="F30" s="41">
        <v>358</v>
      </c>
      <c r="G30" s="40">
        <v>0.80300000000000005</v>
      </c>
      <c r="H30" s="42">
        <v>3418</v>
      </c>
      <c r="I30" s="40">
        <v>7.6669999999999998</v>
      </c>
      <c r="J30" s="42">
        <v>10638</v>
      </c>
      <c r="K30" s="40">
        <v>23.862200000000001</v>
      </c>
      <c r="L30" s="42">
        <v>27494</v>
      </c>
      <c r="M30" s="40">
        <v>61.671999999999997</v>
      </c>
      <c r="N30" s="42">
        <v>26</v>
      </c>
      <c r="O30" s="40">
        <v>5.8299999999999998E-2</v>
      </c>
      <c r="P30" s="43">
        <v>2228</v>
      </c>
      <c r="Q30" s="39">
        <v>4.9976000000000003</v>
      </c>
      <c r="R30" s="45">
        <v>9776</v>
      </c>
      <c r="S30" s="44">
        <v>21.565000000000001</v>
      </c>
      <c r="T30" s="38">
        <v>751</v>
      </c>
      <c r="U30" s="39">
        <v>1.6566700000000001</v>
      </c>
      <c r="V30" s="38">
        <v>2445</v>
      </c>
      <c r="W30" s="39">
        <v>5.3935000000000004</v>
      </c>
      <c r="X30" s="25">
        <v>3559</v>
      </c>
      <c r="Y30" s="26">
        <v>100</v>
      </c>
    </row>
    <row r="31" spans="1:25" s="24" customFormat="1" ht="15" customHeight="1" x14ac:dyDescent="0.2">
      <c r="A31" s="22" t="s">
        <v>1</v>
      </c>
      <c r="B31" s="54" t="s">
        <v>39</v>
      </c>
      <c r="C31" s="55">
        <v>24861</v>
      </c>
      <c r="D31" s="56">
        <v>1383</v>
      </c>
      <c r="E31" s="57">
        <v>5.6483999999999996</v>
      </c>
      <c r="F31" s="59">
        <v>509</v>
      </c>
      <c r="G31" s="57">
        <v>2.0788000000000002</v>
      </c>
      <c r="H31" s="58">
        <v>2740</v>
      </c>
      <c r="I31" s="57">
        <v>11.191000000000001</v>
      </c>
      <c r="J31" s="59">
        <v>5777</v>
      </c>
      <c r="K31" s="57">
        <v>23.594000000000001</v>
      </c>
      <c r="L31" s="58">
        <v>12480</v>
      </c>
      <c r="M31" s="57">
        <v>50.97</v>
      </c>
      <c r="N31" s="58">
        <v>20</v>
      </c>
      <c r="O31" s="57">
        <v>8.1699999999999995E-2</v>
      </c>
      <c r="P31" s="60">
        <v>1576</v>
      </c>
      <c r="Q31" s="61">
        <v>6.4366000000000003</v>
      </c>
      <c r="R31" s="64">
        <v>6899</v>
      </c>
      <c r="S31" s="66">
        <v>27.75</v>
      </c>
      <c r="T31" s="56">
        <v>376</v>
      </c>
      <c r="U31" s="61">
        <v>1.51241</v>
      </c>
      <c r="V31" s="56">
        <v>2221</v>
      </c>
      <c r="W31" s="61">
        <v>8.9337</v>
      </c>
      <c r="X31" s="67">
        <v>2232</v>
      </c>
      <c r="Y31" s="68">
        <v>100</v>
      </c>
    </row>
    <row r="32" spans="1:25" s="24" customFormat="1" ht="15" customHeight="1" x14ac:dyDescent="0.2">
      <c r="A32" s="22" t="s">
        <v>1</v>
      </c>
      <c r="B32" s="53" t="s">
        <v>41</v>
      </c>
      <c r="C32" s="37">
        <v>55773</v>
      </c>
      <c r="D32" s="38">
        <v>160</v>
      </c>
      <c r="E32" s="40">
        <v>0.2878</v>
      </c>
      <c r="F32" s="42">
        <v>159</v>
      </c>
      <c r="G32" s="40">
        <v>0.28599999999999998</v>
      </c>
      <c r="H32" s="42">
        <v>1507</v>
      </c>
      <c r="I32" s="40">
        <v>2.7109999999999999</v>
      </c>
      <c r="J32" s="42">
        <v>36176</v>
      </c>
      <c r="K32" s="40">
        <v>65.069400000000002</v>
      </c>
      <c r="L32" s="41">
        <v>16912</v>
      </c>
      <c r="M32" s="40">
        <v>30.419499999999999</v>
      </c>
      <c r="N32" s="41">
        <v>21</v>
      </c>
      <c r="O32" s="40" t="s">
        <v>77</v>
      </c>
      <c r="P32" s="46">
        <v>661</v>
      </c>
      <c r="Q32" s="39">
        <v>1.1889000000000001</v>
      </c>
      <c r="R32" s="38">
        <v>7802</v>
      </c>
      <c r="S32" s="44">
        <v>13.989000000000001</v>
      </c>
      <c r="T32" s="45">
        <v>177</v>
      </c>
      <c r="U32" s="39">
        <v>0.31735999999999998</v>
      </c>
      <c r="V32" s="45">
        <v>861</v>
      </c>
      <c r="W32" s="39">
        <v>1.5438000000000001</v>
      </c>
      <c r="X32" s="25">
        <v>960</v>
      </c>
      <c r="Y32" s="26">
        <v>100</v>
      </c>
    </row>
    <row r="33" spans="1:25" s="24" customFormat="1" ht="15" customHeight="1" x14ac:dyDescent="0.2">
      <c r="A33" s="22" t="s">
        <v>1</v>
      </c>
      <c r="B33" s="54" t="s">
        <v>40</v>
      </c>
      <c r="C33" s="52">
        <v>90872</v>
      </c>
      <c r="D33" s="64">
        <v>342</v>
      </c>
      <c r="E33" s="57">
        <v>0.38419999999999999</v>
      </c>
      <c r="F33" s="58">
        <v>470</v>
      </c>
      <c r="G33" s="57">
        <v>0.52810000000000001</v>
      </c>
      <c r="H33" s="59">
        <v>4815</v>
      </c>
      <c r="I33" s="57">
        <v>5.41</v>
      </c>
      <c r="J33" s="58">
        <v>27343</v>
      </c>
      <c r="K33" s="57">
        <v>30.720700000000001</v>
      </c>
      <c r="L33" s="58">
        <v>52091</v>
      </c>
      <c r="M33" s="57">
        <v>58.5259</v>
      </c>
      <c r="N33" s="59">
        <v>216</v>
      </c>
      <c r="O33" s="57">
        <v>0.2427</v>
      </c>
      <c r="P33" s="63">
        <v>3728</v>
      </c>
      <c r="Q33" s="61">
        <v>4.1885000000000003</v>
      </c>
      <c r="R33" s="64">
        <v>18006</v>
      </c>
      <c r="S33" s="66">
        <v>19.815000000000001</v>
      </c>
      <c r="T33" s="64">
        <v>1867</v>
      </c>
      <c r="U33" s="61">
        <v>2.0545399999999998</v>
      </c>
      <c r="V33" s="64">
        <v>2259</v>
      </c>
      <c r="W33" s="61">
        <v>2.4859</v>
      </c>
      <c r="X33" s="67">
        <v>2381</v>
      </c>
      <c r="Y33" s="68">
        <v>100</v>
      </c>
    </row>
    <row r="34" spans="1:25" s="24" customFormat="1" ht="15" customHeight="1" x14ac:dyDescent="0.2">
      <c r="A34" s="22" t="s">
        <v>1</v>
      </c>
      <c r="B34" s="53" t="s">
        <v>42</v>
      </c>
      <c r="C34" s="47">
        <v>7810</v>
      </c>
      <c r="D34" s="38">
        <v>1839</v>
      </c>
      <c r="E34" s="40">
        <v>23.989000000000001</v>
      </c>
      <c r="F34" s="42">
        <v>22</v>
      </c>
      <c r="G34" s="40">
        <v>0.28699999999999998</v>
      </c>
      <c r="H34" s="41">
        <v>428</v>
      </c>
      <c r="I34" s="40">
        <v>5.5830000000000002</v>
      </c>
      <c r="J34" s="42">
        <v>112</v>
      </c>
      <c r="K34" s="40">
        <v>1.4610000000000001</v>
      </c>
      <c r="L34" s="41">
        <v>4960</v>
      </c>
      <c r="M34" s="40">
        <v>64.701300000000003</v>
      </c>
      <c r="N34" s="41">
        <v>12</v>
      </c>
      <c r="O34" s="40">
        <v>0.1565</v>
      </c>
      <c r="P34" s="43">
        <v>293</v>
      </c>
      <c r="Q34" s="39">
        <v>3.8220999999999998</v>
      </c>
      <c r="R34" s="45">
        <v>1407</v>
      </c>
      <c r="S34" s="44">
        <v>18.015000000000001</v>
      </c>
      <c r="T34" s="45">
        <v>144</v>
      </c>
      <c r="U34" s="39">
        <v>1.84379</v>
      </c>
      <c r="V34" s="45">
        <v>260</v>
      </c>
      <c r="W34" s="39">
        <v>3.3290999999999999</v>
      </c>
      <c r="X34" s="25">
        <v>823</v>
      </c>
      <c r="Y34" s="26">
        <v>100</v>
      </c>
    </row>
    <row r="35" spans="1:25" s="24" customFormat="1" ht="15" customHeight="1" x14ac:dyDescent="0.2">
      <c r="A35" s="22" t="s">
        <v>1</v>
      </c>
      <c r="B35" s="54" t="s">
        <v>45</v>
      </c>
      <c r="C35" s="55">
        <v>18169</v>
      </c>
      <c r="D35" s="64">
        <v>577</v>
      </c>
      <c r="E35" s="57">
        <v>3.2101999999999999</v>
      </c>
      <c r="F35" s="58">
        <v>195</v>
      </c>
      <c r="G35" s="57">
        <v>1.0849</v>
      </c>
      <c r="H35" s="59">
        <v>4106</v>
      </c>
      <c r="I35" s="57">
        <v>22.844000000000001</v>
      </c>
      <c r="J35" s="58">
        <v>3886</v>
      </c>
      <c r="K35" s="57">
        <v>21.620100000000001</v>
      </c>
      <c r="L35" s="59">
        <v>8227</v>
      </c>
      <c r="M35" s="57">
        <v>45.771700000000003</v>
      </c>
      <c r="N35" s="58">
        <v>14</v>
      </c>
      <c r="O35" s="57">
        <v>7.7899999999999997E-2</v>
      </c>
      <c r="P35" s="63">
        <v>969</v>
      </c>
      <c r="Q35" s="61">
        <v>5.3910999999999998</v>
      </c>
      <c r="R35" s="64">
        <v>4697</v>
      </c>
      <c r="S35" s="66">
        <v>25.852</v>
      </c>
      <c r="T35" s="64">
        <v>195</v>
      </c>
      <c r="U35" s="61">
        <v>1.0732600000000001</v>
      </c>
      <c r="V35" s="64">
        <v>864</v>
      </c>
      <c r="W35" s="61">
        <v>4.7553999999999998</v>
      </c>
      <c r="X35" s="67">
        <v>1055</v>
      </c>
      <c r="Y35" s="68">
        <v>100</v>
      </c>
    </row>
    <row r="36" spans="1:25" s="24" customFormat="1" ht="15" customHeight="1" x14ac:dyDescent="0.2">
      <c r="A36" s="22" t="s">
        <v>1</v>
      </c>
      <c r="B36" s="53" t="s">
        <v>49</v>
      </c>
      <c r="C36" s="47">
        <v>28348</v>
      </c>
      <c r="D36" s="45">
        <v>371</v>
      </c>
      <c r="E36" s="40">
        <v>1.3301000000000001</v>
      </c>
      <c r="F36" s="42">
        <v>493</v>
      </c>
      <c r="G36" s="40">
        <v>1.7675000000000001</v>
      </c>
      <c r="H36" s="42">
        <v>11638</v>
      </c>
      <c r="I36" s="40">
        <v>41.723999999999997</v>
      </c>
      <c r="J36" s="41">
        <v>7009</v>
      </c>
      <c r="K36" s="40">
        <v>25.1282</v>
      </c>
      <c r="L36" s="41">
        <v>6333</v>
      </c>
      <c r="M36" s="40">
        <v>22.704599999999999</v>
      </c>
      <c r="N36" s="42">
        <v>384</v>
      </c>
      <c r="O36" s="40">
        <v>1.3767</v>
      </c>
      <c r="P36" s="46">
        <v>1665</v>
      </c>
      <c r="Q36" s="39">
        <v>5.9691999999999998</v>
      </c>
      <c r="R36" s="38">
        <v>4762</v>
      </c>
      <c r="S36" s="44">
        <v>16.797999999999998</v>
      </c>
      <c r="T36" s="45">
        <v>455</v>
      </c>
      <c r="U36" s="39">
        <v>1.6050500000000001</v>
      </c>
      <c r="V36" s="45">
        <v>4567</v>
      </c>
      <c r="W36" s="39">
        <v>16.110499999999998</v>
      </c>
      <c r="X36" s="25">
        <v>704</v>
      </c>
      <c r="Y36" s="26">
        <v>100</v>
      </c>
    </row>
    <row r="37" spans="1:25" s="24" customFormat="1" ht="15" customHeight="1" x14ac:dyDescent="0.2">
      <c r="A37" s="22" t="s">
        <v>1</v>
      </c>
      <c r="B37" s="54" t="s">
        <v>46</v>
      </c>
      <c r="C37" s="52">
        <v>8277</v>
      </c>
      <c r="D37" s="56">
        <v>25</v>
      </c>
      <c r="E37" s="57">
        <v>0.3271</v>
      </c>
      <c r="F37" s="58">
        <v>94</v>
      </c>
      <c r="G37" s="57">
        <v>1.2299</v>
      </c>
      <c r="H37" s="58">
        <v>555</v>
      </c>
      <c r="I37" s="57">
        <v>7.2619999999999996</v>
      </c>
      <c r="J37" s="58">
        <v>265</v>
      </c>
      <c r="K37" s="57">
        <v>3.4672000000000001</v>
      </c>
      <c r="L37" s="58">
        <v>6527</v>
      </c>
      <c r="M37" s="57">
        <v>85.398399999999995</v>
      </c>
      <c r="N37" s="59">
        <v>4</v>
      </c>
      <c r="O37" s="57">
        <v>5.2299999999999999E-2</v>
      </c>
      <c r="P37" s="63">
        <v>173</v>
      </c>
      <c r="Q37" s="61">
        <v>2.2635000000000001</v>
      </c>
      <c r="R37" s="56">
        <v>2253</v>
      </c>
      <c r="S37" s="66">
        <v>27.22</v>
      </c>
      <c r="T37" s="64">
        <v>634</v>
      </c>
      <c r="U37" s="61">
        <v>7.6597799999999996</v>
      </c>
      <c r="V37" s="64">
        <v>178</v>
      </c>
      <c r="W37" s="61">
        <v>2.1505000000000001</v>
      </c>
      <c r="X37" s="67">
        <v>491</v>
      </c>
      <c r="Y37" s="68">
        <v>100</v>
      </c>
    </row>
    <row r="38" spans="1:25" s="24" customFormat="1" ht="15" customHeight="1" x14ac:dyDescent="0.2">
      <c r="A38" s="22" t="s">
        <v>1</v>
      </c>
      <c r="B38" s="53" t="s">
        <v>47</v>
      </c>
      <c r="C38" s="37">
        <v>45553</v>
      </c>
      <c r="D38" s="38">
        <v>48</v>
      </c>
      <c r="E38" s="40">
        <v>0.1082</v>
      </c>
      <c r="F38" s="42">
        <v>1239</v>
      </c>
      <c r="G38" s="40">
        <v>2.7928000000000002</v>
      </c>
      <c r="H38" s="42">
        <v>13882</v>
      </c>
      <c r="I38" s="40">
        <v>31.291</v>
      </c>
      <c r="J38" s="42">
        <v>14876</v>
      </c>
      <c r="K38" s="40">
        <v>33.531700000000001</v>
      </c>
      <c r="L38" s="42">
        <v>13249</v>
      </c>
      <c r="M38" s="40">
        <v>29.8643</v>
      </c>
      <c r="N38" s="42">
        <v>43</v>
      </c>
      <c r="O38" s="40">
        <v>9.69E-2</v>
      </c>
      <c r="P38" s="43">
        <v>1027</v>
      </c>
      <c r="Q38" s="39">
        <v>2.3149000000000002</v>
      </c>
      <c r="R38" s="38">
        <v>12112</v>
      </c>
      <c r="S38" s="44">
        <v>26.588999999999999</v>
      </c>
      <c r="T38" s="45">
        <v>1189</v>
      </c>
      <c r="U38" s="39">
        <v>2.61015</v>
      </c>
      <c r="V38" s="45">
        <v>1891</v>
      </c>
      <c r="W38" s="39">
        <v>4.1512000000000002</v>
      </c>
      <c r="X38" s="25">
        <v>2561</v>
      </c>
      <c r="Y38" s="26">
        <v>100</v>
      </c>
    </row>
    <row r="39" spans="1:25" s="24" customFormat="1" ht="15" customHeight="1" x14ac:dyDescent="0.2">
      <c r="A39" s="22" t="s">
        <v>1</v>
      </c>
      <c r="B39" s="54" t="s">
        <v>48</v>
      </c>
      <c r="C39" s="52">
        <v>13721</v>
      </c>
      <c r="D39" s="64">
        <v>930</v>
      </c>
      <c r="E39" s="57">
        <v>6.8437999999999999</v>
      </c>
      <c r="F39" s="58">
        <v>63</v>
      </c>
      <c r="G39" s="57">
        <v>0.46360000000000001</v>
      </c>
      <c r="H39" s="59">
        <v>9105</v>
      </c>
      <c r="I39" s="57">
        <v>67.003</v>
      </c>
      <c r="J39" s="58">
        <v>554</v>
      </c>
      <c r="K39" s="57">
        <v>4.0768000000000004</v>
      </c>
      <c r="L39" s="59">
        <v>2656</v>
      </c>
      <c r="M39" s="57">
        <v>19.545200000000001</v>
      </c>
      <c r="N39" s="58">
        <v>11</v>
      </c>
      <c r="O39" s="57">
        <v>8.09E-2</v>
      </c>
      <c r="P39" s="63">
        <v>270</v>
      </c>
      <c r="Q39" s="61">
        <v>1.9869000000000001</v>
      </c>
      <c r="R39" s="56">
        <v>3148</v>
      </c>
      <c r="S39" s="66">
        <v>22.943000000000001</v>
      </c>
      <c r="T39" s="56">
        <v>132</v>
      </c>
      <c r="U39" s="61">
        <v>0.96203000000000005</v>
      </c>
      <c r="V39" s="56">
        <v>2257</v>
      </c>
      <c r="W39" s="61">
        <v>16.449200000000001</v>
      </c>
      <c r="X39" s="67">
        <v>866</v>
      </c>
      <c r="Y39" s="68">
        <v>100</v>
      </c>
    </row>
    <row r="40" spans="1:25" s="24" customFormat="1" ht="15" customHeight="1" x14ac:dyDescent="0.2">
      <c r="A40" s="22" t="s">
        <v>1</v>
      </c>
      <c r="B40" s="53" t="s">
        <v>50</v>
      </c>
      <c r="C40" s="47">
        <v>99654</v>
      </c>
      <c r="D40" s="38">
        <v>826</v>
      </c>
      <c r="E40" s="40">
        <v>0.85809999999999997</v>
      </c>
      <c r="F40" s="42">
        <v>2338</v>
      </c>
      <c r="G40" s="40">
        <v>2.4289999999999998</v>
      </c>
      <c r="H40" s="42">
        <v>22404</v>
      </c>
      <c r="I40" s="40">
        <v>23.276</v>
      </c>
      <c r="J40" s="41">
        <v>27031</v>
      </c>
      <c r="K40" s="40">
        <v>28.082999999999998</v>
      </c>
      <c r="L40" s="41">
        <v>40758</v>
      </c>
      <c r="M40" s="40">
        <v>42.344200000000001</v>
      </c>
      <c r="N40" s="42">
        <v>109</v>
      </c>
      <c r="O40" s="40">
        <v>0.1132</v>
      </c>
      <c r="P40" s="43">
        <v>2788</v>
      </c>
      <c r="Q40" s="39">
        <v>2.8965000000000001</v>
      </c>
      <c r="R40" s="38">
        <v>27213</v>
      </c>
      <c r="S40" s="44">
        <v>27.306999999999999</v>
      </c>
      <c r="T40" s="45">
        <v>3400</v>
      </c>
      <c r="U40" s="39">
        <v>3.4117999999999999</v>
      </c>
      <c r="V40" s="45">
        <v>6182</v>
      </c>
      <c r="W40" s="39">
        <v>6.2035</v>
      </c>
      <c r="X40" s="25">
        <v>4873</v>
      </c>
      <c r="Y40" s="26">
        <v>100</v>
      </c>
    </row>
    <row r="41" spans="1:25" s="24" customFormat="1" ht="15" customHeight="1" x14ac:dyDescent="0.2">
      <c r="A41" s="22" t="s">
        <v>1</v>
      </c>
      <c r="B41" s="54" t="s">
        <v>43</v>
      </c>
      <c r="C41" s="52">
        <v>119182</v>
      </c>
      <c r="D41" s="64">
        <v>1344</v>
      </c>
      <c r="E41" s="57">
        <v>1.1597</v>
      </c>
      <c r="F41" s="58">
        <v>801</v>
      </c>
      <c r="G41" s="57">
        <v>0.69120000000000004</v>
      </c>
      <c r="H41" s="58">
        <v>17281</v>
      </c>
      <c r="I41" s="57">
        <v>14.911</v>
      </c>
      <c r="J41" s="58">
        <v>49372</v>
      </c>
      <c r="K41" s="57">
        <v>42.6021</v>
      </c>
      <c r="L41" s="59">
        <v>41179</v>
      </c>
      <c r="M41" s="57">
        <v>35.532499999999999</v>
      </c>
      <c r="N41" s="59">
        <v>99</v>
      </c>
      <c r="O41" s="57">
        <v>8.5400000000000004E-2</v>
      </c>
      <c r="P41" s="60">
        <v>5815</v>
      </c>
      <c r="Q41" s="61">
        <v>5.0175999999999998</v>
      </c>
      <c r="R41" s="64">
        <v>25193</v>
      </c>
      <c r="S41" s="66">
        <v>21.138000000000002</v>
      </c>
      <c r="T41" s="56">
        <v>3291</v>
      </c>
      <c r="U41" s="61">
        <v>2.76132</v>
      </c>
      <c r="V41" s="56">
        <v>5476</v>
      </c>
      <c r="W41" s="61">
        <v>4.5946999999999996</v>
      </c>
      <c r="X41" s="67">
        <v>2661</v>
      </c>
      <c r="Y41" s="68">
        <v>100</v>
      </c>
    </row>
    <row r="42" spans="1:25" s="24" customFormat="1" ht="15" customHeight="1" x14ac:dyDescent="0.2">
      <c r="A42" s="22" t="s">
        <v>1</v>
      </c>
      <c r="B42" s="53" t="s">
        <v>44</v>
      </c>
      <c r="C42" s="47">
        <v>3183</v>
      </c>
      <c r="D42" s="38">
        <v>740</v>
      </c>
      <c r="E42" s="40">
        <v>23.611999999999998</v>
      </c>
      <c r="F42" s="42">
        <v>24</v>
      </c>
      <c r="G42" s="40">
        <v>0.76580000000000004</v>
      </c>
      <c r="H42" s="42">
        <v>171</v>
      </c>
      <c r="I42" s="40">
        <v>5.4560000000000004</v>
      </c>
      <c r="J42" s="41">
        <v>290</v>
      </c>
      <c r="K42" s="40">
        <v>9.2533999999999992</v>
      </c>
      <c r="L42" s="41">
        <v>1882</v>
      </c>
      <c r="M42" s="40">
        <v>60.051099999999998</v>
      </c>
      <c r="N42" s="41">
        <v>9</v>
      </c>
      <c r="O42" s="40">
        <v>0.28720000000000001</v>
      </c>
      <c r="P42" s="43">
        <v>18</v>
      </c>
      <c r="Q42" s="39">
        <v>0.57430000000000003</v>
      </c>
      <c r="R42" s="38">
        <v>678</v>
      </c>
      <c r="S42" s="44">
        <v>21.300999999999998</v>
      </c>
      <c r="T42" s="45">
        <v>49</v>
      </c>
      <c r="U42" s="39">
        <v>1.5394300000000001</v>
      </c>
      <c r="V42" s="45">
        <v>120</v>
      </c>
      <c r="W42" s="39">
        <v>3.77</v>
      </c>
      <c r="X42" s="25">
        <v>483</v>
      </c>
      <c r="Y42" s="26">
        <v>100</v>
      </c>
    </row>
    <row r="43" spans="1:25" s="24" customFormat="1" ht="15" customHeight="1" x14ac:dyDescent="0.2">
      <c r="A43" s="22" t="s">
        <v>1</v>
      </c>
      <c r="B43" s="54" t="s">
        <v>51</v>
      </c>
      <c r="C43" s="52">
        <v>79498</v>
      </c>
      <c r="D43" s="56">
        <v>92</v>
      </c>
      <c r="E43" s="57">
        <v>0.1198</v>
      </c>
      <c r="F43" s="58">
        <v>612</v>
      </c>
      <c r="G43" s="57">
        <v>0.79679999999999995</v>
      </c>
      <c r="H43" s="59">
        <v>3900</v>
      </c>
      <c r="I43" s="57">
        <v>5.0780000000000003</v>
      </c>
      <c r="J43" s="58">
        <v>28131</v>
      </c>
      <c r="K43" s="57">
        <v>36.625100000000003</v>
      </c>
      <c r="L43" s="58">
        <v>38884</v>
      </c>
      <c r="M43" s="57">
        <v>50.624899999999997</v>
      </c>
      <c r="N43" s="58">
        <v>65</v>
      </c>
      <c r="O43" s="57">
        <v>8.4599999999999995E-2</v>
      </c>
      <c r="P43" s="60">
        <v>5124</v>
      </c>
      <c r="Q43" s="61">
        <v>6.6711999999999998</v>
      </c>
      <c r="R43" s="64">
        <v>20139</v>
      </c>
      <c r="S43" s="66">
        <v>25.332999999999998</v>
      </c>
      <c r="T43" s="64">
        <v>2690</v>
      </c>
      <c r="U43" s="61">
        <v>3.3837299999999999</v>
      </c>
      <c r="V43" s="64">
        <v>2311</v>
      </c>
      <c r="W43" s="61">
        <v>2.907</v>
      </c>
      <c r="X43" s="67">
        <v>3593</v>
      </c>
      <c r="Y43" s="68">
        <v>100</v>
      </c>
    </row>
    <row r="44" spans="1:25" s="24" customFormat="1" ht="15" customHeight="1" x14ac:dyDescent="0.2">
      <c r="A44" s="22" t="s">
        <v>1</v>
      </c>
      <c r="B44" s="53" t="s">
        <v>52</v>
      </c>
      <c r="C44" s="37">
        <v>49590</v>
      </c>
      <c r="D44" s="38">
        <v>6629</v>
      </c>
      <c r="E44" s="40">
        <v>13.549300000000001</v>
      </c>
      <c r="F44" s="41">
        <v>288</v>
      </c>
      <c r="G44" s="40">
        <v>0.5887</v>
      </c>
      <c r="H44" s="42">
        <v>8402</v>
      </c>
      <c r="I44" s="40">
        <v>17.172999999999998</v>
      </c>
      <c r="J44" s="42">
        <v>9518</v>
      </c>
      <c r="K44" s="40">
        <v>19.4543</v>
      </c>
      <c r="L44" s="42">
        <v>20593</v>
      </c>
      <c r="M44" s="40">
        <v>42.091000000000001</v>
      </c>
      <c r="N44" s="41">
        <v>140</v>
      </c>
      <c r="O44" s="40">
        <v>0.28620000000000001</v>
      </c>
      <c r="P44" s="46">
        <v>3355</v>
      </c>
      <c r="Q44" s="39">
        <v>6.8574000000000002</v>
      </c>
      <c r="R44" s="45">
        <v>11278</v>
      </c>
      <c r="S44" s="44">
        <v>22.742000000000001</v>
      </c>
      <c r="T44" s="45">
        <v>665</v>
      </c>
      <c r="U44" s="39">
        <v>1.341</v>
      </c>
      <c r="V44" s="45">
        <v>3464</v>
      </c>
      <c r="W44" s="39">
        <v>6.9852999999999996</v>
      </c>
      <c r="X44" s="25">
        <v>1816</v>
      </c>
      <c r="Y44" s="26">
        <v>100</v>
      </c>
    </row>
    <row r="45" spans="1:25" s="24" customFormat="1" ht="15" customHeight="1" x14ac:dyDescent="0.2">
      <c r="A45" s="22" t="s">
        <v>1</v>
      </c>
      <c r="B45" s="54" t="s">
        <v>53</v>
      </c>
      <c r="C45" s="52">
        <v>20631</v>
      </c>
      <c r="D45" s="64">
        <v>421</v>
      </c>
      <c r="E45" s="57">
        <v>2.0977000000000001</v>
      </c>
      <c r="F45" s="58">
        <v>196</v>
      </c>
      <c r="G45" s="57">
        <v>0.97660000000000002</v>
      </c>
      <c r="H45" s="59">
        <v>5533</v>
      </c>
      <c r="I45" s="57">
        <v>27.568999999999999</v>
      </c>
      <c r="J45" s="58">
        <v>676</v>
      </c>
      <c r="K45" s="57">
        <v>3.3681999999999999</v>
      </c>
      <c r="L45" s="59">
        <v>11752</v>
      </c>
      <c r="M45" s="57">
        <v>58.555100000000003</v>
      </c>
      <c r="N45" s="58">
        <v>204</v>
      </c>
      <c r="O45" s="57">
        <v>1.0164</v>
      </c>
      <c r="P45" s="60">
        <v>1288</v>
      </c>
      <c r="Q45" s="61">
        <v>6.4175000000000004</v>
      </c>
      <c r="R45" s="64">
        <v>4933</v>
      </c>
      <c r="S45" s="66">
        <v>23.911000000000001</v>
      </c>
      <c r="T45" s="56">
        <v>561</v>
      </c>
      <c r="U45" s="61">
        <v>2.7192099999999999</v>
      </c>
      <c r="V45" s="56">
        <v>1630</v>
      </c>
      <c r="W45" s="61">
        <v>7.9006999999999996</v>
      </c>
      <c r="X45" s="67">
        <v>1289</v>
      </c>
      <c r="Y45" s="68">
        <v>100</v>
      </c>
    </row>
    <row r="46" spans="1:25" s="24" customFormat="1" ht="15" customHeight="1" x14ac:dyDescent="0.2">
      <c r="A46" s="22" t="s">
        <v>1</v>
      </c>
      <c r="B46" s="53" t="s">
        <v>54</v>
      </c>
      <c r="C46" s="37">
        <v>69779</v>
      </c>
      <c r="D46" s="38">
        <v>134</v>
      </c>
      <c r="E46" s="40">
        <v>0.1963</v>
      </c>
      <c r="F46" s="42">
        <v>631</v>
      </c>
      <c r="G46" s="40">
        <v>0.92449999999999999</v>
      </c>
      <c r="H46" s="42">
        <v>11132</v>
      </c>
      <c r="I46" s="40">
        <v>16.309999999999999</v>
      </c>
      <c r="J46" s="42">
        <v>16214</v>
      </c>
      <c r="K46" s="40">
        <v>23.755400000000002</v>
      </c>
      <c r="L46" s="41">
        <v>36758</v>
      </c>
      <c r="M46" s="40">
        <v>53.854700000000001</v>
      </c>
      <c r="N46" s="41">
        <v>58</v>
      </c>
      <c r="O46" s="40">
        <v>8.5000000000000006E-2</v>
      </c>
      <c r="P46" s="46">
        <v>3327</v>
      </c>
      <c r="Q46" s="39">
        <v>4.8743999999999996</v>
      </c>
      <c r="R46" s="38">
        <v>19766</v>
      </c>
      <c r="S46" s="44">
        <v>28.327000000000002</v>
      </c>
      <c r="T46" s="38">
        <v>1525</v>
      </c>
      <c r="U46" s="39">
        <v>2.18547</v>
      </c>
      <c r="V46" s="38">
        <v>2868</v>
      </c>
      <c r="W46" s="39">
        <v>4.1101000000000001</v>
      </c>
      <c r="X46" s="25">
        <v>3006</v>
      </c>
      <c r="Y46" s="26">
        <v>100</v>
      </c>
    </row>
    <row r="47" spans="1:25" s="24" customFormat="1" ht="15" customHeight="1" x14ac:dyDescent="0.2">
      <c r="A47" s="22" t="s">
        <v>1</v>
      </c>
      <c r="B47" s="54" t="s">
        <v>55</v>
      </c>
      <c r="C47" s="55">
        <v>4235</v>
      </c>
      <c r="D47" s="56">
        <v>69</v>
      </c>
      <c r="E47" s="57">
        <v>1.7384999999999999</v>
      </c>
      <c r="F47" s="59">
        <v>67</v>
      </c>
      <c r="G47" s="57">
        <v>1.6880999999999999</v>
      </c>
      <c r="H47" s="59">
        <v>1048</v>
      </c>
      <c r="I47" s="57">
        <v>26.405000000000001</v>
      </c>
      <c r="J47" s="59">
        <v>359</v>
      </c>
      <c r="K47" s="57">
        <v>9.0450999999999997</v>
      </c>
      <c r="L47" s="59">
        <v>2207</v>
      </c>
      <c r="M47" s="57">
        <v>55.605899999999998</v>
      </c>
      <c r="N47" s="58">
        <v>6</v>
      </c>
      <c r="O47" s="57">
        <v>0.1512</v>
      </c>
      <c r="P47" s="60">
        <v>213</v>
      </c>
      <c r="Q47" s="61">
        <v>5.3666</v>
      </c>
      <c r="R47" s="56">
        <v>1027</v>
      </c>
      <c r="S47" s="66">
        <v>24.25</v>
      </c>
      <c r="T47" s="64">
        <v>266</v>
      </c>
      <c r="U47" s="61">
        <v>6.2809900000000001</v>
      </c>
      <c r="V47" s="64">
        <v>240</v>
      </c>
      <c r="W47" s="61">
        <v>5.6670999999999996</v>
      </c>
      <c r="X47" s="67">
        <v>312</v>
      </c>
      <c r="Y47" s="68">
        <v>100</v>
      </c>
    </row>
    <row r="48" spans="1:25" s="24" customFormat="1" ht="15" customHeight="1" x14ac:dyDescent="0.2">
      <c r="A48" s="22" t="s">
        <v>1</v>
      </c>
      <c r="B48" s="53" t="s">
        <v>56</v>
      </c>
      <c r="C48" s="37">
        <v>91588</v>
      </c>
      <c r="D48" s="45">
        <v>319</v>
      </c>
      <c r="E48" s="40">
        <v>0.35849999999999999</v>
      </c>
      <c r="F48" s="42">
        <v>347</v>
      </c>
      <c r="G48" s="40">
        <v>0.39</v>
      </c>
      <c r="H48" s="41">
        <v>5398</v>
      </c>
      <c r="I48" s="40">
        <v>6.0670000000000002</v>
      </c>
      <c r="J48" s="42">
        <v>47576</v>
      </c>
      <c r="K48" s="40">
        <v>53.474200000000003</v>
      </c>
      <c r="L48" s="42">
        <v>31418</v>
      </c>
      <c r="M48" s="40">
        <v>35.313000000000002</v>
      </c>
      <c r="N48" s="41">
        <v>92</v>
      </c>
      <c r="O48" s="40">
        <v>0.10340000000000001</v>
      </c>
      <c r="P48" s="46">
        <v>3820</v>
      </c>
      <c r="Q48" s="39">
        <v>4.2935999999999996</v>
      </c>
      <c r="R48" s="45">
        <v>15941</v>
      </c>
      <c r="S48" s="44">
        <v>17.405000000000001</v>
      </c>
      <c r="T48" s="45">
        <v>2618</v>
      </c>
      <c r="U48" s="39">
        <v>2.8584499999999999</v>
      </c>
      <c r="V48" s="45">
        <v>4056</v>
      </c>
      <c r="W48" s="39">
        <v>4.4284999999999997</v>
      </c>
      <c r="X48" s="25">
        <v>1243</v>
      </c>
      <c r="Y48" s="26">
        <v>100</v>
      </c>
    </row>
    <row r="49" spans="1:25" s="24" customFormat="1" ht="15" customHeight="1" x14ac:dyDescent="0.2">
      <c r="A49" s="22" t="s">
        <v>1</v>
      </c>
      <c r="B49" s="54" t="s">
        <v>57</v>
      </c>
      <c r="C49" s="55">
        <v>7545</v>
      </c>
      <c r="D49" s="56">
        <v>2035</v>
      </c>
      <c r="E49" s="57">
        <v>27.4222</v>
      </c>
      <c r="F49" s="58">
        <v>42</v>
      </c>
      <c r="G49" s="57">
        <v>0.56599999999999995</v>
      </c>
      <c r="H49" s="58">
        <v>525</v>
      </c>
      <c r="I49" s="57">
        <v>7.0750000000000002</v>
      </c>
      <c r="J49" s="58">
        <v>439</v>
      </c>
      <c r="K49" s="57">
        <v>5.9156000000000004</v>
      </c>
      <c r="L49" s="59">
        <v>3916</v>
      </c>
      <c r="M49" s="57">
        <v>52.769199999999998</v>
      </c>
      <c r="N49" s="59">
        <v>10</v>
      </c>
      <c r="O49" s="57">
        <v>0.1348</v>
      </c>
      <c r="P49" s="60">
        <v>454</v>
      </c>
      <c r="Q49" s="61">
        <v>6.1177999999999999</v>
      </c>
      <c r="R49" s="64">
        <v>1850</v>
      </c>
      <c r="S49" s="66">
        <v>24.52</v>
      </c>
      <c r="T49" s="64">
        <v>124</v>
      </c>
      <c r="U49" s="61">
        <v>1.64347</v>
      </c>
      <c r="V49" s="64">
        <v>218</v>
      </c>
      <c r="W49" s="61">
        <v>2.8893</v>
      </c>
      <c r="X49" s="67">
        <v>698</v>
      </c>
      <c r="Y49" s="68">
        <v>100</v>
      </c>
    </row>
    <row r="50" spans="1:25" s="24" customFormat="1" ht="15" customHeight="1" x14ac:dyDescent="0.2">
      <c r="A50" s="22" t="s">
        <v>1</v>
      </c>
      <c r="B50" s="53" t="s">
        <v>58</v>
      </c>
      <c r="C50" s="37">
        <v>76933</v>
      </c>
      <c r="D50" s="38">
        <v>123</v>
      </c>
      <c r="E50" s="40">
        <v>0.16209999999999999</v>
      </c>
      <c r="F50" s="42">
        <v>488</v>
      </c>
      <c r="G50" s="40">
        <v>0.64319999999999999</v>
      </c>
      <c r="H50" s="41">
        <v>5969</v>
      </c>
      <c r="I50" s="40">
        <v>7.867</v>
      </c>
      <c r="J50" s="42">
        <v>27587</v>
      </c>
      <c r="K50" s="40">
        <v>36.359900000000003</v>
      </c>
      <c r="L50" s="42">
        <v>39855</v>
      </c>
      <c r="M50" s="40">
        <v>52.529299999999999</v>
      </c>
      <c r="N50" s="41">
        <v>72</v>
      </c>
      <c r="O50" s="40">
        <v>9.4899999999999998E-2</v>
      </c>
      <c r="P50" s="46">
        <v>1778</v>
      </c>
      <c r="Q50" s="39">
        <v>2.3433999999999999</v>
      </c>
      <c r="R50" s="38">
        <v>11711</v>
      </c>
      <c r="S50" s="44">
        <v>15.222</v>
      </c>
      <c r="T50" s="38">
        <v>1061</v>
      </c>
      <c r="U50" s="39">
        <v>1.3791199999999999</v>
      </c>
      <c r="V50" s="38">
        <v>3557</v>
      </c>
      <c r="W50" s="39">
        <v>4.6234999999999999</v>
      </c>
      <c r="X50" s="25">
        <v>1777</v>
      </c>
      <c r="Y50" s="26">
        <v>100</v>
      </c>
    </row>
    <row r="51" spans="1:25" s="24" customFormat="1" ht="15" customHeight="1" x14ac:dyDescent="0.2">
      <c r="A51" s="22" t="s">
        <v>1</v>
      </c>
      <c r="B51" s="54" t="s">
        <v>59</v>
      </c>
      <c r="C51" s="52">
        <v>474074</v>
      </c>
      <c r="D51" s="56">
        <v>1393</v>
      </c>
      <c r="E51" s="57">
        <v>0.3226</v>
      </c>
      <c r="F51" s="59">
        <v>4640</v>
      </c>
      <c r="G51" s="57">
        <v>1.0747</v>
      </c>
      <c r="H51" s="58">
        <v>217927</v>
      </c>
      <c r="I51" s="57">
        <v>50.475999999999999</v>
      </c>
      <c r="J51" s="58">
        <v>98273</v>
      </c>
      <c r="K51" s="57">
        <v>22.761900000000001</v>
      </c>
      <c r="L51" s="58">
        <v>98366</v>
      </c>
      <c r="M51" s="57">
        <v>22.7834</v>
      </c>
      <c r="N51" s="59">
        <v>547</v>
      </c>
      <c r="O51" s="57">
        <v>0.12670000000000001</v>
      </c>
      <c r="P51" s="60">
        <v>10598</v>
      </c>
      <c r="Q51" s="61">
        <v>2.4546999999999999</v>
      </c>
      <c r="R51" s="56">
        <v>75792</v>
      </c>
      <c r="S51" s="66">
        <v>15.987</v>
      </c>
      <c r="T51" s="56">
        <v>42330</v>
      </c>
      <c r="U51" s="61">
        <v>8.9289900000000006</v>
      </c>
      <c r="V51" s="56">
        <v>64584</v>
      </c>
      <c r="W51" s="61">
        <v>13.623200000000001</v>
      </c>
      <c r="X51" s="67">
        <v>8758</v>
      </c>
      <c r="Y51" s="68">
        <v>100</v>
      </c>
    </row>
    <row r="52" spans="1:25" s="24" customFormat="1" ht="15" customHeight="1" x14ac:dyDescent="0.2">
      <c r="A52" s="22" t="s">
        <v>1</v>
      </c>
      <c r="B52" s="53" t="s">
        <v>60</v>
      </c>
      <c r="C52" s="37">
        <v>6601</v>
      </c>
      <c r="D52" s="45">
        <v>205</v>
      </c>
      <c r="E52" s="40">
        <v>3.1341000000000001</v>
      </c>
      <c r="F52" s="42">
        <v>40</v>
      </c>
      <c r="G52" s="40">
        <v>0.61150000000000004</v>
      </c>
      <c r="H52" s="41">
        <v>1586</v>
      </c>
      <c r="I52" s="40">
        <v>24.247</v>
      </c>
      <c r="J52" s="41">
        <v>199</v>
      </c>
      <c r="K52" s="40">
        <v>3.0423</v>
      </c>
      <c r="L52" s="42">
        <v>4218</v>
      </c>
      <c r="M52" s="40">
        <v>64.485600000000005</v>
      </c>
      <c r="N52" s="41">
        <v>125</v>
      </c>
      <c r="O52" s="40">
        <v>1.911</v>
      </c>
      <c r="P52" s="43">
        <v>168</v>
      </c>
      <c r="Q52" s="39">
        <v>2.5684</v>
      </c>
      <c r="R52" s="38">
        <v>1566</v>
      </c>
      <c r="S52" s="44">
        <v>23.724</v>
      </c>
      <c r="T52" s="38">
        <v>60</v>
      </c>
      <c r="U52" s="39">
        <v>0.90895000000000004</v>
      </c>
      <c r="V52" s="38">
        <v>631</v>
      </c>
      <c r="W52" s="39">
        <v>9.5592000000000006</v>
      </c>
      <c r="X52" s="25">
        <v>1029</v>
      </c>
      <c r="Y52" s="26">
        <v>100</v>
      </c>
    </row>
    <row r="53" spans="1:25" s="24" customFormat="1" ht="15" customHeight="1" x14ac:dyDescent="0.2">
      <c r="A53" s="22" t="s">
        <v>1</v>
      </c>
      <c r="B53" s="54" t="s">
        <v>61</v>
      </c>
      <c r="C53" s="55">
        <v>2986</v>
      </c>
      <c r="D53" s="64">
        <v>11</v>
      </c>
      <c r="E53" s="57">
        <v>0.39429999999999998</v>
      </c>
      <c r="F53" s="58">
        <v>26</v>
      </c>
      <c r="G53" s="57">
        <v>0.93189999999999995</v>
      </c>
      <c r="H53" s="59">
        <v>23</v>
      </c>
      <c r="I53" s="57">
        <v>0.82399999999999995</v>
      </c>
      <c r="J53" s="58">
        <v>101</v>
      </c>
      <c r="K53" s="57">
        <v>3.6200999999999999</v>
      </c>
      <c r="L53" s="59">
        <v>2570</v>
      </c>
      <c r="M53" s="57">
        <v>92.114699999999999</v>
      </c>
      <c r="N53" s="59">
        <v>0</v>
      </c>
      <c r="O53" s="57">
        <v>0</v>
      </c>
      <c r="P53" s="60">
        <v>59</v>
      </c>
      <c r="Q53" s="61">
        <v>2.1147</v>
      </c>
      <c r="R53" s="56">
        <v>910</v>
      </c>
      <c r="S53" s="66">
        <v>30.475999999999999</v>
      </c>
      <c r="T53" s="64">
        <v>196</v>
      </c>
      <c r="U53" s="61">
        <v>6.5639700000000003</v>
      </c>
      <c r="V53" s="64">
        <v>58</v>
      </c>
      <c r="W53" s="61">
        <v>1.9423999999999999</v>
      </c>
      <c r="X53" s="67">
        <v>302</v>
      </c>
      <c r="Y53" s="68">
        <v>100</v>
      </c>
    </row>
    <row r="54" spans="1:25" s="24" customFormat="1" ht="15" customHeight="1" x14ac:dyDescent="0.2">
      <c r="A54" s="22" t="s">
        <v>1</v>
      </c>
      <c r="B54" s="53" t="s">
        <v>62</v>
      </c>
      <c r="C54" s="37">
        <v>68717</v>
      </c>
      <c r="D54" s="45">
        <v>175</v>
      </c>
      <c r="E54" s="40">
        <v>0.26419999999999999</v>
      </c>
      <c r="F54" s="42">
        <v>995</v>
      </c>
      <c r="G54" s="65">
        <v>1.5024</v>
      </c>
      <c r="H54" s="41">
        <v>8053</v>
      </c>
      <c r="I54" s="65">
        <v>12.16</v>
      </c>
      <c r="J54" s="42">
        <v>27978</v>
      </c>
      <c r="K54" s="40">
        <v>42.244999999999997</v>
      </c>
      <c r="L54" s="42">
        <v>25343</v>
      </c>
      <c r="M54" s="40">
        <v>38.266300000000001</v>
      </c>
      <c r="N54" s="42">
        <v>62</v>
      </c>
      <c r="O54" s="40">
        <v>9.3600000000000003E-2</v>
      </c>
      <c r="P54" s="46">
        <v>3622</v>
      </c>
      <c r="Q54" s="39">
        <v>5.4690000000000003</v>
      </c>
      <c r="R54" s="45">
        <v>16156</v>
      </c>
      <c r="S54" s="44">
        <v>23.510999999999999</v>
      </c>
      <c r="T54" s="38">
        <v>2489</v>
      </c>
      <c r="U54" s="39">
        <v>3.6221000000000001</v>
      </c>
      <c r="V54" s="38">
        <v>4273</v>
      </c>
      <c r="W54" s="39">
        <v>6.2183000000000002</v>
      </c>
      <c r="X54" s="25">
        <v>1982</v>
      </c>
      <c r="Y54" s="26">
        <v>100</v>
      </c>
    </row>
    <row r="55" spans="1:25" s="24" customFormat="1" ht="15" customHeight="1" x14ac:dyDescent="0.2">
      <c r="A55" s="22" t="s">
        <v>1</v>
      </c>
      <c r="B55" s="54" t="s">
        <v>63</v>
      </c>
      <c r="C55" s="52">
        <v>35273</v>
      </c>
      <c r="D55" s="56">
        <v>778</v>
      </c>
      <c r="E55" s="57">
        <v>2.3006000000000002</v>
      </c>
      <c r="F55" s="58">
        <v>889</v>
      </c>
      <c r="G55" s="57">
        <v>2.6288</v>
      </c>
      <c r="H55" s="59">
        <v>9597</v>
      </c>
      <c r="I55" s="57">
        <v>28.378</v>
      </c>
      <c r="J55" s="59">
        <v>2844</v>
      </c>
      <c r="K55" s="57">
        <v>8.4097000000000008</v>
      </c>
      <c r="L55" s="58">
        <v>16157</v>
      </c>
      <c r="M55" s="57">
        <v>47.776299999999999</v>
      </c>
      <c r="N55" s="58">
        <v>561</v>
      </c>
      <c r="O55" s="57">
        <v>1.6589</v>
      </c>
      <c r="P55" s="63">
        <v>2992</v>
      </c>
      <c r="Q55" s="61">
        <v>8.8474000000000004</v>
      </c>
      <c r="R55" s="64">
        <v>9050</v>
      </c>
      <c r="S55" s="66">
        <v>25.657</v>
      </c>
      <c r="T55" s="56">
        <v>1455</v>
      </c>
      <c r="U55" s="61">
        <v>4.1249700000000002</v>
      </c>
      <c r="V55" s="56">
        <v>4323</v>
      </c>
      <c r="W55" s="61">
        <v>12.255800000000001</v>
      </c>
      <c r="X55" s="67">
        <v>2339</v>
      </c>
      <c r="Y55" s="68">
        <v>100</v>
      </c>
    </row>
    <row r="56" spans="1:25" s="24" customFormat="1" ht="15" customHeight="1" x14ac:dyDescent="0.2">
      <c r="A56" s="22" t="s">
        <v>1</v>
      </c>
      <c r="B56" s="53" t="s">
        <v>64</v>
      </c>
      <c r="C56" s="37">
        <v>18478</v>
      </c>
      <c r="D56" s="38">
        <v>18</v>
      </c>
      <c r="E56" s="40">
        <v>9.9900000000000003E-2</v>
      </c>
      <c r="F56" s="42">
        <v>26</v>
      </c>
      <c r="G56" s="40">
        <v>0.1444</v>
      </c>
      <c r="H56" s="42">
        <v>336</v>
      </c>
      <c r="I56" s="40">
        <v>1.8660000000000001</v>
      </c>
      <c r="J56" s="41">
        <v>1527</v>
      </c>
      <c r="K56" s="40">
        <v>8.4786000000000001</v>
      </c>
      <c r="L56" s="42">
        <v>15370</v>
      </c>
      <c r="M56" s="40">
        <v>85.341499999999996</v>
      </c>
      <c r="N56" s="41">
        <v>2</v>
      </c>
      <c r="O56" s="40" t="s">
        <v>77</v>
      </c>
      <c r="P56" s="43">
        <v>731</v>
      </c>
      <c r="Q56" s="39">
        <v>4.0589000000000004</v>
      </c>
      <c r="R56" s="45">
        <v>4636</v>
      </c>
      <c r="S56" s="44">
        <v>25.088999999999999</v>
      </c>
      <c r="T56" s="45">
        <v>468</v>
      </c>
      <c r="U56" s="39">
        <v>2.53274</v>
      </c>
      <c r="V56" s="45">
        <v>103</v>
      </c>
      <c r="W56" s="39">
        <v>0.55740000000000001</v>
      </c>
      <c r="X56" s="25">
        <v>691</v>
      </c>
      <c r="Y56" s="26">
        <v>100</v>
      </c>
    </row>
    <row r="57" spans="1:25" s="24" customFormat="1" ht="15" customHeight="1" x14ac:dyDescent="0.2">
      <c r="A57" s="22" t="s">
        <v>1</v>
      </c>
      <c r="B57" s="54" t="s">
        <v>65</v>
      </c>
      <c r="C57" s="52">
        <v>25455</v>
      </c>
      <c r="D57" s="56">
        <v>522</v>
      </c>
      <c r="E57" s="57">
        <v>2.0758999999999999</v>
      </c>
      <c r="F57" s="59">
        <v>264</v>
      </c>
      <c r="G57" s="57">
        <v>1.0499000000000001</v>
      </c>
      <c r="H57" s="58">
        <v>3192</v>
      </c>
      <c r="I57" s="57">
        <v>12.694000000000001</v>
      </c>
      <c r="J57" s="58">
        <v>4988</v>
      </c>
      <c r="K57" s="57">
        <v>19.836200000000002</v>
      </c>
      <c r="L57" s="58">
        <v>14723</v>
      </c>
      <c r="M57" s="57">
        <v>58.5501</v>
      </c>
      <c r="N57" s="58">
        <v>16</v>
      </c>
      <c r="O57" s="57">
        <v>6.3600000000000004E-2</v>
      </c>
      <c r="P57" s="63">
        <v>1441</v>
      </c>
      <c r="Q57" s="61">
        <v>5.7305000000000001</v>
      </c>
      <c r="R57" s="64">
        <v>7830</v>
      </c>
      <c r="S57" s="66">
        <v>30.76</v>
      </c>
      <c r="T57" s="64">
        <v>309</v>
      </c>
      <c r="U57" s="61">
        <v>1.21391</v>
      </c>
      <c r="V57" s="64">
        <v>1059</v>
      </c>
      <c r="W57" s="61">
        <v>4.1603000000000003</v>
      </c>
      <c r="X57" s="67">
        <v>2235</v>
      </c>
      <c r="Y57" s="68">
        <v>100</v>
      </c>
    </row>
    <row r="58" spans="1:25" s="24" customFormat="1" ht="15" customHeight="1" x14ac:dyDescent="0.2">
      <c r="A58" s="22" t="s">
        <v>1</v>
      </c>
      <c r="B58" s="53" t="s">
        <v>66</v>
      </c>
      <c r="C58" s="47">
        <v>4982</v>
      </c>
      <c r="D58" s="45">
        <v>310</v>
      </c>
      <c r="E58" s="40">
        <v>6.3667999999999996</v>
      </c>
      <c r="F58" s="42">
        <v>24</v>
      </c>
      <c r="G58" s="40">
        <v>0.4929</v>
      </c>
      <c r="H58" s="41">
        <v>726</v>
      </c>
      <c r="I58" s="40">
        <v>14.911</v>
      </c>
      <c r="J58" s="42">
        <v>72</v>
      </c>
      <c r="K58" s="40">
        <v>1.4786999999999999</v>
      </c>
      <c r="L58" s="42">
        <v>3612</v>
      </c>
      <c r="M58" s="40">
        <v>74.183599999999998</v>
      </c>
      <c r="N58" s="42">
        <v>7</v>
      </c>
      <c r="O58" s="40">
        <v>0.14380000000000001</v>
      </c>
      <c r="P58" s="46">
        <v>118</v>
      </c>
      <c r="Q58" s="39">
        <v>2.4235000000000002</v>
      </c>
      <c r="R58" s="38">
        <v>938</v>
      </c>
      <c r="S58" s="44">
        <v>18.827999999999999</v>
      </c>
      <c r="T58" s="38">
        <v>113</v>
      </c>
      <c r="U58" s="39">
        <v>2.26817</v>
      </c>
      <c r="V58" s="38">
        <v>141</v>
      </c>
      <c r="W58" s="39">
        <v>2.8302</v>
      </c>
      <c r="X58" s="25">
        <v>366</v>
      </c>
      <c r="Y58" s="26">
        <v>100</v>
      </c>
    </row>
    <row r="59" spans="1:25" s="24" customFormat="1" ht="15" customHeight="1" thickBot="1" x14ac:dyDescent="0.25">
      <c r="A59" s="22" t="s">
        <v>1</v>
      </c>
      <c r="B59" s="71" t="s">
        <v>74</v>
      </c>
      <c r="C59" s="72">
        <v>7</v>
      </c>
      <c r="D59" s="73">
        <v>0</v>
      </c>
      <c r="E59" s="74">
        <v>0</v>
      </c>
      <c r="F59" s="75">
        <v>0</v>
      </c>
      <c r="G59" s="74">
        <v>0</v>
      </c>
      <c r="H59" s="76">
        <v>7</v>
      </c>
      <c r="I59" s="74">
        <v>100</v>
      </c>
      <c r="J59" s="75">
        <v>0</v>
      </c>
      <c r="K59" s="74">
        <v>0</v>
      </c>
      <c r="L59" s="75">
        <v>0</v>
      </c>
      <c r="M59" s="74">
        <v>0</v>
      </c>
      <c r="N59" s="75">
        <v>0</v>
      </c>
      <c r="O59" s="74">
        <v>0</v>
      </c>
      <c r="P59" s="77">
        <v>0</v>
      </c>
      <c r="Q59" s="78">
        <v>0</v>
      </c>
      <c r="R59" s="79">
        <v>7</v>
      </c>
      <c r="S59" s="80">
        <v>100</v>
      </c>
      <c r="T59" s="79">
        <v>0</v>
      </c>
      <c r="U59" s="78">
        <v>0</v>
      </c>
      <c r="V59" s="79">
        <v>0</v>
      </c>
      <c r="W59" s="78">
        <v>0</v>
      </c>
      <c r="X59" s="81">
        <v>1099</v>
      </c>
      <c r="Y59" s="82">
        <v>100</v>
      </c>
    </row>
    <row r="60" spans="1:25" s="24" customFormat="1" ht="15" customHeight="1" x14ac:dyDescent="0.2">
      <c r="A60" s="22"/>
      <c r="B60" s="84"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69</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70</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71</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students with and without disabilities who received ", LOWER(A7), ", ",D69," (",TEXT(U7,"0.0"),"%) were served solely under Section 504 and ", F69," (",TEXT(S7,"0.0"),"%) were served under IDEA.")</f>
        <v>NOTE: Table reads (for 50 states, District of Columbia, and Puerto Rico Totals):  Of all 2,636,363 public school students with and without disabilities who received one or more in-school suspensions, 106,820 (4.1%) were served solely under Section 504 and 539,167 (20.5%)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students with and without disabilities served under IDEA who received ",LOWER(A7), ", ",TEXT(D7,"#,##0")," (",TEXT(E7,"0.0"),"%) were American Indian or Alaska Native students with or without disabilities served under IDEA.")</f>
        <v xml:space="preserve">            Table reads (for 50 states, District of Columbia, and Puerto Rico Race/Ethnicity):  Of all 2,529,543 public school students with and without disabilities served under IDEA who received one or more in-school suspensions, 32,331 (1.3%)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75</v>
      </c>
      <c r="C67" s="69"/>
      <c r="D67" s="69"/>
      <c r="E67" s="69"/>
      <c r="F67" s="69"/>
      <c r="G67" s="69"/>
      <c r="H67" s="69"/>
      <c r="I67" s="69"/>
      <c r="J67" s="69"/>
      <c r="K67" s="69"/>
      <c r="L67" s="69"/>
      <c r="M67" s="69"/>
      <c r="N67" s="69"/>
      <c r="O67" s="69"/>
      <c r="P67" s="69"/>
      <c r="Q67" s="69"/>
      <c r="R67" s="69"/>
      <c r="S67" s="69"/>
      <c r="T67" s="69"/>
      <c r="U67" s="69"/>
      <c r="V67" s="69"/>
      <c r="W67" s="69"/>
      <c r="X67" s="32"/>
      <c r="Y67" s="31"/>
    </row>
    <row r="69" spans="1:26" ht="15" customHeight="1" x14ac:dyDescent="0.2">
      <c r="B69" s="48"/>
      <c r="C69" s="49" t="str">
        <f>IF(ISTEXT(C7),LEFT(C7,3),TEXT(C7,"#,##0"))</f>
        <v>2,636,363</v>
      </c>
      <c r="D69" s="49" t="str">
        <f>IF(ISTEXT(T7),LEFT(T7,3),TEXT(T7,"#,##0"))</f>
        <v>106,820</v>
      </c>
      <c r="E69" s="49"/>
      <c r="F69" s="49" t="str">
        <f>IF(ISTEXT(R7),LEFT(R7,3),TEXT(R7,"#,##0"))</f>
        <v>539,167</v>
      </c>
      <c r="G69" s="49"/>
      <c r="H69" s="49" t="str">
        <f>IF(ISTEXT(D7),LEFT(D7,3),TEXT(D7,"#,##0"))</f>
        <v>32,331</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A8:Z59">
    <sortCondition ref="B8:B59"/>
  </sortState>
  <mergeCells count="16">
    <mergeCell ref="B2:W2"/>
    <mergeCell ref="X4:X5"/>
    <mergeCell ref="B4:B5"/>
    <mergeCell ref="C4:C5"/>
    <mergeCell ref="T4:U5"/>
    <mergeCell ref="R4:S5"/>
    <mergeCell ref="Y4:Y5"/>
    <mergeCell ref="D5:E5"/>
    <mergeCell ref="F5:G5"/>
    <mergeCell ref="H5:I5"/>
    <mergeCell ref="J5:K5"/>
    <mergeCell ref="L5:M5"/>
    <mergeCell ref="N5:O5"/>
    <mergeCell ref="P5:Q5"/>
    <mergeCell ref="V4:W5"/>
    <mergeCell ref="D4:Q4"/>
  </mergeCells>
  <phoneticPr fontId="16" type="noConversion"/>
  <printOptions horizontalCentered="1"/>
  <pageMargins left="0.25" right="0.25" top="0.75" bottom="0.75" header="0.3" footer="0.3"/>
  <pageSetup scale="39"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0"/>
  <sheetViews>
    <sheetView showGridLines="0" zoomScale="80" zoomScaleNormal="80" workbookViewId="0">
      <selection activeCell="D4" sqref="D4:Q4"/>
    </sheetView>
  </sheetViews>
  <sheetFormatPr defaultColWidth="10.140625" defaultRowHeight="14.25" x14ac:dyDescent="0.2"/>
  <cols>
    <col min="1" max="1" width="8.28515625" style="34" customWidth="1"/>
    <col min="2" max="2" width="45.42578125" style="6" customWidth="1"/>
    <col min="3" max="21" width="12.85546875" style="6" customWidth="1"/>
    <col min="22" max="22" width="12.85546875" style="5" customWidth="1"/>
    <col min="23" max="23" width="12.85546875" style="35" customWidth="1"/>
    <col min="24" max="25" width="12.85546875" style="6" customWidth="1"/>
    <col min="26" max="16384" width="10.140625" style="36"/>
  </cols>
  <sheetData>
    <row r="1" spans="1:25" s="6" customFormat="1" ht="15" customHeight="1" x14ac:dyDescent="0.2">
      <c r="A1" s="83">
        <f>D7+F7+H7+J7+L7+N7+P7</f>
        <v>1751523</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9" t="str">
        <f>CONCATENATE("Number and percentage of public school male students with and without disabilities receiving ",LOWER(A7), " by race/ethnicity, disability status, and English proficiency, by state: School Year 2017-18")</f>
        <v>Number and percentage of public school male students with and without disabilities receiving one or more in-school suspensions by race/ethnicity, disability status, and English proficiency, by state: School Year 2017-18</v>
      </c>
      <c r="C2" s="99"/>
      <c r="D2" s="99"/>
      <c r="E2" s="99"/>
      <c r="F2" s="99"/>
      <c r="G2" s="99"/>
      <c r="H2" s="99"/>
      <c r="I2" s="99"/>
      <c r="J2" s="99"/>
      <c r="K2" s="99"/>
      <c r="L2" s="99"/>
      <c r="M2" s="99"/>
      <c r="N2" s="99"/>
      <c r="O2" s="99"/>
      <c r="P2" s="99"/>
      <c r="Q2" s="99"/>
      <c r="R2" s="99"/>
      <c r="S2" s="99"/>
      <c r="T2" s="99"/>
      <c r="U2" s="99"/>
      <c r="V2" s="99"/>
      <c r="W2" s="99"/>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102" t="s">
        <v>0</v>
      </c>
      <c r="C4" s="104" t="s">
        <v>67</v>
      </c>
      <c r="D4" s="96" t="s">
        <v>79</v>
      </c>
      <c r="E4" s="97"/>
      <c r="F4" s="97"/>
      <c r="G4" s="97"/>
      <c r="H4" s="97"/>
      <c r="I4" s="97"/>
      <c r="J4" s="97"/>
      <c r="K4" s="97"/>
      <c r="L4" s="97"/>
      <c r="M4" s="97"/>
      <c r="N4" s="97"/>
      <c r="O4" s="97"/>
      <c r="P4" s="97"/>
      <c r="Q4" s="98"/>
      <c r="R4" s="92" t="s">
        <v>4</v>
      </c>
      <c r="S4" s="93"/>
      <c r="T4" s="92" t="s">
        <v>3</v>
      </c>
      <c r="U4" s="93"/>
      <c r="V4" s="92" t="s">
        <v>68</v>
      </c>
      <c r="W4" s="93"/>
      <c r="X4" s="100" t="s">
        <v>5</v>
      </c>
      <c r="Y4" s="85" t="s">
        <v>6</v>
      </c>
    </row>
    <row r="5" spans="1:25" s="12" customFormat="1" ht="24.95" customHeight="1" x14ac:dyDescent="0.2">
      <c r="A5" s="11"/>
      <c r="B5" s="103"/>
      <c r="C5" s="105"/>
      <c r="D5" s="87" t="s">
        <v>7</v>
      </c>
      <c r="E5" s="88"/>
      <c r="F5" s="89" t="s">
        <v>8</v>
      </c>
      <c r="G5" s="88"/>
      <c r="H5" s="90" t="s">
        <v>9</v>
      </c>
      <c r="I5" s="88"/>
      <c r="J5" s="90" t="s">
        <v>10</v>
      </c>
      <c r="K5" s="88"/>
      <c r="L5" s="90" t="s">
        <v>11</v>
      </c>
      <c r="M5" s="88"/>
      <c r="N5" s="90" t="s">
        <v>12</v>
      </c>
      <c r="O5" s="88"/>
      <c r="P5" s="90" t="s">
        <v>13</v>
      </c>
      <c r="Q5" s="91"/>
      <c r="R5" s="94"/>
      <c r="S5" s="95"/>
      <c r="T5" s="94"/>
      <c r="U5" s="95"/>
      <c r="V5" s="94"/>
      <c r="W5" s="95"/>
      <c r="X5" s="101"/>
      <c r="Y5" s="86"/>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72</v>
      </c>
      <c r="T6" s="15" t="s">
        <v>14</v>
      </c>
      <c r="U6" s="16" t="s">
        <v>72</v>
      </c>
      <c r="V6" s="18" t="s">
        <v>14</v>
      </c>
      <c r="W6" s="16" t="s">
        <v>72</v>
      </c>
      <c r="X6" s="20"/>
      <c r="Y6" s="21"/>
    </row>
    <row r="7" spans="1:25" s="24" customFormat="1" ht="15" customHeight="1" x14ac:dyDescent="0.2">
      <c r="A7" s="22" t="s">
        <v>2</v>
      </c>
      <c r="B7" s="70" t="s">
        <v>73</v>
      </c>
      <c r="C7" s="52">
        <v>1833511</v>
      </c>
      <c r="D7" s="56">
        <v>21670</v>
      </c>
      <c r="E7" s="57">
        <v>1.2372000000000001</v>
      </c>
      <c r="F7" s="58">
        <v>20398</v>
      </c>
      <c r="G7" s="57">
        <v>1.1646000000000001</v>
      </c>
      <c r="H7" s="58">
        <v>400915</v>
      </c>
      <c r="I7" s="57">
        <v>22.89</v>
      </c>
      <c r="J7" s="58">
        <v>509690</v>
      </c>
      <c r="K7" s="57">
        <v>29.099799999999998</v>
      </c>
      <c r="L7" s="58">
        <v>725106</v>
      </c>
      <c r="M7" s="57">
        <v>41.398600000000002</v>
      </c>
      <c r="N7" s="59">
        <v>4253</v>
      </c>
      <c r="O7" s="57">
        <v>0.24279999999999999</v>
      </c>
      <c r="P7" s="60">
        <v>69491</v>
      </c>
      <c r="Q7" s="61">
        <v>3.9674999999999998</v>
      </c>
      <c r="R7" s="62">
        <v>419185</v>
      </c>
      <c r="S7" s="66">
        <v>22.861999999999998</v>
      </c>
      <c r="T7" s="62">
        <v>81988</v>
      </c>
      <c r="U7" s="61">
        <v>4.4715999999999996</v>
      </c>
      <c r="V7" s="62">
        <v>138290</v>
      </c>
      <c r="W7" s="61">
        <v>7.5423999999999998</v>
      </c>
      <c r="X7" s="67">
        <v>97632</v>
      </c>
      <c r="Y7" s="68">
        <v>99.986000000000004</v>
      </c>
    </row>
    <row r="8" spans="1:25" s="24" customFormat="1" ht="15" customHeight="1" x14ac:dyDescent="0.2">
      <c r="A8" s="22" t="s">
        <v>1</v>
      </c>
      <c r="B8" s="53" t="s">
        <v>17</v>
      </c>
      <c r="C8" s="37">
        <v>37910</v>
      </c>
      <c r="D8" s="38">
        <v>406</v>
      </c>
      <c r="E8" s="40">
        <v>1.0833999999999999</v>
      </c>
      <c r="F8" s="42">
        <v>167</v>
      </c>
      <c r="G8" s="40">
        <v>0.4456</v>
      </c>
      <c r="H8" s="41">
        <v>1666</v>
      </c>
      <c r="I8" s="40">
        <v>4.4459999999999997</v>
      </c>
      <c r="J8" s="42">
        <v>17779</v>
      </c>
      <c r="K8" s="40">
        <v>47.443600000000004</v>
      </c>
      <c r="L8" s="42">
        <v>17097</v>
      </c>
      <c r="M8" s="40">
        <v>45.623600000000003</v>
      </c>
      <c r="N8" s="42">
        <v>35</v>
      </c>
      <c r="O8" s="40">
        <v>9.3399999999999997E-2</v>
      </c>
      <c r="P8" s="46">
        <v>324</v>
      </c>
      <c r="Q8" s="39">
        <v>0.86460000000000004</v>
      </c>
      <c r="R8" s="45">
        <v>6996</v>
      </c>
      <c r="S8" s="44">
        <v>18.454000000000001</v>
      </c>
      <c r="T8" s="38">
        <v>436</v>
      </c>
      <c r="U8" s="39">
        <v>1.1500999999999999</v>
      </c>
      <c r="V8" s="38">
        <v>827</v>
      </c>
      <c r="W8" s="39">
        <v>2.1815000000000002</v>
      </c>
      <c r="X8" s="25">
        <v>1390</v>
      </c>
      <c r="Y8" s="26">
        <v>100</v>
      </c>
    </row>
    <row r="9" spans="1:25" s="24" customFormat="1" ht="15" customHeight="1" x14ac:dyDescent="0.2">
      <c r="A9" s="22" t="s">
        <v>1</v>
      </c>
      <c r="B9" s="54" t="s">
        <v>16</v>
      </c>
      <c r="C9" s="52">
        <v>3878</v>
      </c>
      <c r="D9" s="56">
        <v>686</v>
      </c>
      <c r="E9" s="57">
        <v>18.0764</v>
      </c>
      <c r="F9" s="58">
        <v>143</v>
      </c>
      <c r="G9" s="57">
        <v>3.7681</v>
      </c>
      <c r="H9" s="58">
        <v>373</v>
      </c>
      <c r="I9" s="57">
        <v>9.8290000000000006</v>
      </c>
      <c r="J9" s="59">
        <v>307</v>
      </c>
      <c r="K9" s="57">
        <v>8.0896000000000008</v>
      </c>
      <c r="L9" s="59">
        <v>1412</v>
      </c>
      <c r="M9" s="57">
        <v>37.206899999999997</v>
      </c>
      <c r="N9" s="58">
        <v>281</v>
      </c>
      <c r="O9" s="57">
        <v>7.4044999999999996</v>
      </c>
      <c r="P9" s="63">
        <v>593</v>
      </c>
      <c r="Q9" s="61">
        <v>15.6258</v>
      </c>
      <c r="R9" s="64">
        <v>1013</v>
      </c>
      <c r="S9" s="66">
        <v>26.122</v>
      </c>
      <c r="T9" s="64">
        <v>83</v>
      </c>
      <c r="U9" s="61">
        <v>2.1402999999999999</v>
      </c>
      <c r="V9" s="64">
        <v>559</v>
      </c>
      <c r="W9" s="61">
        <v>14.4146</v>
      </c>
      <c r="X9" s="67">
        <v>506</v>
      </c>
      <c r="Y9" s="68">
        <v>100</v>
      </c>
    </row>
    <row r="10" spans="1:25" s="24" customFormat="1" ht="15" customHeight="1" x14ac:dyDescent="0.2">
      <c r="A10" s="22" t="s">
        <v>1</v>
      </c>
      <c r="B10" s="53" t="s">
        <v>19</v>
      </c>
      <c r="C10" s="37">
        <v>41570</v>
      </c>
      <c r="D10" s="45">
        <v>3037</v>
      </c>
      <c r="E10" s="40">
        <v>7.4309000000000003</v>
      </c>
      <c r="F10" s="42">
        <v>370</v>
      </c>
      <c r="G10" s="40">
        <v>0.90529999999999999</v>
      </c>
      <c r="H10" s="41">
        <v>18513</v>
      </c>
      <c r="I10" s="40">
        <v>45.296999999999997</v>
      </c>
      <c r="J10" s="42">
        <v>4603</v>
      </c>
      <c r="K10" s="40">
        <v>11.262499999999999</v>
      </c>
      <c r="L10" s="41">
        <v>12948</v>
      </c>
      <c r="M10" s="40">
        <v>31.680900000000001</v>
      </c>
      <c r="N10" s="41">
        <v>130</v>
      </c>
      <c r="O10" s="40">
        <v>0.31809999999999999</v>
      </c>
      <c r="P10" s="43">
        <v>1269</v>
      </c>
      <c r="Q10" s="39">
        <v>3.105</v>
      </c>
      <c r="R10" s="45">
        <v>7874</v>
      </c>
      <c r="S10" s="44">
        <v>18.942</v>
      </c>
      <c r="T10" s="45">
        <v>700</v>
      </c>
      <c r="U10" s="39">
        <v>1.6839</v>
      </c>
      <c r="V10" s="45">
        <v>2617</v>
      </c>
      <c r="W10" s="39">
        <v>6.2953999999999999</v>
      </c>
      <c r="X10" s="25">
        <v>2000</v>
      </c>
      <c r="Y10" s="26">
        <v>100</v>
      </c>
    </row>
    <row r="11" spans="1:25" s="24" customFormat="1" ht="15" customHeight="1" x14ac:dyDescent="0.2">
      <c r="A11" s="22" t="s">
        <v>1</v>
      </c>
      <c r="B11" s="54" t="s">
        <v>18</v>
      </c>
      <c r="C11" s="52">
        <v>37102</v>
      </c>
      <c r="D11" s="56">
        <v>163</v>
      </c>
      <c r="E11" s="57">
        <v>0.4526</v>
      </c>
      <c r="F11" s="59">
        <v>169</v>
      </c>
      <c r="G11" s="57">
        <v>0.46920000000000001</v>
      </c>
      <c r="H11" s="58">
        <v>3418</v>
      </c>
      <c r="I11" s="57">
        <v>9.49</v>
      </c>
      <c r="J11" s="58">
        <v>12795</v>
      </c>
      <c r="K11" s="57">
        <v>35.5259</v>
      </c>
      <c r="L11" s="58">
        <v>18198</v>
      </c>
      <c r="M11" s="57">
        <v>50.527500000000003</v>
      </c>
      <c r="N11" s="58">
        <v>279</v>
      </c>
      <c r="O11" s="57">
        <v>0.77470000000000006</v>
      </c>
      <c r="P11" s="63">
        <v>994</v>
      </c>
      <c r="Q11" s="61">
        <v>2.7599</v>
      </c>
      <c r="R11" s="56">
        <v>7147</v>
      </c>
      <c r="S11" s="66">
        <v>19.263000000000002</v>
      </c>
      <c r="T11" s="64">
        <v>1086</v>
      </c>
      <c r="U11" s="61">
        <v>2.9270999999999998</v>
      </c>
      <c r="V11" s="64">
        <v>2333</v>
      </c>
      <c r="W11" s="61">
        <v>6.2881</v>
      </c>
      <c r="X11" s="67">
        <v>1088</v>
      </c>
      <c r="Y11" s="68">
        <v>100</v>
      </c>
    </row>
    <row r="12" spans="1:25" s="24" customFormat="1" ht="15" customHeight="1" x14ac:dyDescent="0.2">
      <c r="A12" s="22" t="s">
        <v>1</v>
      </c>
      <c r="B12" s="53" t="s">
        <v>20</v>
      </c>
      <c r="C12" s="37">
        <v>45741</v>
      </c>
      <c r="D12" s="38">
        <v>639</v>
      </c>
      <c r="E12" s="40">
        <v>1.4329000000000001</v>
      </c>
      <c r="F12" s="41">
        <v>1638</v>
      </c>
      <c r="G12" s="40">
        <v>3.6730999999999998</v>
      </c>
      <c r="H12" s="42">
        <v>24193</v>
      </c>
      <c r="I12" s="40">
        <v>54.252000000000002</v>
      </c>
      <c r="J12" s="42">
        <v>5707</v>
      </c>
      <c r="K12" s="40">
        <v>12.797700000000001</v>
      </c>
      <c r="L12" s="42">
        <v>10288</v>
      </c>
      <c r="M12" s="40">
        <v>23.070399999999999</v>
      </c>
      <c r="N12" s="41">
        <v>320</v>
      </c>
      <c r="O12" s="40">
        <v>0.71760000000000002</v>
      </c>
      <c r="P12" s="46">
        <v>1809</v>
      </c>
      <c r="Q12" s="39">
        <v>4.0566000000000004</v>
      </c>
      <c r="R12" s="38">
        <v>11628</v>
      </c>
      <c r="S12" s="44">
        <v>25.420999999999999</v>
      </c>
      <c r="T12" s="45">
        <v>1147</v>
      </c>
      <c r="U12" s="39">
        <v>2.5076000000000001</v>
      </c>
      <c r="V12" s="45">
        <v>8846</v>
      </c>
      <c r="W12" s="39">
        <v>19.339300000000001</v>
      </c>
      <c r="X12" s="25">
        <v>10121</v>
      </c>
      <c r="Y12" s="26">
        <v>100</v>
      </c>
    </row>
    <row r="13" spans="1:25" s="24" customFormat="1" ht="15" customHeight="1" x14ac:dyDescent="0.2">
      <c r="A13" s="22" t="s">
        <v>1</v>
      </c>
      <c r="B13" s="54" t="s">
        <v>21</v>
      </c>
      <c r="C13" s="52">
        <v>24170</v>
      </c>
      <c r="D13" s="56">
        <v>199</v>
      </c>
      <c r="E13" s="57">
        <v>0.86080000000000001</v>
      </c>
      <c r="F13" s="59">
        <v>239</v>
      </c>
      <c r="G13" s="57">
        <v>1.0338000000000001</v>
      </c>
      <c r="H13" s="58">
        <v>9264</v>
      </c>
      <c r="I13" s="57">
        <v>40.070999999999998</v>
      </c>
      <c r="J13" s="59">
        <v>2054</v>
      </c>
      <c r="K13" s="57">
        <v>8.8844999999999992</v>
      </c>
      <c r="L13" s="58">
        <v>10165</v>
      </c>
      <c r="M13" s="57">
        <v>43.968200000000003</v>
      </c>
      <c r="N13" s="58">
        <v>35</v>
      </c>
      <c r="O13" s="57">
        <v>0.15140000000000001</v>
      </c>
      <c r="P13" s="60">
        <v>1163</v>
      </c>
      <c r="Q13" s="61">
        <v>5.0305</v>
      </c>
      <c r="R13" s="64">
        <v>5393</v>
      </c>
      <c r="S13" s="66">
        <v>22.312999999999999</v>
      </c>
      <c r="T13" s="56">
        <v>1051</v>
      </c>
      <c r="U13" s="61">
        <v>4.3483999999999998</v>
      </c>
      <c r="V13" s="56">
        <v>3474</v>
      </c>
      <c r="W13" s="61">
        <v>14.373200000000001</v>
      </c>
      <c r="X13" s="67">
        <v>1908</v>
      </c>
      <c r="Y13" s="68">
        <v>100</v>
      </c>
    </row>
    <row r="14" spans="1:25" s="24" customFormat="1" ht="15" customHeight="1" x14ac:dyDescent="0.2">
      <c r="A14" s="22" t="s">
        <v>1</v>
      </c>
      <c r="B14" s="53" t="s">
        <v>22</v>
      </c>
      <c r="C14" s="47">
        <v>19517</v>
      </c>
      <c r="D14" s="38">
        <v>64</v>
      </c>
      <c r="E14" s="40">
        <v>0.3518</v>
      </c>
      <c r="F14" s="42">
        <v>313</v>
      </c>
      <c r="G14" s="40">
        <v>1.7202999999999999</v>
      </c>
      <c r="H14" s="41">
        <v>5801</v>
      </c>
      <c r="I14" s="40">
        <v>31.884</v>
      </c>
      <c r="J14" s="41">
        <v>4492</v>
      </c>
      <c r="K14" s="40">
        <v>24.689499999999999</v>
      </c>
      <c r="L14" s="41">
        <v>6966</v>
      </c>
      <c r="M14" s="40">
        <v>38.287300000000002</v>
      </c>
      <c r="N14" s="42">
        <v>10</v>
      </c>
      <c r="O14" s="40">
        <v>5.5E-2</v>
      </c>
      <c r="P14" s="43">
        <v>548</v>
      </c>
      <c r="Q14" s="39">
        <v>3.012</v>
      </c>
      <c r="R14" s="38">
        <v>5913</v>
      </c>
      <c r="S14" s="44">
        <v>30.297000000000001</v>
      </c>
      <c r="T14" s="45">
        <v>1323</v>
      </c>
      <c r="U14" s="39">
        <v>6.7786999999999997</v>
      </c>
      <c r="V14" s="45">
        <v>1539</v>
      </c>
      <c r="W14" s="39">
        <v>7.8853999999999997</v>
      </c>
      <c r="X14" s="25">
        <v>1214</v>
      </c>
      <c r="Y14" s="26">
        <v>100</v>
      </c>
    </row>
    <row r="15" spans="1:25" s="24" customFormat="1" ht="15" customHeight="1" x14ac:dyDescent="0.2">
      <c r="A15" s="22" t="s">
        <v>1</v>
      </c>
      <c r="B15" s="54" t="s">
        <v>24</v>
      </c>
      <c r="C15" s="55">
        <v>6450</v>
      </c>
      <c r="D15" s="56">
        <v>24</v>
      </c>
      <c r="E15" s="57">
        <v>0.3785</v>
      </c>
      <c r="F15" s="58">
        <v>38</v>
      </c>
      <c r="G15" s="57">
        <v>0.59930000000000005</v>
      </c>
      <c r="H15" s="58">
        <v>968</v>
      </c>
      <c r="I15" s="57">
        <v>15.266</v>
      </c>
      <c r="J15" s="59">
        <v>3122</v>
      </c>
      <c r="K15" s="57">
        <v>49.235100000000003</v>
      </c>
      <c r="L15" s="58">
        <v>1877</v>
      </c>
      <c r="M15" s="57">
        <v>29.600999999999999</v>
      </c>
      <c r="N15" s="59">
        <v>6</v>
      </c>
      <c r="O15" s="57">
        <v>9.4600000000000004E-2</v>
      </c>
      <c r="P15" s="60">
        <v>306</v>
      </c>
      <c r="Q15" s="61">
        <v>4.8257000000000003</v>
      </c>
      <c r="R15" s="56">
        <v>2039</v>
      </c>
      <c r="S15" s="66">
        <v>31.611999999999998</v>
      </c>
      <c r="T15" s="64">
        <v>109</v>
      </c>
      <c r="U15" s="61">
        <v>1.6899</v>
      </c>
      <c r="V15" s="64">
        <v>389</v>
      </c>
      <c r="W15" s="61">
        <v>6.0309999999999997</v>
      </c>
      <c r="X15" s="67">
        <v>231</v>
      </c>
      <c r="Y15" s="68">
        <v>100</v>
      </c>
    </row>
    <row r="16" spans="1:25" s="24" customFormat="1" ht="15" customHeight="1" x14ac:dyDescent="0.2">
      <c r="A16" s="22" t="s">
        <v>1</v>
      </c>
      <c r="B16" s="53" t="s">
        <v>23</v>
      </c>
      <c r="C16" s="47">
        <v>1104</v>
      </c>
      <c r="D16" s="45">
        <v>1</v>
      </c>
      <c r="E16" s="40">
        <v>9.5299999999999996E-2</v>
      </c>
      <c r="F16" s="41">
        <v>0</v>
      </c>
      <c r="G16" s="40">
        <v>0</v>
      </c>
      <c r="H16" s="42">
        <v>134</v>
      </c>
      <c r="I16" s="40">
        <v>12.773999999999999</v>
      </c>
      <c r="J16" s="41">
        <v>877</v>
      </c>
      <c r="K16" s="40">
        <v>83.603399999999993</v>
      </c>
      <c r="L16" s="42">
        <v>31</v>
      </c>
      <c r="M16" s="40">
        <v>2.9552</v>
      </c>
      <c r="N16" s="41">
        <v>0</v>
      </c>
      <c r="O16" s="40">
        <v>0</v>
      </c>
      <c r="P16" s="43">
        <v>6</v>
      </c>
      <c r="Q16" s="39">
        <v>0.57199999999999995</v>
      </c>
      <c r="R16" s="38">
        <v>310</v>
      </c>
      <c r="S16" s="44">
        <v>28.08</v>
      </c>
      <c r="T16" s="38">
        <v>55</v>
      </c>
      <c r="U16" s="39">
        <v>4.9819000000000004</v>
      </c>
      <c r="V16" s="38">
        <v>63</v>
      </c>
      <c r="W16" s="39">
        <v>5.7065000000000001</v>
      </c>
      <c r="X16" s="25">
        <v>228</v>
      </c>
      <c r="Y16" s="26">
        <v>100</v>
      </c>
    </row>
    <row r="17" spans="1:25" s="24" customFormat="1" ht="15" customHeight="1" x14ac:dyDescent="0.2">
      <c r="A17" s="22" t="s">
        <v>1</v>
      </c>
      <c r="B17" s="54" t="s">
        <v>25</v>
      </c>
      <c r="C17" s="52">
        <v>123021</v>
      </c>
      <c r="D17" s="56">
        <v>333</v>
      </c>
      <c r="E17" s="57">
        <v>0.29170000000000001</v>
      </c>
      <c r="F17" s="59">
        <v>904</v>
      </c>
      <c r="G17" s="57">
        <v>0.79190000000000005</v>
      </c>
      <c r="H17" s="58">
        <v>30140</v>
      </c>
      <c r="I17" s="57">
        <v>26.402999999999999</v>
      </c>
      <c r="J17" s="59">
        <v>40358</v>
      </c>
      <c r="K17" s="57">
        <v>35.353700000000003</v>
      </c>
      <c r="L17" s="59">
        <v>37857</v>
      </c>
      <c r="M17" s="57">
        <v>33.162799999999997</v>
      </c>
      <c r="N17" s="59">
        <v>132</v>
      </c>
      <c r="O17" s="57">
        <v>0.11559999999999999</v>
      </c>
      <c r="P17" s="63">
        <v>4431</v>
      </c>
      <c r="Q17" s="61">
        <v>3.8816000000000002</v>
      </c>
      <c r="R17" s="56">
        <v>29135</v>
      </c>
      <c r="S17" s="66">
        <v>23.683</v>
      </c>
      <c r="T17" s="56">
        <v>8866</v>
      </c>
      <c r="U17" s="61">
        <v>7.2069000000000001</v>
      </c>
      <c r="V17" s="56">
        <v>7773</v>
      </c>
      <c r="W17" s="61">
        <v>6.3183999999999996</v>
      </c>
      <c r="X17" s="67">
        <v>3976</v>
      </c>
      <c r="Y17" s="68">
        <v>100</v>
      </c>
    </row>
    <row r="18" spans="1:25" s="24" customFormat="1" ht="15" customHeight="1" x14ac:dyDescent="0.2">
      <c r="A18" s="22" t="s">
        <v>1</v>
      </c>
      <c r="B18" s="53" t="s">
        <v>26</v>
      </c>
      <c r="C18" s="37">
        <v>109066</v>
      </c>
      <c r="D18" s="45">
        <v>200</v>
      </c>
      <c r="E18" s="40">
        <v>0.18840000000000001</v>
      </c>
      <c r="F18" s="42">
        <v>1126</v>
      </c>
      <c r="G18" s="40">
        <v>1.0607</v>
      </c>
      <c r="H18" s="42">
        <v>13495</v>
      </c>
      <c r="I18" s="40">
        <v>12.712</v>
      </c>
      <c r="J18" s="42">
        <v>53010</v>
      </c>
      <c r="K18" s="40">
        <v>49.934100000000001</v>
      </c>
      <c r="L18" s="42">
        <v>34233</v>
      </c>
      <c r="M18" s="40">
        <v>32.246600000000001</v>
      </c>
      <c r="N18" s="42">
        <v>87</v>
      </c>
      <c r="O18" s="40">
        <v>8.2000000000000003E-2</v>
      </c>
      <c r="P18" s="43">
        <v>4009</v>
      </c>
      <c r="Q18" s="39">
        <v>3.7764000000000002</v>
      </c>
      <c r="R18" s="38">
        <v>22018</v>
      </c>
      <c r="S18" s="44">
        <v>20.187999999999999</v>
      </c>
      <c r="T18" s="45">
        <v>2906</v>
      </c>
      <c r="U18" s="39">
        <v>2.6644000000000001</v>
      </c>
      <c r="V18" s="45">
        <v>4670</v>
      </c>
      <c r="W18" s="39">
        <v>4.2817999999999996</v>
      </c>
      <c r="X18" s="25">
        <v>2416</v>
      </c>
      <c r="Y18" s="26">
        <v>100</v>
      </c>
    </row>
    <row r="19" spans="1:25" s="24" customFormat="1" ht="15" customHeight="1" x14ac:dyDescent="0.2">
      <c r="A19" s="22" t="s">
        <v>1</v>
      </c>
      <c r="B19" s="54" t="s">
        <v>27</v>
      </c>
      <c r="C19" s="52">
        <v>1544</v>
      </c>
      <c r="D19" s="56">
        <v>5</v>
      </c>
      <c r="E19" s="57">
        <v>0.3448</v>
      </c>
      <c r="F19" s="58">
        <v>187</v>
      </c>
      <c r="G19" s="57">
        <v>12.896599999999999</v>
      </c>
      <c r="H19" s="58">
        <v>230</v>
      </c>
      <c r="I19" s="57">
        <v>15.862</v>
      </c>
      <c r="J19" s="58">
        <v>36</v>
      </c>
      <c r="K19" s="57">
        <v>2.4828000000000001</v>
      </c>
      <c r="L19" s="58">
        <v>174</v>
      </c>
      <c r="M19" s="57">
        <v>12</v>
      </c>
      <c r="N19" s="58">
        <v>648</v>
      </c>
      <c r="O19" s="57">
        <v>44.689700000000002</v>
      </c>
      <c r="P19" s="60">
        <v>170</v>
      </c>
      <c r="Q19" s="61">
        <v>11.7241</v>
      </c>
      <c r="R19" s="56">
        <v>368</v>
      </c>
      <c r="S19" s="66">
        <v>23.834</v>
      </c>
      <c r="T19" s="56">
        <v>94</v>
      </c>
      <c r="U19" s="61">
        <v>6.0880999999999998</v>
      </c>
      <c r="V19" s="56">
        <v>133</v>
      </c>
      <c r="W19" s="61">
        <v>8.6140000000000008</v>
      </c>
      <c r="X19" s="67">
        <v>292</v>
      </c>
      <c r="Y19" s="68">
        <v>100</v>
      </c>
    </row>
    <row r="20" spans="1:25" s="24" customFormat="1" ht="15" customHeight="1" x14ac:dyDescent="0.2">
      <c r="A20" s="22" t="s">
        <v>1</v>
      </c>
      <c r="B20" s="53" t="s">
        <v>29</v>
      </c>
      <c r="C20" s="47">
        <v>7518</v>
      </c>
      <c r="D20" s="45">
        <v>155</v>
      </c>
      <c r="E20" s="40">
        <v>2.1852999999999998</v>
      </c>
      <c r="F20" s="41">
        <v>46</v>
      </c>
      <c r="G20" s="40">
        <v>0.64849999999999997</v>
      </c>
      <c r="H20" s="42">
        <v>1610</v>
      </c>
      <c r="I20" s="40">
        <v>22.698</v>
      </c>
      <c r="J20" s="41">
        <v>184</v>
      </c>
      <c r="K20" s="40">
        <v>2.5941000000000001</v>
      </c>
      <c r="L20" s="41">
        <v>4854</v>
      </c>
      <c r="M20" s="40">
        <v>68.433700000000002</v>
      </c>
      <c r="N20" s="41">
        <v>24</v>
      </c>
      <c r="O20" s="40">
        <v>0.33839999999999998</v>
      </c>
      <c r="P20" s="43">
        <v>220</v>
      </c>
      <c r="Q20" s="39">
        <v>3.1015999999999999</v>
      </c>
      <c r="R20" s="38">
        <v>1517</v>
      </c>
      <c r="S20" s="44">
        <v>20.178000000000001</v>
      </c>
      <c r="T20" s="45">
        <v>425</v>
      </c>
      <c r="U20" s="39">
        <v>5.6531000000000002</v>
      </c>
      <c r="V20" s="45">
        <v>490</v>
      </c>
      <c r="W20" s="39">
        <v>6.5176999999999996</v>
      </c>
      <c r="X20" s="25">
        <v>725</v>
      </c>
      <c r="Y20" s="26">
        <v>100</v>
      </c>
    </row>
    <row r="21" spans="1:25" s="24" customFormat="1" ht="15" customHeight="1" x14ac:dyDescent="0.2">
      <c r="A21" s="22" t="s">
        <v>1</v>
      </c>
      <c r="B21" s="54" t="s">
        <v>30</v>
      </c>
      <c r="C21" s="52">
        <v>70739</v>
      </c>
      <c r="D21" s="64">
        <v>165</v>
      </c>
      <c r="E21" s="57">
        <v>0.2392</v>
      </c>
      <c r="F21" s="58">
        <v>899</v>
      </c>
      <c r="G21" s="57">
        <v>1.3029999999999999</v>
      </c>
      <c r="H21" s="59">
        <v>17101</v>
      </c>
      <c r="I21" s="57">
        <v>24.786999999999999</v>
      </c>
      <c r="J21" s="58">
        <v>22483</v>
      </c>
      <c r="K21" s="57">
        <v>32.587800000000001</v>
      </c>
      <c r="L21" s="58">
        <v>25196</v>
      </c>
      <c r="M21" s="57">
        <v>36.520200000000003</v>
      </c>
      <c r="N21" s="58">
        <v>50</v>
      </c>
      <c r="O21" s="57">
        <v>7.2499999999999995E-2</v>
      </c>
      <c r="P21" s="63">
        <v>3098</v>
      </c>
      <c r="Q21" s="61">
        <v>4.4904000000000002</v>
      </c>
      <c r="R21" s="64">
        <v>17866</v>
      </c>
      <c r="S21" s="66">
        <v>25.256</v>
      </c>
      <c r="T21" s="56">
        <v>1747</v>
      </c>
      <c r="U21" s="61">
        <v>2.4695999999999998</v>
      </c>
      <c r="V21" s="56">
        <v>5247</v>
      </c>
      <c r="W21" s="61">
        <v>7.4173999999999998</v>
      </c>
      <c r="X21" s="67">
        <v>4145</v>
      </c>
      <c r="Y21" s="68">
        <v>100</v>
      </c>
    </row>
    <row r="22" spans="1:25" s="24" customFormat="1" ht="15" customHeight="1" x14ac:dyDescent="0.2">
      <c r="A22" s="22" t="s">
        <v>1</v>
      </c>
      <c r="B22" s="53" t="s">
        <v>31</v>
      </c>
      <c r="C22" s="37">
        <v>40233</v>
      </c>
      <c r="D22" s="38">
        <v>83</v>
      </c>
      <c r="E22" s="40">
        <v>0.21060000000000001</v>
      </c>
      <c r="F22" s="41">
        <v>393</v>
      </c>
      <c r="G22" s="40">
        <v>0.99719999999999998</v>
      </c>
      <c r="H22" s="41">
        <v>4658</v>
      </c>
      <c r="I22" s="40">
        <v>11.819000000000001</v>
      </c>
      <c r="J22" s="42">
        <v>8795</v>
      </c>
      <c r="K22" s="40">
        <v>22.316099999999999</v>
      </c>
      <c r="L22" s="42">
        <v>22787</v>
      </c>
      <c r="M22" s="40">
        <v>57.818899999999999</v>
      </c>
      <c r="N22" s="42">
        <v>22</v>
      </c>
      <c r="O22" s="40">
        <v>5.5800000000000002E-2</v>
      </c>
      <c r="P22" s="46">
        <v>2673</v>
      </c>
      <c r="Q22" s="39">
        <v>6.7824</v>
      </c>
      <c r="R22" s="45">
        <v>9959</v>
      </c>
      <c r="S22" s="44">
        <v>24.753</v>
      </c>
      <c r="T22" s="45">
        <v>822</v>
      </c>
      <c r="U22" s="39">
        <v>2.0430999999999999</v>
      </c>
      <c r="V22" s="45">
        <v>2279</v>
      </c>
      <c r="W22" s="39">
        <v>5.6645000000000003</v>
      </c>
      <c r="X22" s="25">
        <v>1886</v>
      </c>
      <c r="Y22" s="26">
        <v>100</v>
      </c>
    </row>
    <row r="23" spans="1:25" s="24" customFormat="1" ht="15" customHeight="1" x14ac:dyDescent="0.2">
      <c r="A23" s="22" t="s">
        <v>1</v>
      </c>
      <c r="B23" s="54" t="s">
        <v>28</v>
      </c>
      <c r="C23" s="52">
        <v>12987</v>
      </c>
      <c r="D23" s="56">
        <v>83</v>
      </c>
      <c r="E23" s="57">
        <v>0.65880000000000005</v>
      </c>
      <c r="F23" s="58">
        <v>99</v>
      </c>
      <c r="G23" s="57">
        <v>0.78580000000000005</v>
      </c>
      <c r="H23" s="58">
        <v>1443</v>
      </c>
      <c r="I23" s="57">
        <v>11.452999999999999</v>
      </c>
      <c r="J23" s="58">
        <v>1706</v>
      </c>
      <c r="K23" s="57">
        <v>13.540800000000001</v>
      </c>
      <c r="L23" s="58">
        <v>8539</v>
      </c>
      <c r="M23" s="57">
        <v>67.775199999999998</v>
      </c>
      <c r="N23" s="58">
        <v>47</v>
      </c>
      <c r="O23" s="57">
        <v>0.373</v>
      </c>
      <c r="P23" s="63">
        <v>682</v>
      </c>
      <c r="Q23" s="61">
        <v>5.4131</v>
      </c>
      <c r="R23" s="56">
        <v>3480</v>
      </c>
      <c r="S23" s="66">
        <v>26.795999999999999</v>
      </c>
      <c r="T23" s="64">
        <v>388</v>
      </c>
      <c r="U23" s="61">
        <v>2.9876</v>
      </c>
      <c r="V23" s="64">
        <v>713</v>
      </c>
      <c r="W23" s="61">
        <v>5.4901</v>
      </c>
      <c r="X23" s="67">
        <v>1343</v>
      </c>
      <c r="Y23" s="68">
        <v>100</v>
      </c>
    </row>
    <row r="24" spans="1:25" s="24" customFormat="1" ht="15" customHeight="1" x14ac:dyDescent="0.2">
      <c r="A24" s="22" t="s">
        <v>1</v>
      </c>
      <c r="B24" s="53" t="s">
        <v>32</v>
      </c>
      <c r="C24" s="37">
        <v>18962</v>
      </c>
      <c r="D24" s="45">
        <v>216</v>
      </c>
      <c r="E24" s="40">
        <v>1.1657</v>
      </c>
      <c r="F24" s="42">
        <v>176</v>
      </c>
      <c r="G24" s="40">
        <v>0.94989999999999997</v>
      </c>
      <c r="H24" s="41">
        <v>4421</v>
      </c>
      <c r="I24" s="40">
        <v>23.86</v>
      </c>
      <c r="J24" s="42">
        <v>2855</v>
      </c>
      <c r="K24" s="40">
        <v>15.408300000000001</v>
      </c>
      <c r="L24" s="42">
        <v>9579</v>
      </c>
      <c r="M24" s="40">
        <v>51.697299999999998</v>
      </c>
      <c r="N24" s="42">
        <v>35</v>
      </c>
      <c r="O24" s="40">
        <v>0.18890000000000001</v>
      </c>
      <c r="P24" s="46">
        <v>1247</v>
      </c>
      <c r="Q24" s="39">
        <v>6.73</v>
      </c>
      <c r="R24" s="38">
        <v>4676</v>
      </c>
      <c r="S24" s="44">
        <v>24.66</v>
      </c>
      <c r="T24" s="45">
        <v>433</v>
      </c>
      <c r="U24" s="39">
        <v>2.2835000000000001</v>
      </c>
      <c r="V24" s="45">
        <v>2483</v>
      </c>
      <c r="W24" s="39">
        <v>13.0946</v>
      </c>
      <c r="X24" s="25">
        <v>1350</v>
      </c>
      <c r="Y24" s="26">
        <v>100</v>
      </c>
    </row>
    <row r="25" spans="1:25" s="24" customFormat="1" ht="15" customHeight="1" x14ac:dyDescent="0.2">
      <c r="A25" s="22" t="s">
        <v>1</v>
      </c>
      <c r="B25" s="54" t="s">
        <v>33</v>
      </c>
      <c r="C25" s="55">
        <v>48572</v>
      </c>
      <c r="D25" s="56">
        <v>51</v>
      </c>
      <c r="E25" s="57">
        <v>0.10589999999999999</v>
      </c>
      <c r="F25" s="58">
        <v>281</v>
      </c>
      <c r="G25" s="57">
        <v>0.58350000000000002</v>
      </c>
      <c r="H25" s="58">
        <v>3069</v>
      </c>
      <c r="I25" s="57">
        <v>6.3730000000000002</v>
      </c>
      <c r="J25" s="58">
        <v>10864</v>
      </c>
      <c r="K25" s="57">
        <v>22.559100000000001</v>
      </c>
      <c r="L25" s="59">
        <v>31527</v>
      </c>
      <c r="M25" s="57">
        <v>65.465800000000002</v>
      </c>
      <c r="N25" s="58">
        <v>41</v>
      </c>
      <c r="O25" s="57">
        <v>8.5099999999999995E-2</v>
      </c>
      <c r="P25" s="63">
        <v>2325</v>
      </c>
      <c r="Q25" s="61">
        <v>4.8278999999999996</v>
      </c>
      <c r="R25" s="56">
        <v>10344</v>
      </c>
      <c r="S25" s="66">
        <v>21.295999999999999</v>
      </c>
      <c r="T25" s="56">
        <v>414</v>
      </c>
      <c r="U25" s="61">
        <v>0.85229999999999995</v>
      </c>
      <c r="V25" s="56">
        <v>1623</v>
      </c>
      <c r="W25" s="61">
        <v>3.3414000000000001</v>
      </c>
      <c r="X25" s="67">
        <v>1401</v>
      </c>
      <c r="Y25" s="68">
        <v>100</v>
      </c>
    </row>
    <row r="26" spans="1:25" s="24" customFormat="1" ht="15" customHeight="1" x14ac:dyDescent="0.2">
      <c r="A26" s="22" t="s">
        <v>1</v>
      </c>
      <c r="B26" s="53" t="s">
        <v>34</v>
      </c>
      <c r="C26" s="37">
        <v>45545</v>
      </c>
      <c r="D26" s="38">
        <v>243</v>
      </c>
      <c r="E26" s="40">
        <v>0.59909999999999997</v>
      </c>
      <c r="F26" s="41">
        <v>209</v>
      </c>
      <c r="G26" s="40">
        <v>0.51529999999999998</v>
      </c>
      <c r="H26" s="41">
        <v>2019</v>
      </c>
      <c r="I26" s="40">
        <v>4.9779999999999998</v>
      </c>
      <c r="J26" s="42">
        <v>23696</v>
      </c>
      <c r="K26" s="40">
        <v>58.419199999999996</v>
      </c>
      <c r="L26" s="42">
        <v>13463</v>
      </c>
      <c r="M26" s="40">
        <v>33.191200000000002</v>
      </c>
      <c r="N26" s="41">
        <v>9</v>
      </c>
      <c r="O26" s="40" t="s">
        <v>77</v>
      </c>
      <c r="P26" s="46">
        <v>923</v>
      </c>
      <c r="Q26" s="39">
        <v>2.2755000000000001</v>
      </c>
      <c r="R26" s="38">
        <v>9350</v>
      </c>
      <c r="S26" s="44">
        <v>20.529</v>
      </c>
      <c r="T26" s="38">
        <v>4983</v>
      </c>
      <c r="U26" s="39">
        <v>10.940799999999999</v>
      </c>
      <c r="V26" s="38">
        <v>1010</v>
      </c>
      <c r="W26" s="39">
        <v>2.2176</v>
      </c>
      <c r="X26" s="25">
        <v>1365</v>
      </c>
      <c r="Y26" s="26">
        <v>100</v>
      </c>
    </row>
    <row r="27" spans="1:25" s="24" customFormat="1" ht="15" customHeight="1" x14ac:dyDescent="0.2">
      <c r="A27" s="22" t="s">
        <v>1</v>
      </c>
      <c r="B27" s="54" t="s">
        <v>37</v>
      </c>
      <c r="C27" s="55">
        <v>4533</v>
      </c>
      <c r="D27" s="64">
        <v>43</v>
      </c>
      <c r="E27" s="57">
        <v>0.99170000000000003</v>
      </c>
      <c r="F27" s="58">
        <v>30</v>
      </c>
      <c r="G27" s="57">
        <v>0.69189999999999996</v>
      </c>
      <c r="H27" s="58">
        <v>91</v>
      </c>
      <c r="I27" s="57">
        <v>2.0990000000000002</v>
      </c>
      <c r="J27" s="58">
        <v>390</v>
      </c>
      <c r="K27" s="57">
        <v>8.9945000000000004</v>
      </c>
      <c r="L27" s="59">
        <v>3692</v>
      </c>
      <c r="M27" s="57">
        <v>85.147599999999997</v>
      </c>
      <c r="N27" s="58">
        <v>1</v>
      </c>
      <c r="O27" s="57" t="s">
        <v>77</v>
      </c>
      <c r="P27" s="63">
        <v>89</v>
      </c>
      <c r="Q27" s="61">
        <v>2.0526</v>
      </c>
      <c r="R27" s="56">
        <v>1526</v>
      </c>
      <c r="S27" s="66">
        <v>33.664000000000001</v>
      </c>
      <c r="T27" s="64">
        <v>197</v>
      </c>
      <c r="U27" s="61">
        <v>4.3459000000000003</v>
      </c>
      <c r="V27" s="64">
        <v>295</v>
      </c>
      <c r="W27" s="61">
        <v>6.5077999999999996</v>
      </c>
      <c r="X27" s="67">
        <v>579</v>
      </c>
      <c r="Y27" s="68">
        <v>100</v>
      </c>
    </row>
    <row r="28" spans="1:25" s="24" customFormat="1" ht="15" customHeight="1" x14ac:dyDescent="0.2">
      <c r="A28" s="22" t="s">
        <v>1</v>
      </c>
      <c r="B28" s="53" t="s">
        <v>36</v>
      </c>
      <c r="C28" s="47">
        <v>6411</v>
      </c>
      <c r="D28" s="45">
        <v>15</v>
      </c>
      <c r="E28" s="40">
        <v>0.25040000000000001</v>
      </c>
      <c r="F28" s="42">
        <v>81</v>
      </c>
      <c r="G28" s="40">
        <v>1.3520000000000001</v>
      </c>
      <c r="H28" s="42">
        <v>737</v>
      </c>
      <c r="I28" s="40">
        <v>12.302</v>
      </c>
      <c r="J28" s="42">
        <v>2454</v>
      </c>
      <c r="K28" s="40">
        <v>40.961399999999998</v>
      </c>
      <c r="L28" s="41">
        <v>2294</v>
      </c>
      <c r="M28" s="40">
        <v>38.290799999999997</v>
      </c>
      <c r="N28" s="42">
        <v>10</v>
      </c>
      <c r="O28" s="40">
        <v>0.16689999999999999</v>
      </c>
      <c r="P28" s="43">
        <v>400</v>
      </c>
      <c r="Q28" s="39">
        <v>6.6767000000000003</v>
      </c>
      <c r="R28" s="45">
        <v>1398</v>
      </c>
      <c r="S28" s="44">
        <v>21.806000000000001</v>
      </c>
      <c r="T28" s="38">
        <v>420</v>
      </c>
      <c r="U28" s="39">
        <v>6.5511999999999997</v>
      </c>
      <c r="V28" s="38">
        <v>311</v>
      </c>
      <c r="W28" s="39">
        <v>4.851</v>
      </c>
      <c r="X28" s="25">
        <v>1414</v>
      </c>
      <c r="Y28" s="26">
        <v>100</v>
      </c>
    </row>
    <row r="29" spans="1:25" s="24" customFormat="1" ht="15" customHeight="1" x14ac:dyDescent="0.2">
      <c r="A29" s="22" t="s">
        <v>1</v>
      </c>
      <c r="B29" s="54" t="s">
        <v>35</v>
      </c>
      <c r="C29" s="52">
        <v>14596</v>
      </c>
      <c r="D29" s="56">
        <v>36</v>
      </c>
      <c r="E29" s="57">
        <v>0.26190000000000002</v>
      </c>
      <c r="F29" s="58">
        <v>281</v>
      </c>
      <c r="G29" s="57">
        <v>2.0445000000000002</v>
      </c>
      <c r="H29" s="59">
        <v>3257</v>
      </c>
      <c r="I29" s="57">
        <v>23.698</v>
      </c>
      <c r="J29" s="58">
        <v>2388</v>
      </c>
      <c r="K29" s="57">
        <v>17.3749</v>
      </c>
      <c r="L29" s="59">
        <v>7055</v>
      </c>
      <c r="M29" s="57">
        <v>51.331499999999998</v>
      </c>
      <c r="N29" s="58">
        <v>10</v>
      </c>
      <c r="O29" s="57">
        <v>7.2800000000000004E-2</v>
      </c>
      <c r="P29" s="63">
        <v>717</v>
      </c>
      <c r="Q29" s="61">
        <v>5.2168000000000001</v>
      </c>
      <c r="R29" s="56">
        <v>5013</v>
      </c>
      <c r="S29" s="66">
        <v>34.344999999999999</v>
      </c>
      <c r="T29" s="56">
        <v>852</v>
      </c>
      <c r="U29" s="61">
        <v>5.8372000000000002</v>
      </c>
      <c r="V29" s="56">
        <v>1389</v>
      </c>
      <c r="W29" s="61">
        <v>9.5162999999999993</v>
      </c>
      <c r="X29" s="67">
        <v>1870</v>
      </c>
      <c r="Y29" s="68">
        <v>99.251000000000005</v>
      </c>
    </row>
    <row r="30" spans="1:25" s="24" customFormat="1" ht="15" customHeight="1" x14ac:dyDescent="0.2">
      <c r="A30" s="22" t="s">
        <v>1</v>
      </c>
      <c r="B30" s="53" t="s">
        <v>38</v>
      </c>
      <c r="C30" s="37">
        <v>32623</v>
      </c>
      <c r="D30" s="45">
        <v>295</v>
      </c>
      <c r="E30" s="40">
        <v>0.92100000000000004</v>
      </c>
      <c r="F30" s="41">
        <v>277</v>
      </c>
      <c r="G30" s="40">
        <v>0.86480000000000001</v>
      </c>
      <c r="H30" s="42">
        <v>2342</v>
      </c>
      <c r="I30" s="40">
        <v>7.3109999999999999</v>
      </c>
      <c r="J30" s="42">
        <v>6903</v>
      </c>
      <c r="K30" s="40">
        <v>21.5503</v>
      </c>
      <c r="L30" s="42">
        <v>20641</v>
      </c>
      <c r="M30" s="40">
        <v>64.438699999999997</v>
      </c>
      <c r="N30" s="42">
        <v>21</v>
      </c>
      <c r="O30" s="40">
        <v>6.5600000000000006E-2</v>
      </c>
      <c r="P30" s="43">
        <v>1553</v>
      </c>
      <c r="Q30" s="39">
        <v>4.8483000000000001</v>
      </c>
      <c r="R30" s="45">
        <v>7680</v>
      </c>
      <c r="S30" s="44">
        <v>23.542000000000002</v>
      </c>
      <c r="T30" s="38">
        <v>591</v>
      </c>
      <c r="U30" s="39">
        <v>1.8116000000000001</v>
      </c>
      <c r="V30" s="38">
        <v>1887</v>
      </c>
      <c r="W30" s="39">
        <v>5.7843</v>
      </c>
      <c r="X30" s="25">
        <v>3559</v>
      </c>
      <c r="Y30" s="26">
        <v>100</v>
      </c>
    </row>
    <row r="31" spans="1:25" s="24" customFormat="1" ht="15" customHeight="1" x14ac:dyDescent="0.2">
      <c r="A31" s="22" t="s">
        <v>1</v>
      </c>
      <c r="B31" s="54" t="s">
        <v>39</v>
      </c>
      <c r="C31" s="55">
        <v>18102</v>
      </c>
      <c r="D31" s="56">
        <v>849</v>
      </c>
      <c r="E31" s="57">
        <v>4.7622</v>
      </c>
      <c r="F31" s="59">
        <v>382</v>
      </c>
      <c r="G31" s="57">
        <v>2.1427</v>
      </c>
      <c r="H31" s="58">
        <v>1913</v>
      </c>
      <c r="I31" s="57">
        <v>10.73</v>
      </c>
      <c r="J31" s="59">
        <v>3928</v>
      </c>
      <c r="K31" s="57">
        <v>22.032800000000002</v>
      </c>
      <c r="L31" s="58">
        <v>9648</v>
      </c>
      <c r="M31" s="57">
        <v>54.117100000000001</v>
      </c>
      <c r="N31" s="58">
        <v>16</v>
      </c>
      <c r="O31" s="57">
        <v>8.9700000000000002E-2</v>
      </c>
      <c r="P31" s="60">
        <v>1092</v>
      </c>
      <c r="Q31" s="61">
        <v>6.1252000000000004</v>
      </c>
      <c r="R31" s="64">
        <v>5501</v>
      </c>
      <c r="S31" s="66">
        <v>30.388999999999999</v>
      </c>
      <c r="T31" s="56">
        <v>274</v>
      </c>
      <c r="U31" s="61">
        <v>1.5136000000000001</v>
      </c>
      <c r="V31" s="56">
        <v>1612</v>
      </c>
      <c r="W31" s="61">
        <v>8.9050999999999991</v>
      </c>
      <c r="X31" s="67">
        <v>2232</v>
      </c>
      <c r="Y31" s="68">
        <v>100</v>
      </c>
    </row>
    <row r="32" spans="1:25" s="24" customFormat="1" ht="15" customHeight="1" x14ac:dyDescent="0.2">
      <c r="A32" s="22" t="s">
        <v>1</v>
      </c>
      <c r="B32" s="53" t="s">
        <v>41</v>
      </c>
      <c r="C32" s="37">
        <v>37124</v>
      </c>
      <c r="D32" s="38">
        <v>85</v>
      </c>
      <c r="E32" s="40">
        <v>0.2298</v>
      </c>
      <c r="F32" s="42">
        <v>117</v>
      </c>
      <c r="G32" s="40">
        <v>0.31630000000000003</v>
      </c>
      <c r="H32" s="42">
        <v>1078</v>
      </c>
      <c r="I32" s="40">
        <v>2.9140000000000001</v>
      </c>
      <c r="J32" s="42">
        <v>22874</v>
      </c>
      <c r="K32" s="40">
        <v>61.833300000000001</v>
      </c>
      <c r="L32" s="41">
        <v>12354</v>
      </c>
      <c r="M32" s="40">
        <v>33.395499999999998</v>
      </c>
      <c r="N32" s="41">
        <v>16</v>
      </c>
      <c r="O32" s="40" t="s">
        <v>77</v>
      </c>
      <c r="P32" s="46">
        <v>469</v>
      </c>
      <c r="Q32" s="39">
        <v>1.2678</v>
      </c>
      <c r="R32" s="38">
        <v>6050</v>
      </c>
      <c r="S32" s="44">
        <v>16.297000000000001</v>
      </c>
      <c r="T32" s="45">
        <v>131</v>
      </c>
      <c r="U32" s="39">
        <v>0.35289999999999999</v>
      </c>
      <c r="V32" s="45">
        <v>649</v>
      </c>
      <c r="W32" s="39">
        <v>1.7482</v>
      </c>
      <c r="X32" s="25">
        <v>960</v>
      </c>
      <c r="Y32" s="26">
        <v>100</v>
      </c>
    </row>
    <row r="33" spans="1:25" s="24" customFormat="1" ht="15" customHeight="1" x14ac:dyDescent="0.2">
      <c r="A33" s="22" t="s">
        <v>1</v>
      </c>
      <c r="B33" s="54" t="s">
        <v>40</v>
      </c>
      <c r="C33" s="52">
        <v>63988</v>
      </c>
      <c r="D33" s="64">
        <v>235</v>
      </c>
      <c r="E33" s="57">
        <v>0.37559999999999999</v>
      </c>
      <c r="F33" s="58">
        <v>360</v>
      </c>
      <c r="G33" s="57">
        <v>0.57540000000000002</v>
      </c>
      <c r="H33" s="59">
        <v>3373</v>
      </c>
      <c r="I33" s="57">
        <v>5.391</v>
      </c>
      <c r="J33" s="58">
        <v>17154</v>
      </c>
      <c r="K33" s="57">
        <v>27.418800000000001</v>
      </c>
      <c r="L33" s="58">
        <v>38653</v>
      </c>
      <c r="M33" s="57">
        <v>61.782499999999999</v>
      </c>
      <c r="N33" s="59">
        <v>148</v>
      </c>
      <c r="O33" s="57">
        <v>0.2366</v>
      </c>
      <c r="P33" s="63">
        <v>2640</v>
      </c>
      <c r="Q33" s="61">
        <v>4.2196999999999996</v>
      </c>
      <c r="R33" s="64">
        <v>14313</v>
      </c>
      <c r="S33" s="66">
        <v>22.367999999999999</v>
      </c>
      <c r="T33" s="64">
        <v>1425</v>
      </c>
      <c r="U33" s="61">
        <v>2.2269999999999999</v>
      </c>
      <c r="V33" s="64">
        <v>1696</v>
      </c>
      <c r="W33" s="61">
        <v>2.6505000000000001</v>
      </c>
      <c r="X33" s="67">
        <v>2381</v>
      </c>
      <c r="Y33" s="68">
        <v>100</v>
      </c>
    </row>
    <row r="34" spans="1:25" s="24" customFormat="1" ht="15" customHeight="1" x14ac:dyDescent="0.2">
      <c r="A34" s="22" t="s">
        <v>1</v>
      </c>
      <c r="B34" s="53" t="s">
        <v>42</v>
      </c>
      <c r="C34" s="47">
        <v>5640</v>
      </c>
      <c r="D34" s="38">
        <v>1186</v>
      </c>
      <c r="E34" s="40">
        <v>21.485499999999998</v>
      </c>
      <c r="F34" s="42">
        <v>20</v>
      </c>
      <c r="G34" s="40">
        <v>0.36230000000000001</v>
      </c>
      <c r="H34" s="41">
        <v>314</v>
      </c>
      <c r="I34" s="40">
        <v>5.6879999999999997</v>
      </c>
      <c r="J34" s="42">
        <v>81</v>
      </c>
      <c r="K34" s="40">
        <v>1.4674</v>
      </c>
      <c r="L34" s="41">
        <v>3718</v>
      </c>
      <c r="M34" s="40">
        <v>67.355099999999993</v>
      </c>
      <c r="N34" s="41">
        <v>11</v>
      </c>
      <c r="O34" s="40">
        <v>0.1993</v>
      </c>
      <c r="P34" s="43">
        <v>190</v>
      </c>
      <c r="Q34" s="39">
        <v>3.4420000000000002</v>
      </c>
      <c r="R34" s="45">
        <v>1136</v>
      </c>
      <c r="S34" s="44">
        <v>20.141999999999999</v>
      </c>
      <c r="T34" s="45">
        <v>120</v>
      </c>
      <c r="U34" s="39">
        <v>2.1276999999999999</v>
      </c>
      <c r="V34" s="45">
        <v>185</v>
      </c>
      <c r="W34" s="39">
        <v>3.2801</v>
      </c>
      <c r="X34" s="25">
        <v>823</v>
      </c>
      <c r="Y34" s="26">
        <v>100</v>
      </c>
    </row>
    <row r="35" spans="1:25" s="24" customFormat="1" ht="15" customHeight="1" x14ac:dyDescent="0.2">
      <c r="A35" s="22" t="s">
        <v>1</v>
      </c>
      <c r="B35" s="54" t="s">
        <v>45</v>
      </c>
      <c r="C35" s="55">
        <v>12935</v>
      </c>
      <c r="D35" s="64">
        <v>357</v>
      </c>
      <c r="E35" s="57">
        <v>2.7904</v>
      </c>
      <c r="F35" s="58">
        <v>152</v>
      </c>
      <c r="G35" s="57">
        <v>1.1880999999999999</v>
      </c>
      <c r="H35" s="59">
        <v>2976</v>
      </c>
      <c r="I35" s="57">
        <v>23.260999999999999</v>
      </c>
      <c r="J35" s="58">
        <v>2432</v>
      </c>
      <c r="K35" s="57">
        <v>19.008900000000001</v>
      </c>
      <c r="L35" s="59">
        <v>6225</v>
      </c>
      <c r="M35" s="57">
        <v>48.6556</v>
      </c>
      <c r="N35" s="58">
        <v>10</v>
      </c>
      <c r="O35" s="57">
        <v>7.8200000000000006E-2</v>
      </c>
      <c r="P35" s="63">
        <v>642</v>
      </c>
      <c r="Q35" s="61">
        <v>5.0179999999999998</v>
      </c>
      <c r="R35" s="64">
        <v>3668</v>
      </c>
      <c r="S35" s="66">
        <v>28.356999999999999</v>
      </c>
      <c r="T35" s="64">
        <v>141</v>
      </c>
      <c r="U35" s="61">
        <v>1.0901000000000001</v>
      </c>
      <c r="V35" s="64">
        <v>686</v>
      </c>
      <c r="W35" s="61">
        <v>5.3033999999999999</v>
      </c>
      <c r="X35" s="67">
        <v>1055</v>
      </c>
      <c r="Y35" s="68">
        <v>100</v>
      </c>
    </row>
    <row r="36" spans="1:25" s="24" customFormat="1" ht="15" customHeight="1" x14ac:dyDescent="0.2">
      <c r="A36" s="22" t="s">
        <v>1</v>
      </c>
      <c r="B36" s="53" t="s">
        <v>49</v>
      </c>
      <c r="C36" s="47">
        <v>18936</v>
      </c>
      <c r="D36" s="45">
        <v>240</v>
      </c>
      <c r="E36" s="40">
        <v>1.29</v>
      </c>
      <c r="F36" s="42">
        <v>352</v>
      </c>
      <c r="G36" s="40">
        <v>1.8919999999999999</v>
      </c>
      <c r="H36" s="42">
        <v>7628</v>
      </c>
      <c r="I36" s="40">
        <v>41</v>
      </c>
      <c r="J36" s="41">
        <v>4338</v>
      </c>
      <c r="K36" s="40">
        <v>23.316299999999998</v>
      </c>
      <c r="L36" s="41">
        <v>4665</v>
      </c>
      <c r="M36" s="40">
        <v>25.073899999999998</v>
      </c>
      <c r="N36" s="42">
        <v>258</v>
      </c>
      <c r="O36" s="40">
        <v>1.3867</v>
      </c>
      <c r="P36" s="46">
        <v>1124</v>
      </c>
      <c r="Q36" s="39">
        <v>6.0414000000000003</v>
      </c>
      <c r="R36" s="38">
        <v>3609</v>
      </c>
      <c r="S36" s="44">
        <v>19.059000000000001</v>
      </c>
      <c r="T36" s="45">
        <v>331</v>
      </c>
      <c r="U36" s="39">
        <v>1.748</v>
      </c>
      <c r="V36" s="45">
        <v>3151</v>
      </c>
      <c r="W36" s="39">
        <v>16.6403</v>
      </c>
      <c r="X36" s="25">
        <v>704</v>
      </c>
      <c r="Y36" s="26">
        <v>100</v>
      </c>
    </row>
    <row r="37" spans="1:25" s="24" customFormat="1" ht="15" customHeight="1" x14ac:dyDescent="0.2">
      <c r="A37" s="22" t="s">
        <v>1</v>
      </c>
      <c r="B37" s="54" t="s">
        <v>46</v>
      </c>
      <c r="C37" s="52">
        <v>6121</v>
      </c>
      <c r="D37" s="56">
        <v>19</v>
      </c>
      <c r="E37" s="57">
        <v>0.33800000000000002</v>
      </c>
      <c r="F37" s="58">
        <v>66</v>
      </c>
      <c r="G37" s="57">
        <v>1.1739999999999999</v>
      </c>
      <c r="H37" s="58">
        <v>388</v>
      </c>
      <c r="I37" s="57">
        <v>6.9009999999999998</v>
      </c>
      <c r="J37" s="58">
        <v>180</v>
      </c>
      <c r="K37" s="57">
        <v>3.2017000000000002</v>
      </c>
      <c r="L37" s="58">
        <v>4832</v>
      </c>
      <c r="M37" s="57">
        <v>85.948099999999997</v>
      </c>
      <c r="N37" s="59">
        <v>4</v>
      </c>
      <c r="O37" s="57">
        <v>7.1099999999999997E-2</v>
      </c>
      <c r="P37" s="63">
        <v>133</v>
      </c>
      <c r="Q37" s="61">
        <v>2.3656999999999999</v>
      </c>
      <c r="R37" s="56">
        <v>1761</v>
      </c>
      <c r="S37" s="66">
        <v>28.77</v>
      </c>
      <c r="T37" s="64">
        <v>499</v>
      </c>
      <c r="U37" s="61">
        <v>8.1523000000000003</v>
      </c>
      <c r="V37" s="64">
        <v>136</v>
      </c>
      <c r="W37" s="61">
        <v>2.2219000000000002</v>
      </c>
      <c r="X37" s="67">
        <v>491</v>
      </c>
      <c r="Y37" s="68">
        <v>100</v>
      </c>
    </row>
    <row r="38" spans="1:25" s="24" customFormat="1" ht="15" customHeight="1" x14ac:dyDescent="0.2">
      <c r="A38" s="22" t="s">
        <v>1</v>
      </c>
      <c r="B38" s="53" t="s">
        <v>47</v>
      </c>
      <c r="C38" s="37">
        <v>31560</v>
      </c>
      <c r="D38" s="38">
        <v>34</v>
      </c>
      <c r="E38" s="40">
        <v>0.111</v>
      </c>
      <c r="F38" s="42">
        <v>953</v>
      </c>
      <c r="G38" s="40">
        <v>3.1101999999999999</v>
      </c>
      <c r="H38" s="42">
        <v>9347</v>
      </c>
      <c r="I38" s="40">
        <v>30.504999999999999</v>
      </c>
      <c r="J38" s="42">
        <v>9602</v>
      </c>
      <c r="K38" s="40">
        <v>31.3371</v>
      </c>
      <c r="L38" s="42">
        <v>10004</v>
      </c>
      <c r="M38" s="40">
        <v>32.649099999999997</v>
      </c>
      <c r="N38" s="42">
        <v>32</v>
      </c>
      <c r="O38" s="40">
        <v>0.10440000000000001</v>
      </c>
      <c r="P38" s="43">
        <v>669</v>
      </c>
      <c r="Q38" s="39">
        <v>2.1833</v>
      </c>
      <c r="R38" s="38">
        <v>9272</v>
      </c>
      <c r="S38" s="44">
        <v>29.379000000000001</v>
      </c>
      <c r="T38" s="45">
        <v>919</v>
      </c>
      <c r="U38" s="39">
        <v>2.9119000000000002</v>
      </c>
      <c r="V38" s="45">
        <v>1315</v>
      </c>
      <c r="W38" s="39">
        <v>4.1666999999999996</v>
      </c>
      <c r="X38" s="25">
        <v>2561</v>
      </c>
      <c r="Y38" s="26">
        <v>100</v>
      </c>
    </row>
    <row r="39" spans="1:25" s="24" customFormat="1" ht="15" customHeight="1" x14ac:dyDescent="0.2">
      <c r="A39" s="22" t="s">
        <v>1</v>
      </c>
      <c r="B39" s="54" t="s">
        <v>48</v>
      </c>
      <c r="C39" s="52">
        <v>9439</v>
      </c>
      <c r="D39" s="64">
        <v>627</v>
      </c>
      <c r="E39" s="57">
        <v>6.7152000000000003</v>
      </c>
      <c r="F39" s="58">
        <v>44</v>
      </c>
      <c r="G39" s="57">
        <v>0.47120000000000001</v>
      </c>
      <c r="H39" s="59">
        <v>6198</v>
      </c>
      <c r="I39" s="57">
        <v>66.381</v>
      </c>
      <c r="J39" s="58">
        <v>365</v>
      </c>
      <c r="K39" s="57">
        <v>3.9091999999999998</v>
      </c>
      <c r="L39" s="59">
        <v>1907</v>
      </c>
      <c r="M39" s="57">
        <v>20.424099999999999</v>
      </c>
      <c r="N39" s="58">
        <v>6</v>
      </c>
      <c r="O39" s="57">
        <v>6.4299999999999996E-2</v>
      </c>
      <c r="P39" s="63">
        <v>190</v>
      </c>
      <c r="Q39" s="61">
        <v>2.0348999999999999</v>
      </c>
      <c r="R39" s="56">
        <v>2405</v>
      </c>
      <c r="S39" s="66">
        <v>25.478999999999999</v>
      </c>
      <c r="T39" s="56">
        <v>102</v>
      </c>
      <c r="U39" s="61">
        <v>1.0806</v>
      </c>
      <c r="V39" s="56">
        <v>1640</v>
      </c>
      <c r="W39" s="61">
        <v>17.374700000000001</v>
      </c>
      <c r="X39" s="67">
        <v>866</v>
      </c>
      <c r="Y39" s="68">
        <v>100</v>
      </c>
    </row>
    <row r="40" spans="1:25" s="24" customFormat="1" ht="15" customHeight="1" x14ac:dyDescent="0.2">
      <c r="A40" s="22" t="s">
        <v>1</v>
      </c>
      <c r="B40" s="53" t="s">
        <v>50</v>
      </c>
      <c r="C40" s="47">
        <v>69717</v>
      </c>
      <c r="D40" s="38">
        <v>549</v>
      </c>
      <c r="E40" s="40">
        <v>0.81830000000000003</v>
      </c>
      <c r="F40" s="42">
        <v>1882</v>
      </c>
      <c r="G40" s="40">
        <v>2.8050000000000002</v>
      </c>
      <c r="H40" s="42">
        <v>15087</v>
      </c>
      <c r="I40" s="40">
        <v>22.486000000000001</v>
      </c>
      <c r="J40" s="41">
        <v>17414</v>
      </c>
      <c r="K40" s="40">
        <v>25.954599999999999</v>
      </c>
      <c r="L40" s="41">
        <v>30185</v>
      </c>
      <c r="M40" s="40">
        <v>44.989100000000001</v>
      </c>
      <c r="N40" s="42">
        <v>83</v>
      </c>
      <c r="O40" s="40">
        <v>0.1237</v>
      </c>
      <c r="P40" s="43">
        <v>1894</v>
      </c>
      <c r="Q40" s="39">
        <v>2.8229000000000002</v>
      </c>
      <c r="R40" s="38">
        <v>20712</v>
      </c>
      <c r="S40" s="44">
        <v>29.709</v>
      </c>
      <c r="T40" s="45">
        <v>2623</v>
      </c>
      <c r="U40" s="39">
        <v>3.7624</v>
      </c>
      <c r="V40" s="45">
        <v>4644</v>
      </c>
      <c r="W40" s="39">
        <v>6.6612</v>
      </c>
      <c r="X40" s="25">
        <v>4873</v>
      </c>
      <c r="Y40" s="26">
        <v>100</v>
      </c>
    </row>
    <row r="41" spans="1:25" s="24" customFormat="1" ht="15" customHeight="1" x14ac:dyDescent="0.2">
      <c r="A41" s="22" t="s">
        <v>1</v>
      </c>
      <c r="B41" s="54" t="s">
        <v>43</v>
      </c>
      <c r="C41" s="52">
        <v>83106</v>
      </c>
      <c r="D41" s="64">
        <v>913</v>
      </c>
      <c r="E41" s="57">
        <v>1.1343000000000001</v>
      </c>
      <c r="F41" s="58">
        <v>597</v>
      </c>
      <c r="G41" s="57">
        <v>0.74170000000000003</v>
      </c>
      <c r="H41" s="58">
        <v>12084</v>
      </c>
      <c r="I41" s="57">
        <v>15.013</v>
      </c>
      <c r="J41" s="58">
        <v>32058</v>
      </c>
      <c r="K41" s="57">
        <v>39.827599999999997</v>
      </c>
      <c r="L41" s="59">
        <v>30814</v>
      </c>
      <c r="M41" s="57">
        <v>38.2821</v>
      </c>
      <c r="N41" s="59">
        <v>71</v>
      </c>
      <c r="O41" s="57">
        <v>8.8200000000000001E-2</v>
      </c>
      <c r="P41" s="60">
        <v>3955</v>
      </c>
      <c r="Q41" s="61">
        <v>4.9135</v>
      </c>
      <c r="R41" s="64">
        <v>19809</v>
      </c>
      <c r="S41" s="66">
        <v>23.835999999999999</v>
      </c>
      <c r="T41" s="56">
        <v>2614</v>
      </c>
      <c r="U41" s="61">
        <v>3.1454</v>
      </c>
      <c r="V41" s="56">
        <v>4158</v>
      </c>
      <c r="W41" s="61">
        <v>5.0031999999999996</v>
      </c>
      <c r="X41" s="67">
        <v>2661</v>
      </c>
      <c r="Y41" s="68">
        <v>100</v>
      </c>
    </row>
    <row r="42" spans="1:25" s="24" customFormat="1" ht="15" customHeight="1" x14ac:dyDescent="0.2">
      <c r="A42" s="22" t="s">
        <v>1</v>
      </c>
      <c r="B42" s="53" t="s">
        <v>44</v>
      </c>
      <c r="C42" s="47">
        <v>2392</v>
      </c>
      <c r="D42" s="38">
        <v>484</v>
      </c>
      <c r="E42" s="40">
        <v>20.5259</v>
      </c>
      <c r="F42" s="42">
        <v>17</v>
      </c>
      <c r="G42" s="40">
        <v>0.72089999999999999</v>
      </c>
      <c r="H42" s="42">
        <v>123</v>
      </c>
      <c r="I42" s="40">
        <v>5.2160000000000002</v>
      </c>
      <c r="J42" s="41">
        <v>220</v>
      </c>
      <c r="K42" s="40">
        <v>9.3299000000000003</v>
      </c>
      <c r="L42" s="41">
        <v>1491</v>
      </c>
      <c r="M42" s="40">
        <v>63.2316</v>
      </c>
      <c r="N42" s="41">
        <v>9</v>
      </c>
      <c r="O42" s="40">
        <v>0.38169999999999998</v>
      </c>
      <c r="P42" s="43">
        <v>14</v>
      </c>
      <c r="Q42" s="39">
        <v>0.59370000000000001</v>
      </c>
      <c r="R42" s="38">
        <v>551</v>
      </c>
      <c r="S42" s="44">
        <v>23.035</v>
      </c>
      <c r="T42" s="45">
        <v>34</v>
      </c>
      <c r="U42" s="39">
        <v>1.4214</v>
      </c>
      <c r="V42" s="45">
        <v>98</v>
      </c>
      <c r="W42" s="39">
        <v>4.0970000000000004</v>
      </c>
      <c r="X42" s="25">
        <v>483</v>
      </c>
      <c r="Y42" s="26">
        <v>100</v>
      </c>
    </row>
    <row r="43" spans="1:25" s="24" customFormat="1" ht="15" customHeight="1" x14ac:dyDescent="0.2">
      <c r="A43" s="22" t="s">
        <v>1</v>
      </c>
      <c r="B43" s="54" t="s">
        <v>51</v>
      </c>
      <c r="C43" s="52">
        <v>54698</v>
      </c>
      <c r="D43" s="56">
        <v>59</v>
      </c>
      <c r="E43" s="57">
        <v>0.11219999999999999</v>
      </c>
      <c r="F43" s="58">
        <v>481</v>
      </c>
      <c r="G43" s="57">
        <v>0.9143</v>
      </c>
      <c r="H43" s="59">
        <v>2699</v>
      </c>
      <c r="I43" s="57">
        <v>5.13</v>
      </c>
      <c r="J43" s="58">
        <v>17548</v>
      </c>
      <c r="K43" s="57">
        <v>33.3568</v>
      </c>
      <c r="L43" s="58">
        <v>28415</v>
      </c>
      <c r="M43" s="57">
        <v>54.0137</v>
      </c>
      <c r="N43" s="58">
        <v>47</v>
      </c>
      <c r="O43" s="57">
        <v>8.9300000000000004E-2</v>
      </c>
      <c r="P43" s="60">
        <v>3358</v>
      </c>
      <c r="Q43" s="61">
        <v>6.3832000000000004</v>
      </c>
      <c r="R43" s="64">
        <v>15375</v>
      </c>
      <c r="S43" s="66">
        <v>28.109000000000002</v>
      </c>
      <c r="T43" s="64">
        <v>2091</v>
      </c>
      <c r="U43" s="61">
        <v>3.8228</v>
      </c>
      <c r="V43" s="64">
        <v>1724</v>
      </c>
      <c r="W43" s="61">
        <v>3.1518999999999999</v>
      </c>
      <c r="X43" s="67">
        <v>3593</v>
      </c>
      <c r="Y43" s="68">
        <v>100</v>
      </c>
    </row>
    <row r="44" spans="1:25" s="24" customFormat="1" ht="15" customHeight="1" x14ac:dyDescent="0.2">
      <c r="A44" s="22" t="s">
        <v>1</v>
      </c>
      <c r="B44" s="53" t="s">
        <v>52</v>
      </c>
      <c r="C44" s="37">
        <v>34202</v>
      </c>
      <c r="D44" s="38">
        <v>4578</v>
      </c>
      <c r="E44" s="40">
        <v>13.593400000000001</v>
      </c>
      <c r="F44" s="41">
        <v>201</v>
      </c>
      <c r="G44" s="40">
        <v>0.5968</v>
      </c>
      <c r="H44" s="42">
        <v>5498</v>
      </c>
      <c r="I44" s="40">
        <v>16.324999999999999</v>
      </c>
      <c r="J44" s="42">
        <v>6099</v>
      </c>
      <c r="K44" s="40">
        <v>18.1097</v>
      </c>
      <c r="L44" s="42">
        <v>14904</v>
      </c>
      <c r="M44" s="40">
        <v>44.254399999999997</v>
      </c>
      <c r="N44" s="41">
        <v>90</v>
      </c>
      <c r="O44" s="40">
        <v>0.26719999999999999</v>
      </c>
      <c r="P44" s="46">
        <v>2308</v>
      </c>
      <c r="Q44" s="39">
        <v>6.8531000000000004</v>
      </c>
      <c r="R44" s="45">
        <v>8548</v>
      </c>
      <c r="S44" s="44">
        <v>24.992999999999999</v>
      </c>
      <c r="T44" s="45">
        <v>524</v>
      </c>
      <c r="U44" s="39">
        <v>1.5321</v>
      </c>
      <c r="V44" s="45">
        <v>2392</v>
      </c>
      <c r="W44" s="39">
        <v>6.9936999999999996</v>
      </c>
      <c r="X44" s="25">
        <v>1816</v>
      </c>
      <c r="Y44" s="26">
        <v>100</v>
      </c>
    </row>
    <row r="45" spans="1:25" s="24" customFormat="1" ht="15" customHeight="1" x14ac:dyDescent="0.2">
      <c r="A45" s="22" t="s">
        <v>1</v>
      </c>
      <c r="B45" s="54" t="s">
        <v>53</v>
      </c>
      <c r="C45" s="52">
        <v>15379</v>
      </c>
      <c r="D45" s="64">
        <v>289</v>
      </c>
      <c r="E45" s="57">
        <v>1.9362999999999999</v>
      </c>
      <c r="F45" s="58">
        <v>155</v>
      </c>
      <c r="G45" s="57">
        <v>1.0385</v>
      </c>
      <c r="H45" s="59">
        <v>4020</v>
      </c>
      <c r="I45" s="57">
        <v>26.934999999999999</v>
      </c>
      <c r="J45" s="58">
        <v>471</v>
      </c>
      <c r="K45" s="57">
        <v>3.1558000000000002</v>
      </c>
      <c r="L45" s="59">
        <v>8887</v>
      </c>
      <c r="M45" s="57">
        <v>59.544400000000003</v>
      </c>
      <c r="N45" s="58">
        <v>156</v>
      </c>
      <c r="O45" s="57">
        <v>1.0451999999999999</v>
      </c>
      <c r="P45" s="60">
        <v>947</v>
      </c>
      <c r="Q45" s="61">
        <v>6.3451000000000004</v>
      </c>
      <c r="R45" s="64">
        <v>3996</v>
      </c>
      <c r="S45" s="66">
        <v>25.983000000000001</v>
      </c>
      <c r="T45" s="56">
        <v>454</v>
      </c>
      <c r="U45" s="61">
        <v>2.9521000000000002</v>
      </c>
      <c r="V45" s="56">
        <v>1250</v>
      </c>
      <c r="W45" s="61">
        <v>8.1280000000000001</v>
      </c>
      <c r="X45" s="67">
        <v>1289</v>
      </c>
      <c r="Y45" s="68">
        <v>100</v>
      </c>
    </row>
    <row r="46" spans="1:25" s="24" customFormat="1" ht="15" customHeight="1" x14ac:dyDescent="0.2">
      <c r="A46" s="22" t="s">
        <v>1</v>
      </c>
      <c r="B46" s="53" t="s">
        <v>54</v>
      </c>
      <c r="C46" s="37">
        <v>49055</v>
      </c>
      <c r="D46" s="38">
        <v>84</v>
      </c>
      <c r="E46" s="40">
        <v>0.17560000000000001</v>
      </c>
      <c r="F46" s="42">
        <v>504</v>
      </c>
      <c r="G46" s="40">
        <v>1.0537000000000001</v>
      </c>
      <c r="H46" s="42">
        <v>7382</v>
      </c>
      <c r="I46" s="40">
        <v>15.433</v>
      </c>
      <c r="J46" s="42">
        <v>10314</v>
      </c>
      <c r="K46" s="40">
        <v>21.562999999999999</v>
      </c>
      <c r="L46" s="41">
        <v>27283</v>
      </c>
      <c r="M46" s="40">
        <v>57.039200000000001</v>
      </c>
      <c r="N46" s="41">
        <v>41</v>
      </c>
      <c r="O46" s="40">
        <v>8.5699999999999998E-2</v>
      </c>
      <c r="P46" s="46">
        <v>2224</v>
      </c>
      <c r="Q46" s="39">
        <v>4.6496000000000004</v>
      </c>
      <c r="R46" s="38">
        <v>15154</v>
      </c>
      <c r="S46" s="44">
        <v>30.891999999999999</v>
      </c>
      <c r="T46" s="38">
        <v>1223</v>
      </c>
      <c r="U46" s="39">
        <v>2.4931000000000001</v>
      </c>
      <c r="V46" s="38">
        <v>2025</v>
      </c>
      <c r="W46" s="39">
        <v>4.1280000000000001</v>
      </c>
      <c r="X46" s="25">
        <v>3006</v>
      </c>
      <c r="Y46" s="26">
        <v>100</v>
      </c>
    </row>
    <row r="47" spans="1:25" s="24" customFormat="1" ht="15" customHeight="1" x14ac:dyDescent="0.2">
      <c r="A47" s="22" t="s">
        <v>1</v>
      </c>
      <c r="B47" s="54" t="s">
        <v>55</v>
      </c>
      <c r="C47" s="55">
        <v>3012</v>
      </c>
      <c r="D47" s="56">
        <v>47</v>
      </c>
      <c r="E47" s="57">
        <v>1.6701999999999999</v>
      </c>
      <c r="F47" s="59">
        <v>47</v>
      </c>
      <c r="G47" s="57">
        <v>1.6701999999999999</v>
      </c>
      <c r="H47" s="59">
        <v>713</v>
      </c>
      <c r="I47" s="57">
        <v>25.338000000000001</v>
      </c>
      <c r="J47" s="59">
        <v>227</v>
      </c>
      <c r="K47" s="57">
        <v>8.0668000000000006</v>
      </c>
      <c r="L47" s="59">
        <v>1617</v>
      </c>
      <c r="M47" s="57">
        <v>57.462699999999998</v>
      </c>
      <c r="N47" s="58">
        <v>4</v>
      </c>
      <c r="O47" s="57">
        <v>0.1421</v>
      </c>
      <c r="P47" s="60">
        <v>159</v>
      </c>
      <c r="Q47" s="61">
        <v>5.6502999999999997</v>
      </c>
      <c r="R47" s="56">
        <v>812</v>
      </c>
      <c r="S47" s="66">
        <v>26.959</v>
      </c>
      <c r="T47" s="64">
        <v>198</v>
      </c>
      <c r="U47" s="61">
        <v>6.5736999999999997</v>
      </c>
      <c r="V47" s="64">
        <v>180</v>
      </c>
      <c r="W47" s="61">
        <v>5.9760999999999997</v>
      </c>
      <c r="X47" s="67">
        <v>312</v>
      </c>
      <c r="Y47" s="68">
        <v>100</v>
      </c>
    </row>
    <row r="48" spans="1:25" s="24" customFormat="1" ht="15" customHeight="1" x14ac:dyDescent="0.2">
      <c r="A48" s="22" t="s">
        <v>1</v>
      </c>
      <c r="B48" s="53" t="s">
        <v>56</v>
      </c>
      <c r="C48" s="37">
        <v>60616</v>
      </c>
      <c r="D48" s="45">
        <v>207</v>
      </c>
      <c r="E48" s="40">
        <v>0.3533</v>
      </c>
      <c r="F48" s="42">
        <v>249</v>
      </c>
      <c r="G48" s="40">
        <v>0.42499999999999999</v>
      </c>
      <c r="H48" s="41">
        <v>3708</v>
      </c>
      <c r="I48" s="40">
        <v>6.3280000000000003</v>
      </c>
      <c r="J48" s="42">
        <v>29565</v>
      </c>
      <c r="K48" s="40">
        <v>50.4574</v>
      </c>
      <c r="L48" s="42">
        <v>22298</v>
      </c>
      <c r="M48" s="40">
        <v>38.055100000000003</v>
      </c>
      <c r="N48" s="41">
        <v>56</v>
      </c>
      <c r="O48" s="40">
        <v>9.5600000000000004E-2</v>
      </c>
      <c r="P48" s="46">
        <v>2511</v>
      </c>
      <c r="Q48" s="39">
        <v>4.2854000000000001</v>
      </c>
      <c r="R48" s="45">
        <v>12225</v>
      </c>
      <c r="S48" s="44">
        <v>20.167999999999999</v>
      </c>
      <c r="T48" s="45">
        <v>2022</v>
      </c>
      <c r="U48" s="39">
        <v>3.3357999999999999</v>
      </c>
      <c r="V48" s="45">
        <v>2886</v>
      </c>
      <c r="W48" s="39">
        <v>4.7610999999999999</v>
      </c>
      <c r="X48" s="25">
        <v>1243</v>
      </c>
      <c r="Y48" s="26">
        <v>100</v>
      </c>
    </row>
    <row r="49" spans="1:25" s="24" customFormat="1" ht="15" customHeight="1" x14ac:dyDescent="0.2">
      <c r="A49" s="22" t="s">
        <v>1</v>
      </c>
      <c r="B49" s="54" t="s">
        <v>57</v>
      </c>
      <c r="C49" s="55">
        <v>5574</v>
      </c>
      <c r="D49" s="56">
        <v>1298</v>
      </c>
      <c r="E49" s="57">
        <v>23.703399999999998</v>
      </c>
      <c r="F49" s="58">
        <v>37</v>
      </c>
      <c r="G49" s="57">
        <v>0.67569999999999997</v>
      </c>
      <c r="H49" s="58">
        <v>393</v>
      </c>
      <c r="I49" s="57">
        <v>7.1769999999999996</v>
      </c>
      <c r="J49" s="58">
        <v>331</v>
      </c>
      <c r="K49" s="57">
        <v>6.0446</v>
      </c>
      <c r="L49" s="59">
        <v>3064</v>
      </c>
      <c r="M49" s="57">
        <v>55.953299999999999</v>
      </c>
      <c r="N49" s="59">
        <v>8</v>
      </c>
      <c r="O49" s="57">
        <v>0.14610000000000001</v>
      </c>
      <c r="P49" s="60">
        <v>345</v>
      </c>
      <c r="Q49" s="61">
        <v>6.3002000000000002</v>
      </c>
      <c r="R49" s="64">
        <v>1524</v>
      </c>
      <c r="S49" s="66">
        <v>27.341000000000001</v>
      </c>
      <c r="T49" s="64">
        <v>98</v>
      </c>
      <c r="U49" s="61">
        <v>1.7582</v>
      </c>
      <c r="V49" s="64">
        <v>172</v>
      </c>
      <c r="W49" s="61">
        <v>3.0857999999999999</v>
      </c>
      <c r="X49" s="67">
        <v>698</v>
      </c>
      <c r="Y49" s="68">
        <v>100</v>
      </c>
    </row>
    <row r="50" spans="1:25" s="24" customFormat="1" ht="15" customHeight="1" x14ac:dyDescent="0.2">
      <c r="A50" s="22" t="s">
        <v>1</v>
      </c>
      <c r="B50" s="53" t="s">
        <v>58</v>
      </c>
      <c r="C50" s="37">
        <v>52929</v>
      </c>
      <c r="D50" s="38">
        <v>76</v>
      </c>
      <c r="E50" s="40">
        <v>0.1459</v>
      </c>
      <c r="F50" s="42">
        <v>358</v>
      </c>
      <c r="G50" s="40">
        <v>0.68730000000000002</v>
      </c>
      <c r="H50" s="41">
        <v>4107</v>
      </c>
      <c r="I50" s="40">
        <v>7.8840000000000003</v>
      </c>
      <c r="J50" s="42">
        <v>17344</v>
      </c>
      <c r="K50" s="40">
        <v>33.296199999999999</v>
      </c>
      <c r="L50" s="42">
        <v>28932</v>
      </c>
      <c r="M50" s="40">
        <v>55.542299999999997</v>
      </c>
      <c r="N50" s="41">
        <v>46</v>
      </c>
      <c r="O50" s="40">
        <v>8.8300000000000003E-2</v>
      </c>
      <c r="P50" s="46">
        <v>1227</v>
      </c>
      <c r="Q50" s="39">
        <v>2.3555000000000001</v>
      </c>
      <c r="R50" s="38">
        <v>9129</v>
      </c>
      <c r="S50" s="44">
        <v>17.248000000000001</v>
      </c>
      <c r="T50" s="38">
        <v>839</v>
      </c>
      <c r="U50" s="39">
        <v>1.5851</v>
      </c>
      <c r="V50" s="38">
        <v>2556</v>
      </c>
      <c r="W50" s="39">
        <v>4.8291000000000004</v>
      </c>
      <c r="X50" s="25">
        <v>1777</v>
      </c>
      <c r="Y50" s="26">
        <v>100</v>
      </c>
    </row>
    <row r="51" spans="1:25" s="24" customFormat="1" ht="15" customHeight="1" x14ac:dyDescent="0.2">
      <c r="A51" s="22" t="s">
        <v>1</v>
      </c>
      <c r="B51" s="54" t="s">
        <v>59</v>
      </c>
      <c r="C51" s="52">
        <v>327176</v>
      </c>
      <c r="D51" s="56">
        <v>968</v>
      </c>
      <c r="E51" s="57">
        <v>0.3281</v>
      </c>
      <c r="F51" s="59">
        <v>3592</v>
      </c>
      <c r="G51" s="57">
        <v>1.2176</v>
      </c>
      <c r="H51" s="58">
        <v>146109</v>
      </c>
      <c r="I51" s="57">
        <v>49.527000000000001</v>
      </c>
      <c r="J51" s="58">
        <v>64175</v>
      </c>
      <c r="K51" s="57">
        <v>21.753699999999998</v>
      </c>
      <c r="L51" s="58">
        <v>72398</v>
      </c>
      <c r="M51" s="57">
        <v>24.5411</v>
      </c>
      <c r="N51" s="59">
        <v>362</v>
      </c>
      <c r="O51" s="57">
        <v>0.1227</v>
      </c>
      <c r="P51" s="60">
        <v>7403</v>
      </c>
      <c r="Q51" s="61">
        <v>2.5093999999999999</v>
      </c>
      <c r="R51" s="56">
        <v>58402</v>
      </c>
      <c r="S51" s="66">
        <v>17.850000000000001</v>
      </c>
      <c r="T51" s="56">
        <v>32169</v>
      </c>
      <c r="U51" s="61">
        <v>9.8323</v>
      </c>
      <c r="V51" s="56">
        <v>46078</v>
      </c>
      <c r="W51" s="61">
        <v>14.083600000000001</v>
      </c>
      <c r="X51" s="67">
        <v>8758</v>
      </c>
      <c r="Y51" s="68">
        <v>100</v>
      </c>
    </row>
    <row r="52" spans="1:25" s="24" customFormat="1" ht="15" customHeight="1" x14ac:dyDescent="0.2">
      <c r="A52" s="22" t="s">
        <v>1</v>
      </c>
      <c r="B52" s="53" t="s">
        <v>60</v>
      </c>
      <c r="C52" s="37">
        <v>5021</v>
      </c>
      <c r="D52" s="45">
        <v>137</v>
      </c>
      <c r="E52" s="40">
        <v>2.7559999999999998</v>
      </c>
      <c r="F52" s="42">
        <v>32</v>
      </c>
      <c r="G52" s="40">
        <v>0.64370000000000005</v>
      </c>
      <c r="H52" s="41">
        <v>1177</v>
      </c>
      <c r="I52" s="40">
        <v>23.677</v>
      </c>
      <c r="J52" s="41">
        <v>153</v>
      </c>
      <c r="K52" s="40">
        <v>3.0779000000000001</v>
      </c>
      <c r="L52" s="42">
        <v>3250</v>
      </c>
      <c r="M52" s="40">
        <v>65.379199999999997</v>
      </c>
      <c r="N52" s="41">
        <v>98</v>
      </c>
      <c r="O52" s="40">
        <v>1.9714</v>
      </c>
      <c r="P52" s="43">
        <v>124</v>
      </c>
      <c r="Q52" s="39">
        <v>2.4944999999999999</v>
      </c>
      <c r="R52" s="38">
        <v>1230</v>
      </c>
      <c r="S52" s="44">
        <v>24.497</v>
      </c>
      <c r="T52" s="38">
        <v>50</v>
      </c>
      <c r="U52" s="39">
        <v>0.99580000000000002</v>
      </c>
      <c r="V52" s="38">
        <v>502</v>
      </c>
      <c r="W52" s="39">
        <v>9.9979999999999993</v>
      </c>
      <c r="X52" s="25">
        <v>1029</v>
      </c>
      <c r="Y52" s="26">
        <v>100</v>
      </c>
    </row>
    <row r="53" spans="1:25" s="24" customFormat="1" ht="15" customHeight="1" x14ac:dyDescent="0.2">
      <c r="A53" s="22" t="s">
        <v>1</v>
      </c>
      <c r="B53" s="54" t="s">
        <v>61</v>
      </c>
      <c r="C53" s="55">
        <v>2221</v>
      </c>
      <c r="D53" s="64">
        <v>8</v>
      </c>
      <c r="E53" s="57">
        <v>0.3861</v>
      </c>
      <c r="F53" s="58">
        <v>23</v>
      </c>
      <c r="G53" s="57">
        <v>1.1100000000000001</v>
      </c>
      <c r="H53" s="59">
        <v>18</v>
      </c>
      <c r="I53" s="57">
        <v>0.86899999999999999</v>
      </c>
      <c r="J53" s="58">
        <v>77</v>
      </c>
      <c r="K53" s="57">
        <v>3.7162000000000002</v>
      </c>
      <c r="L53" s="59">
        <v>1899</v>
      </c>
      <c r="M53" s="57">
        <v>91.650599999999997</v>
      </c>
      <c r="N53" s="59">
        <v>0</v>
      </c>
      <c r="O53" s="57">
        <v>0</v>
      </c>
      <c r="P53" s="60">
        <v>47</v>
      </c>
      <c r="Q53" s="61">
        <v>2.2683</v>
      </c>
      <c r="R53" s="56">
        <v>698</v>
      </c>
      <c r="S53" s="66">
        <v>31.427</v>
      </c>
      <c r="T53" s="64">
        <v>149</v>
      </c>
      <c r="U53" s="61">
        <v>6.7087000000000003</v>
      </c>
      <c r="V53" s="64">
        <v>50</v>
      </c>
      <c r="W53" s="61">
        <v>2.2511999999999999</v>
      </c>
      <c r="X53" s="67">
        <v>302</v>
      </c>
      <c r="Y53" s="68">
        <v>100</v>
      </c>
    </row>
    <row r="54" spans="1:25" s="24" customFormat="1" ht="15" customHeight="1" x14ac:dyDescent="0.2">
      <c r="A54" s="22" t="s">
        <v>1</v>
      </c>
      <c r="B54" s="53" t="s">
        <v>62</v>
      </c>
      <c r="C54" s="37">
        <v>48572</v>
      </c>
      <c r="D54" s="45">
        <v>115</v>
      </c>
      <c r="E54" s="40">
        <v>0.24660000000000001</v>
      </c>
      <c r="F54" s="42">
        <v>781</v>
      </c>
      <c r="G54" s="65">
        <v>1.6748000000000001</v>
      </c>
      <c r="H54" s="41">
        <v>5702</v>
      </c>
      <c r="I54" s="65">
        <v>12.227</v>
      </c>
      <c r="J54" s="42">
        <v>18505</v>
      </c>
      <c r="K54" s="40">
        <v>39.682200000000002</v>
      </c>
      <c r="L54" s="42">
        <v>18936</v>
      </c>
      <c r="M54" s="40">
        <v>40.606400000000001</v>
      </c>
      <c r="N54" s="42">
        <v>38</v>
      </c>
      <c r="O54" s="40">
        <v>8.1500000000000003E-2</v>
      </c>
      <c r="P54" s="46">
        <v>2556</v>
      </c>
      <c r="Q54" s="39">
        <v>5.4810999999999996</v>
      </c>
      <c r="R54" s="45">
        <v>12674</v>
      </c>
      <c r="S54" s="44">
        <v>26.093</v>
      </c>
      <c r="T54" s="38">
        <v>1939</v>
      </c>
      <c r="U54" s="39">
        <v>3.992</v>
      </c>
      <c r="V54" s="38">
        <v>3280</v>
      </c>
      <c r="W54" s="39">
        <v>6.7529000000000003</v>
      </c>
      <c r="X54" s="25">
        <v>1982</v>
      </c>
      <c r="Y54" s="26">
        <v>100</v>
      </c>
    </row>
    <row r="55" spans="1:25" s="24" customFormat="1" ht="15" customHeight="1" x14ac:dyDescent="0.2">
      <c r="A55" s="22" t="s">
        <v>1</v>
      </c>
      <c r="B55" s="54" t="s">
        <v>63</v>
      </c>
      <c r="C55" s="52">
        <v>26121</v>
      </c>
      <c r="D55" s="56">
        <v>520</v>
      </c>
      <c r="E55" s="57">
        <v>2.0848</v>
      </c>
      <c r="F55" s="58">
        <v>699</v>
      </c>
      <c r="G55" s="57">
        <v>2.8025000000000002</v>
      </c>
      <c r="H55" s="59">
        <v>6825</v>
      </c>
      <c r="I55" s="57">
        <v>27.363</v>
      </c>
      <c r="J55" s="59">
        <v>2005</v>
      </c>
      <c r="K55" s="57">
        <v>8.0386000000000006</v>
      </c>
      <c r="L55" s="58">
        <v>12370</v>
      </c>
      <c r="M55" s="57">
        <v>49.595100000000002</v>
      </c>
      <c r="N55" s="58">
        <v>394</v>
      </c>
      <c r="O55" s="57">
        <v>1.5797000000000001</v>
      </c>
      <c r="P55" s="63">
        <v>2129</v>
      </c>
      <c r="Q55" s="61">
        <v>8.5358000000000001</v>
      </c>
      <c r="R55" s="64">
        <v>7225</v>
      </c>
      <c r="S55" s="66">
        <v>27.66</v>
      </c>
      <c r="T55" s="56">
        <v>1179</v>
      </c>
      <c r="U55" s="61">
        <v>4.5136000000000003</v>
      </c>
      <c r="V55" s="56">
        <v>3256</v>
      </c>
      <c r="W55" s="61">
        <v>12.4651</v>
      </c>
      <c r="X55" s="67">
        <v>2339</v>
      </c>
      <c r="Y55" s="68">
        <v>100</v>
      </c>
    </row>
    <row r="56" spans="1:25" s="24" customFormat="1" ht="15" customHeight="1" x14ac:dyDescent="0.2">
      <c r="A56" s="22" t="s">
        <v>1</v>
      </c>
      <c r="B56" s="53" t="s">
        <v>64</v>
      </c>
      <c r="C56" s="37">
        <v>13393</v>
      </c>
      <c r="D56" s="38">
        <v>14</v>
      </c>
      <c r="E56" s="40">
        <v>0.1076</v>
      </c>
      <c r="F56" s="42">
        <v>17</v>
      </c>
      <c r="G56" s="40">
        <v>0.13059999999999999</v>
      </c>
      <c r="H56" s="42">
        <v>243</v>
      </c>
      <c r="I56" s="40">
        <v>1.867</v>
      </c>
      <c r="J56" s="41">
        <v>1040</v>
      </c>
      <c r="K56" s="40">
        <v>7.992</v>
      </c>
      <c r="L56" s="42">
        <v>11192</v>
      </c>
      <c r="M56" s="40">
        <v>86.006299999999996</v>
      </c>
      <c r="N56" s="41">
        <v>1</v>
      </c>
      <c r="O56" s="40" t="s">
        <v>77</v>
      </c>
      <c r="P56" s="43">
        <v>506</v>
      </c>
      <c r="Q56" s="39">
        <v>3.8883999999999999</v>
      </c>
      <c r="R56" s="45">
        <v>3683</v>
      </c>
      <c r="S56" s="44">
        <v>27.498999999999999</v>
      </c>
      <c r="T56" s="45">
        <v>380</v>
      </c>
      <c r="U56" s="39">
        <v>2.8372999999999999</v>
      </c>
      <c r="V56" s="45">
        <v>84</v>
      </c>
      <c r="W56" s="39">
        <v>0.62719999999999998</v>
      </c>
      <c r="X56" s="25">
        <v>691</v>
      </c>
      <c r="Y56" s="26">
        <v>100</v>
      </c>
    </row>
    <row r="57" spans="1:25" s="24" customFormat="1" ht="15" customHeight="1" x14ac:dyDescent="0.2">
      <c r="A57" s="22" t="s">
        <v>1</v>
      </c>
      <c r="B57" s="54" t="s">
        <v>65</v>
      </c>
      <c r="C57" s="52">
        <v>18947</v>
      </c>
      <c r="D57" s="56">
        <v>367</v>
      </c>
      <c r="E57" s="57">
        <v>1.962</v>
      </c>
      <c r="F57" s="59">
        <v>197</v>
      </c>
      <c r="G57" s="57">
        <v>1.0531999999999999</v>
      </c>
      <c r="H57" s="58">
        <v>2332</v>
      </c>
      <c r="I57" s="57">
        <v>12.467000000000001</v>
      </c>
      <c r="J57" s="58">
        <v>3279</v>
      </c>
      <c r="K57" s="57">
        <v>17.530100000000001</v>
      </c>
      <c r="L57" s="58">
        <v>11524</v>
      </c>
      <c r="M57" s="57">
        <v>61.609200000000001</v>
      </c>
      <c r="N57" s="58">
        <v>12</v>
      </c>
      <c r="O57" s="57">
        <v>6.4199999999999993E-2</v>
      </c>
      <c r="P57" s="63">
        <v>994</v>
      </c>
      <c r="Q57" s="61">
        <v>5.3140999999999998</v>
      </c>
      <c r="R57" s="64">
        <v>6315</v>
      </c>
      <c r="S57" s="66">
        <v>33.33</v>
      </c>
      <c r="T57" s="64">
        <v>242</v>
      </c>
      <c r="U57" s="61">
        <v>1.2771999999999999</v>
      </c>
      <c r="V57" s="64">
        <v>824</v>
      </c>
      <c r="W57" s="61">
        <v>4.3490000000000002</v>
      </c>
      <c r="X57" s="67">
        <v>2235</v>
      </c>
      <c r="Y57" s="68">
        <v>100</v>
      </c>
    </row>
    <row r="58" spans="1:25" s="24" customFormat="1" ht="15" customHeight="1" x14ac:dyDescent="0.2">
      <c r="A58" s="22" t="s">
        <v>1</v>
      </c>
      <c r="B58" s="53" t="s">
        <v>66</v>
      </c>
      <c r="C58" s="47">
        <v>3737</v>
      </c>
      <c r="D58" s="45">
        <v>183</v>
      </c>
      <c r="E58" s="40">
        <v>5.0178000000000003</v>
      </c>
      <c r="F58" s="42">
        <v>17</v>
      </c>
      <c r="G58" s="40">
        <v>0.46610000000000001</v>
      </c>
      <c r="H58" s="41">
        <v>531</v>
      </c>
      <c r="I58" s="40">
        <v>14.56</v>
      </c>
      <c r="J58" s="42">
        <v>53</v>
      </c>
      <c r="K58" s="40">
        <v>1.4532</v>
      </c>
      <c r="L58" s="42">
        <v>2768</v>
      </c>
      <c r="M58" s="40">
        <v>75.897999999999996</v>
      </c>
      <c r="N58" s="42">
        <v>3</v>
      </c>
      <c r="O58" s="40">
        <v>8.2299999999999998E-2</v>
      </c>
      <c r="P58" s="46">
        <v>92</v>
      </c>
      <c r="Q58" s="39">
        <v>2.5226000000000002</v>
      </c>
      <c r="R58" s="38">
        <v>759</v>
      </c>
      <c r="S58" s="44">
        <v>20.309999999999999</v>
      </c>
      <c r="T58" s="38">
        <v>90</v>
      </c>
      <c r="U58" s="39">
        <v>2.4083000000000001</v>
      </c>
      <c r="V58" s="38">
        <v>111</v>
      </c>
      <c r="W58" s="39">
        <v>2.9702999999999999</v>
      </c>
      <c r="X58" s="25">
        <v>366</v>
      </c>
      <c r="Y58" s="26">
        <v>100</v>
      </c>
    </row>
    <row r="59" spans="1:25" s="24" customFormat="1" ht="15" customHeight="1" thickBot="1" x14ac:dyDescent="0.25">
      <c r="A59" s="22" t="s">
        <v>1</v>
      </c>
      <c r="B59" s="71" t="s">
        <v>74</v>
      </c>
      <c r="C59" s="72">
        <v>6</v>
      </c>
      <c r="D59" s="73">
        <v>0</v>
      </c>
      <c r="E59" s="74">
        <v>0</v>
      </c>
      <c r="F59" s="75">
        <v>0</v>
      </c>
      <c r="G59" s="74">
        <v>0</v>
      </c>
      <c r="H59" s="76">
        <v>6</v>
      </c>
      <c r="I59" s="74">
        <v>100</v>
      </c>
      <c r="J59" s="75">
        <v>0</v>
      </c>
      <c r="K59" s="74">
        <v>0</v>
      </c>
      <c r="L59" s="75">
        <v>0</v>
      </c>
      <c r="M59" s="74">
        <v>0</v>
      </c>
      <c r="N59" s="75">
        <v>0</v>
      </c>
      <c r="O59" s="74">
        <v>0</v>
      </c>
      <c r="P59" s="77">
        <v>0</v>
      </c>
      <c r="Q59" s="78">
        <v>0</v>
      </c>
      <c r="R59" s="79">
        <v>6</v>
      </c>
      <c r="S59" s="80">
        <v>100</v>
      </c>
      <c r="T59" s="79">
        <v>0</v>
      </c>
      <c r="U59" s="78">
        <v>0</v>
      </c>
      <c r="V59" s="79">
        <v>0</v>
      </c>
      <c r="W59" s="78">
        <v>0</v>
      </c>
      <c r="X59" s="81">
        <v>1099</v>
      </c>
      <c r="Y59" s="82">
        <v>100</v>
      </c>
    </row>
    <row r="60" spans="1:25" s="24" customFormat="1" ht="15" customHeight="1" x14ac:dyDescent="0.2">
      <c r="A60" s="22"/>
      <c r="B60" s="84"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69</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70</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71</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male students with and without disabilities who received ", LOWER(A7), ", ",D69," (",TEXT(U7,"0.0"),"%) were served solely under Section 504 and ", F69," (",TEXT(S7,"0.0"),"%) were served under IDEA.")</f>
        <v>NOTE: Table reads (for 50 states, District of Columbia, and Puerto Rico Totals):  Of all 1,833,511 public school male students with and without disabilities who received one or more in-school suspensions, 81,988 (4.5%) were served solely under Section 504 and 419,185 (22.9%)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male students with and without disabilities served under IDEA who received ",LOWER(A7), ", ",TEXT(D7,"#,##0")," (",TEXT(E7,"0.0"),"%) were American Indian or Alaska Native students with or without disabilities served under IDEA.")</f>
        <v xml:space="preserve">            Table reads (for 50 states, District of Columbia, and Puerto Rico Race/Ethnicity):  Of all 1,751,523 public school male students with and without disabilities served under IDEA who received one or more in-school suspensions, 21,670 (1.2%)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75</v>
      </c>
      <c r="C67" s="69"/>
      <c r="D67" s="69"/>
      <c r="E67" s="69"/>
      <c r="F67" s="69"/>
      <c r="G67" s="69"/>
      <c r="H67" s="69"/>
      <c r="I67" s="69"/>
      <c r="J67" s="69"/>
      <c r="K67" s="69"/>
      <c r="L67" s="69"/>
      <c r="M67" s="69"/>
      <c r="N67" s="69"/>
      <c r="O67" s="69"/>
      <c r="P67" s="69"/>
      <c r="Q67" s="69"/>
      <c r="R67" s="69"/>
      <c r="S67" s="69"/>
      <c r="T67" s="69"/>
      <c r="U67" s="69"/>
      <c r="V67" s="69"/>
      <c r="W67" s="69"/>
      <c r="X67" s="32"/>
      <c r="Y67" s="31"/>
    </row>
    <row r="68" spans="1:26" ht="15" customHeight="1" x14ac:dyDescent="0.2"/>
    <row r="69" spans="1:26" x14ac:dyDescent="0.2">
      <c r="B69" s="48"/>
      <c r="C69" s="49" t="str">
        <f>IF(ISTEXT(C7),LEFT(C7,3),TEXT(C7,"#,##0"))</f>
        <v>1,833,511</v>
      </c>
      <c r="D69" s="49" t="str">
        <f>IF(ISTEXT(T7),LEFT(T7,3),TEXT(T7,"#,##0"))</f>
        <v>81,988</v>
      </c>
      <c r="E69" s="49"/>
      <c r="F69" s="49" t="str">
        <f>IF(ISTEXT(R7),LEFT(R7,3),TEXT(R7,"#,##0"))</f>
        <v>419,185</v>
      </c>
      <c r="G69" s="49"/>
      <c r="H69" s="49" t="str">
        <f>IF(ISTEXT(D7),LEFT(D7,3),TEXT(D7,"#,##0"))</f>
        <v>21,670</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2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0"/>
  <sheetViews>
    <sheetView showGridLines="0" zoomScale="80" zoomScaleNormal="80" workbookViewId="0">
      <selection activeCell="D5" sqref="D5:E5"/>
    </sheetView>
  </sheetViews>
  <sheetFormatPr defaultColWidth="10.140625" defaultRowHeight="14.25" x14ac:dyDescent="0.2"/>
  <cols>
    <col min="1" max="1" width="8.28515625" style="34" customWidth="1"/>
    <col min="2" max="2" width="46.7109375" style="6" customWidth="1"/>
    <col min="3" max="21" width="12.85546875" style="6" customWidth="1"/>
    <col min="22" max="22" width="12.85546875" style="5" customWidth="1"/>
    <col min="23" max="23" width="12.85546875" style="35" customWidth="1"/>
    <col min="24" max="25" width="12.85546875" style="6" customWidth="1"/>
    <col min="26" max="16384" width="10.140625" style="36"/>
  </cols>
  <sheetData>
    <row r="1" spans="1:25" s="6" customFormat="1" ht="15" customHeight="1" x14ac:dyDescent="0.2">
      <c r="A1" s="83">
        <f>D7+F7+H7+J7+L7+N7+P7</f>
        <v>778020</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9" t="str">
        <f>CONCATENATE("Number and percentage of public school female students with and without disabilities receiving ",LOWER(A7), " by race/ethnicity, disability status, and English proficiency, by state: School Year 2017-18")</f>
        <v>Number and percentage of public school female students with and without disabilities receiving one or more in-school suspensions by race/ethnicity, disability status, and English proficiency, by state: School Year 2017-18</v>
      </c>
      <c r="C2" s="99"/>
      <c r="D2" s="99"/>
      <c r="E2" s="99"/>
      <c r="F2" s="99"/>
      <c r="G2" s="99"/>
      <c r="H2" s="99"/>
      <c r="I2" s="99"/>
      <c r="J2" s="99"/>
      <c r="K2" s="99"/>
      <c r="L2" s="99"/>
      <c r="M2" s="99"/>
      <c r="N2" s="99"/>
      <c r="O2" s="99"/>
      <c r="P2" s="99"/>
      <c r="Q2" s="99"/>
      <c r="R2" s="99"/>
      <c r="S2" s="99"/>
      <c r="T2" s="99"/>
      <c r="U2" s="99"/>
      <c r="V2" s="99"/>
      <c r="W2" s="99"/>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102" t="s">
        <v>0</v>
      </c>
      <c r="C4" s="104" t="s">
        <v>67</v>
      </c>
      <c r="D4" s="96" t="s">
        <v>79</v>
      </c>
      <c r="E4" s="97"/>
      <c r="F4" s="97"/>
      <c r="G4" s="97"/>
      <c r="H4" s="97"/>
      <c r="I4" s="97"/>
      <c r="J4" s="97"/>
      <c r="K4" s="97"/>
      <c r="L4" s="97"/>
      <c r="M4" s="97"/>
      <c r="N4" s="97"/>
      <c r="O4" s="97"/>
      <c r="P4" s="97"/>
      <c r="Q4" s="98"/>
      <c r="R4" s="92" t="s">
        <v>4</v>
      </c>
      <c r="S4" s="93"/>
      <c r="T4" s="92" t="s">
        <v>3</v>
      </c>
      <c r="U4" s="93"/>
      <c r="V4" s="92" t="s">
        <v>68</v>
      </c>
      <c r="W4" s="93"/>
      <c r="X4" s="100" t="s">
        <v>5</v>
      </c>
      <c r="Y4" s="85" t="s">
        <v>6</v>
      </c>
    </row>
    <row r="5" spans="1:25" s="12" customFormat="1" ht="24.95" customHeight="1" x14ac:dyDescent="0.2">
      <c r="A5" s="11"/>
      <c r="B5" s="103"/>
      <c r="C5" s="105"/>
      <c r="D5" s="87" t="s">
        <v>7</v>
      </c>
      <c r="E5" s="88"/>
      <c r="F5" s="89" t="s">
        <v>8</v>
      </c>
      <c r="G5" s="88"/>
      <c r="H5" s="90" t="s">
        <v>9</v>
      </c>
      <c r="I5" s="88"/>
      <c r="J5" s="90" t="s">
        <v>10</v>
      </c>
      <c r="K5" s="88"/>
      <c r="L5" s="90" t="s">
        <v>11</v>
      </c>
      <c r="M5" s="88"/>
      <c r="N5" s="90" t="s">
        <v>12</v>
      </c>
      <c r="O5" s="88"/>
      <c r="P5" s="90" t="s">
        <v>13</v>
      </c>
      <c r="Q5" s="91"/>
      <c r="R5" s="94"/>
      <c r="S5" s="95"/>
      <c r="T5" s="94"/>
      <c r="U5" s="95"/>
      <c r="V5" s="94"/>
      <c r="W5" s="95"/>
      <c r="X5" s="101"/>
      <c r="Y5" s="86"/>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72</v>
      </c>
      <c r="T6" s="15" t="s">
        <v>14</v>
      </c>
      <c r="U6" s="16" t="s">
        <v>72</v>
      </c>
      <c r="V6" s="18" t="s">
        <v>14</v>
      </c>
      <c r="W6" s="16" t="s">
        <v>72</v>
      </c>
      <c r="X6" s="20"/>
      <c r="Y6" s="21"/>
    </row>
    <row r="7" spans="1:25" s="24" customFormat="1" ht="15" customHeight="1" x14ac:dyDescent="0.2">
      <c r="A7" s="22" t="s">
        <v>2</v>
      </c>
      <c r="B7" s="70" t="s">
        <v>73</v>
      </c>
      <c r="C7" s="52">
        <v>802852</v>
      </c>
      <c r="D7" s="56">
        <v>10661</v>
      </c>
      <c r="E7" s="57">
        <v>1.3703000000000001</v>
      </c>
      <c r="F7" s="58">
        <v>6208</v>
      </c>
      <c r="G7" s="57">
        <v>0.79790000000000005</v>
      </c>
      <c r="H7" s="58">
        <v>185956</v>
      </c>
      <c r="I7" s="57">
        <v>23.901</v>
      </c>
      <c r="J7" s="58">
        <v>284542</v>
      </c>
      <c r="K7" s="57">
        <v>36.572600000000001</v>
      </c>
      <c r="L7" s="58">
        <v>256890</v>
      </c>
      <c r="M7" s="57">
        <v>33.0184</v>
      </c>
      <c r="N7" s="59">
        <v>1938</v>
      </c>
      <c r="O7" s="57">
        <v>0.24909999999999999</v>
      </c>
      <c r="P7" s="60">
        <v>31825</v>
      </c>
      <c r="Q7" s="61">
        <v>4.0904999999999996</v>
      </c>
      <c r="R7" s="62">
        <v>119982</v>
      </c>
      <c r="S7" s="66">
        <v>14.944000000000001</v>
      </c>
      <c r="T7" s="62">
        <v>24832</v>
      </c>
      <c r="U7" s="61">
        <v>3.0929700000000002</v>
      </c>
      <c r="V7" s="62">
        <v>51240</v>
      </c>
      <c r="W7" s="61">
        <v>6.3822000000000001</v>
      </c>
      <c r="X7" s="67">
        <v>97632</v>
      </c>
      <c r="Y7" s="68">
        <v>99.986000000000004</v>
      </c>
    </row>
    <row r="8" spans="1:25" s="24" customFormat="1" ht="15" customHeight="1" x14ac:dyDescent="0.2">
      <c r="A8" s="22" t="s">
        <v>1</v>
      </c>
      <c r="B8" s="53" t="s">
        <v>17</v>
      </c>
      <c r="C8" s="37">
        <v>17186</v>
      </c>
      <c r="D8" s="38">
        <v>151</v>
      </c>
      <c r="E8" s="40">
        <v>0.88549999999999995</v>
      </c>
      <c r="F8" s="42">
        <v>65</v>
      </c>
      <c r="G8" s="40">
        <v>0.38119999999999998</v>
      </c>
      <c r="H8" s="41">
        <v>662</v>
      </c>
      <c r="I8" s="40">
        <v>3.8820000000000001</v>
      </c>
      <c r="J8" s="42">
        <v>9955</v>
      </c>
      <c r="K8" s="40">
        <v>58.376800000000003</v>
      </c>
      <c r="L8" s="42">
        <v>6057</v>
      </c>
      <c r="M8" s="40">
        <v>35.518700000000003</v>
      </c>
      <c r="N8" s="42">
        <v>17</v>
      </c>
      <c r="O8" s="40">
        <v>9.9699999999999997E-2</v>
      </c>
      <c r="P8" s="46">
        <v>146</v>
      </c>
      <c r="Q8" s="39">
        <v>0.85619999999999996</v>
      </c>
      <c r="R8" s="45">
        <v>2058</v>
      </c>
      <c r="S8" s="44">
        <v>11.975</v>
      </c>
      <c r="T8" s="38">
        <v>133</v>
      </c>
      <c r="U8" s="39">
        <v>0.77388999999999997</v>
      </c>
      <c r="V8" s="38">
        <v>324</v>
      </c>
      <c r="W8" s="39">
        <v>1.8853</v>
      </c>
      <c r="X8" s="25">
        <v>1390</v>
      </c>
      <c r="Y8" s="26">
        <v>100</v>
      </c>
    </row>
    <row r="9" spans="1:25" s="24" customFormat="1" ht="15" customHeight="1" x14ac:dyDescent="0.2">
      <c r="A9" s="22" t="s">
        <v>1</v>
      </c>
      <c r="B9" s="54" t="s">
        <v>16</v>
      </c>
      <c r="C9" s="52">
        <v>1637</v>
      </c>
      <c r="D9" s="56">
        <v>340</v>
      </c>
      <c r="E9" s="57">
        <v>21.144300000000001</v>
      </c>
      <c r="F9" s="58">
        <v>42</v>
      </c>
      <c r="G9" s="57">
        <v>2.6118999999999999</v>
      </c>
      <c r="H9" s="58">
        <v>169</v>
      </c>
      <c r="I9" s="57">
        <v>10.51</v>
      </c>
      <c r="J9" s="59">
        <v>147</v>
      </c>
      <c r="K9" s="57">
        <v>9.1417999999999999</v>
      </c>
      <c r="L9" s="59">
        <v>420</v>
      </c>
      <c r="M9" s="57">
        <v>26.119399999999999</v>
      </c>
      <c r="N9" s="58">
        <v>187</v>
      </c>
      <c r="O9" s="57">
        <v>11.6294</v>
      </c>
      <c r="P9" s="63">
        <v>303</v>
      </c>
      <c r="Q9" s="61">
        <v>18.843299999999999</v>
      </c>
      <c r="R9" s="64">
        <v>314</v>
      </c>
      <c r="S9" s="66">
        <v>19.181000000000001</v>
      </c>
      <c r="T9" s="64">
        <v>29</v>
      </c>
      <c r="U9" s="61">
        <v>1.77153</v>
      </c>
      <c r="V9" s="64">
        <v>225</v>
      </c>
      <c r="W9" s="61">
        <v>13.7447</v>
      </c>
      <c r="X9" s="67">
        <v>506</v>
      </c>
      <c r="Y9" s="68">
        <v>100</v>
      </c>
    </row>
    <row r="10" spans="1:25" s="24" customFormat="1" ht="15" customHeight="1" x14ac:dyDescent="0.2">
      <c r="A10" s="22" t="s">
        <v>1</v>
      </c>
      <c r="B10" s="53" t="s">
        <v>19</v>
      </c>
      <c r="C10" s="37">
        <v>16127</v>
      </c>
      <c r="D10" s="45">
        <v>1474</v>
      </c>
      <c r="E10" s="40">
        <v>9.2280999999999995</v>
      </c>
      <c r="F10" s="42">
        <v>123</v>
      </c>
      <c r="G10" s="40">
        <v>0.77</v>
      </c>
      <c r="H10" s="41">
        <v>7715</v>
      </c>
      <c r="I10" s="40">
        <v>48.3</v>
      </c>
      <c r="J10" s="42">
        <v>1929</v>
      </c>
      <c r="K10" s="40">
        <v>12.076599999999999</v>
      </c>
      <c r="L10" s="41">
        <v>4182</v>
      </c>
      <c r="M10" s="40">
        <v>26.181699999999999</v>
      </c>
      <c r="N10" s="41">
        <v>41</v>
      </c>
      <c r="O10" s="40">
        <v>0.25669999999999998</v>
      </c>
      <c r="P10" s="43">
        <v>509</v>
      </c>
      <c r="Q10" s="39">
        <v>3.1865999999999999</v>
      </c>
      <c r="R10" s="45">
        <v>1929</v>
      </c>
      <c r="S10" s="44">
        <v>11.961</v>
      </c>
      <c r="T10" s="45">
        <v>154</v>
      </c>
      <c r="U10" s="39">
        <v>0.95491999999999999</v>
      </c>
      <c r="V10" s="45">
        <v>790</v>
      </c>
      <c r="W10" s="39">
        <v>4.8986000000000001</v>
      </c>
      <c r="X10" s="25">
        <v>2000</v>
      </c>
      <c r="Y10" s="26">
        <v>100</v>
      </c>
    </row>
    <row r="11" spans="1:25" s="24" customFormat="1" ht="15" customHeight="1" x14ac:dyDescent="0.2">
      <c r="A11" s="22" t="s">
        <v>1</v>
      </c>
      <c r="B11" s="54" t="s">
        <v>18</v>
      </c>
      <c r="C11" s="52">
        <v>17047</v>
      </c>
      <c r="D11" s="56">
        <v>90</v>
      </c>
      <c r="E11" s="57">
        <v>0.53739999999999999</v>
      </c>
      <c r="F11" s="59">
        <v>59</v>
      </c>
      <c r="G11" s="57">
        <v>0.3523</v>
      </c>
      <c r="H11" s="58">
        <v>1609</v>
      </c>
      <c r="I11" s="57">
        <v>9.6080000000000005</v>
      </c>
      <c r="J11" s="58">
        <v>7472</v>
      </c>
      <c r="K11" s="57">
        <v>44.619599999999998</v>
      </c>
      <c r="L11" s="58">
        <v>6901</v>
      </c>
      <c r="M11" s="57">
        <v>41.209800000000001</v>
      </c>
      <c r="N11" s="58">
        <v>141</v>
      </c>
      <c r="O11" s="57">
        <v>0.84199999999999997</v>
      </c>
      <c r="P11" s="63">
        <v>474</v>
      </c>
      <c r="Q11" s="61">
        <v>2.8304999999999998</v>
      </c>
      <c r="R11" s="56">
        <v>2173</v>
      </c>
      <c r="S11" s="66">
        <v>12.747</v>
      </c>
      <c r="T11" s="64">
        <v>301</v>
      </c>
      <c r="U11" s="61">
        <v>1.7657099999999999</v>
      </c>
      <c r="V11" s="64">
        <v>1032</v>
      </c>
      <c r="W11" s="61">
        <v>6.0538999999999996</v>
      </c>
      <c r="X11" s="67">
        <v>1088</v>
      </c>
      <c r="Y11" s="68">
        <v>100</v>
      </c>
    </row>
    <row r="12" spans="1:25" s="24" customFormat="1" ht="15" customHeight="1" x14ac:dyDescent="0.2">
      <c r="A12" s="22" t="s">
        <v>1</v>
      </c>
      <c r="B12" s="53" t="s">
        <v>20</v>
      </c>
      <c r="C12" s="37">
        <v>15916</v>
      </c>
      <c r="D12" s="38">
        <v>312</v>
      </c>
      <c r="E12" s="40">
        <v>1.9903999999999999</v>
      </c>
      <c r="F12" s="41">
        <v>449</v>
      </c>
      <c r="G12" s="40">
        <v>2.8643999999999998</v>
      </c>
      <c r="H12" s="42">
        <v>8781</v>
      </c>
      <c r="I12" s="40">
        <v>56.018999999999998</v>
      </c>
      <c r="J12" s="42">
        <v>2415</v>
      </c>
      <c r="K12" s="40">
        <v>15.406700000000001</v>
      </c>
      <c r="L12" s="42">
        <v>2971</v>
      </c>
      <c r="M12" s="40">
        <v>18.953700000000001</v>
      </c>
      <c r="N12" s="41">
        <v>113</v>
      </c>
      <c r="O12" s="40">
        <v>0.72089999999999999</v>
      </c>
      <c r="P12" s="46">
        <v>634</v>
      </c>
      <c r="Q12" s="39">
        <v>4.0446999999999997</v>
      </c>
      <c r="R12" s="38">
        <v>2696</v>
      </c>
      <c r="S12" s="44">
        <v>16.939</v>
      </c>
      <c r="T12" s="45">
        <v>241</v>
      </c>
      <c r="U12" s="39">
        <v>1.5142</v>
      </c>
      <c r="V12" s="45">
        <v>2427</v>
      </c>
      <c r="W12" s="39">
        <v>15.248799999999999</v>
      </c>
      <c r="X12" s="25">
        <v>10121</v>
      </c>
      <c r="Y12" s="26">
        <v>100</v>
      </c>
    </row>
    <row r="13" spans="1:25" s="24" customFormat="1" ht="15" customHeight="1" x14ac:dyDescent="0.2">
      <c r="A13" s="22" t="s">
        <v>1</v>
      </c>
      <c r="B13" s="54" t="s">
        <v>21</v>
      </c>
      <c r="C13" s="52">
        <v>8144</v>
      </c>
      <c r="D13" s="56">
        <v>94</v>
      </c>
      <c r="E13" s="57">
        <v>1.1946000000000001</v>
      </c>
      <c r="F13" s="59">
        <v>66</v>
      </c>
      <c r="G13" s="57">
        <v>0.8387</v>
      </c>
      <c r="H13" s="58">
        <v>3481</v>
      </c>
      <c r="I13" s="57">
        <v>44.237000000000002</v>
      </c>
      <c r="J13" s="59">
        <v>852</v>
      </c>
      <c r="K13" s="57">
        <v>10.827299999999999</v>
      </c>
      <c r="L13" s="58">
        <v>2928</v>
      </c>
      <c r="M13" s="57">
        <v>37.209299999999999</v>
      </c>
      <c r="N13" s="58">
        <v>19</v>
      </c>
      <c r="O13" s="57">
        <v>0.24149999999999999</v>
      </c>
      <c r="P13" s="60">
        <v>429</v>
      </c>
      <c r="Q13" s="61">
        <v>5.4518000000000004</v>
      </c>
      <c r="R13" s="64">
        <v>1221</v>
      </c>
      <c r="S13" s="66">
        <v>14.993</v>
      </c>
      <c r="T13" s="56">
        <v>275</v>
      </c>
      <c r="U13" s="61">
        <v>3.3767200000000002</v>
      </c>
      <c r="V13" s="56">
        <v>1173</v>
      </c>
      <c r="W13" s="61">
        <v>14.4032</v>
      </c>
      <c r="X13" s="67">
        <v>1908</v>
      </c>
      <c r="Y13" s="68">
        <v>100</v>
      </c>
    </row>
    <row r="14" spans="1:25" s="24" customFormat="1" ht="15" customHeight="1" x14ac:dyDescent="0.2">
      <c r="A14" s="22" t="s">
        <v>1</v>
      </c>
      <c r="B14" s="53" t="s">
        <v>22</v>
      </c>
      <c r="C14" s="47">
        <v>8247</v>
      </c>
      <c r="D14" s="38">
        <v>27</v>
      </c>
      <c r="E14" s="40">
        <v>0.34439999999999998</v>
      </c>
      <c r="F14" s="42">
        <v>70</v>
      </c>
      <c r="G14" s="40">
        <v>0.89290000000000003</v>
      </c>
      <c r="H14" s="41">
        <v>3100</v>
      </c>
      <c r="I14" s="40">
        <v>39.540999999999997</v>
      </c>
      <c r="J14" s="41">
        <v>2171</v>
      </c>
      <c r="K14" s="40">
        <v>27.691299999999998</v>
      </c>
      <c r="L14" s="41">
        <v>2162</v>
      </c>
      <c r="M14" s="40">
        <v>27.576499999999999</v>
      </c>
      <c r="N14" s="42">
        <v>6</v>
      </c>
      <c r="O14" s="40">
        <v>7.6499999999999999E-2</v>
      </c>
      <c r="P14" s="43">
        <v>304</v>
      </c>
      <c r="Q14" s="39">
        <v>3.8776000000000002</v>
      </c>
      <c r="R14" s="38">
        <v>1859</v>
      </c>
      <c r="S14" s="44">
        <v>22.542000000000002</v>
      </c>
      <c r="T14" s="45">
        <v>407</v>
      </c>
      <c r="U14" s="39">
        <v>4.93513</v>
      </c>
      <c r="V14" s="45">
        <v>649</v>
      </c>
      <c r="W14" s="39">
        <v>7.8695000000000004</v>
      </c>
      <c r="X14" s="25">
        <v>1214</v>
      </c>
      <c r="Y14" s="26">
        <v>100</v>
      </c>
    </row>
    <row r="15" spans="1:25" s="24" customFormat="1" ht="15" customHeight="1" x14ac:dyDescent="0.2">
      <c r="A15" s="22" t="s">
        <v>1</v>
      </c>
      <c r="B15" s="54" t="s">
        <v>24</v>
      </c>
      <c r="C15" s="55">
        <v>3228</v>
      </c>
      <c r="D15" s="56">
        <v>8</v>
      </c>
      <c r="E15" s="57">
        <v>0.25040000000000001</v>
      </c>
      <c r="F15" s="58">
        <v>14</v>
      </c>
      <c r="G15" s="57">
        <v>0.43819999999999998</v>
      </c>
      <c r="H15" s="58">
        <v>496</v>
      </c>
      <c r="I15" s="57">
        <v>15.523999999999999</v>
      </c>
      <c r="J15" s="59">
        <v>1680</v>
      </c>
      <c r="K15" s="57">
        <v>52.5822</v>
      </c>
      <c r="L15" s="58">
        <v>812</v>
      </c>
      <c r="M15" s="57">
        <v>25.4147</v>
      </c>
      <c r="N15" s="59">
        <v>3</v>
      </c>
      <c r="O15" s="57">
        <v>9.3899999999999997E-2</v>
      </c>
      <c r="P15" s="60">
        <v>182</v>
      </c>
      <c r="Q15" s="61">
        <v>5.6963999999999997</v>
      </c>
      <c r="R15" s="56">
        <v>692</v>
      </c>
      <c r="S15" s="66">
        <v>21.437000000000001</v>
      </c>
      <c r="T15" s="64">
        <v>33</v>
      </c>
      <c r="U15" s="61">
        <v>1.0223</v>
      </c>
      <c r="V15" s="64">
        <v>157</v>
      </c>
      <c r="W15" s="61">
        <v>4.8636999999999997</v>
      </c>
      <c r="X15" s="67">
        <v>231</v>
      </c>
      <c r="Y15" s="68">
        <v>100</v>
      </c>
    </row>
    <row r="16" spans="1:25" s="24" customFormat="1" ht="15" customHeight="1" x14ac:dyDescent="0.2">
      <c r="A16" s="22" t="s">
        <v>1</v>
      </c>
      <c r="B16" s="53" t="s">
        <v>23</v>
      </c>
      <c r="C16" s="47">
        <v>656</v>
      </c>
      <c r="D16" s="45">
        <v>1</v>
      </c>
      <c r="E16" s="40">
        <v>0.15770000000000001</v>
      </c>
      <c r="F16" s="41">
        <v>0</v>
      </c>
      <c r="G16" s="40">
        <v>0</v>
      </c>
      <c r="H16" s="42">
        <v>70</v>
      </c>
      <c r="I16" s="40">
        <v>11.041</v>
      </c>
      <c r="J16" s="41">
        <v>554</v>
      </c>
      <c r="K16" s="40">
        <v>87.381699999999995</v>
      </c>
      <c r="L16" s="42">
        <v>8</v>
      </c>
      <c r="M16" s="40">
        <v>1.2618</v>
      </c>
      <c r="N16" s="41">
        <v>0</v>
      </c>
      <c r="O16" s="40">
        <v>0</v>
      </c>
      <c r="P16" s="43">
        <v>1</v>
      </c>
      <c r="Q16" s="39">
        <v>0.15770000000000001</v>
      </c>
      <c r="R16" s="38">
        <v>128</v>
      </c>
      <c r="S16" s="44">
        <v>19.512</v>
      </c>
      <c r="T16" s="38">
        <v>22</v>
      </c>
      <c r="U16" s="39">
        <v>3.3536600000000001</v>
      </c>
      <c r="V16" s="38">
        <v>22</v>
      </c>
      <c r="W16" s="39">
        <v>3.3536999999999999</v>
      </c>
      <c r="X16" s="25">
        <v>228</v>
      </c>
      <c r="Y16" s="26">
        <v>100</v>
      </c>
    </row>
    <row r="17" spans="1:25" s="24" customFormat="1" ht="15" customHeight="1" x14ac:dyDescent="0.2">
      <c r="A17" s="22" t="s">
        <v>1</v>
      </c>
      <c r="B17" s="54" t="s">
        <v>25</v>
      </c>
      <c r="C17" s="52">
        <v>59249</v>
      </c>
      <c r="D17" s="56">
        <v>155</v>
      </c>
      <c r="E17" s="57">
        <v>0.2742</v>
      </c>
      <c r="F17" s="59">
        <v>334</v>
      </c>
      <c r="G17" s="57">
        <v>0.59079999999999999</v>
      </c>
      <c r="H17" s="58">
        <v>14670</v>
      </c>
      <c r="I17" s="57">
        <v>25.946999999999999</v>
      </c>
      <c r="J17" s="59">
        <v>23346</v>
      </c>
      <c r="K17" s="57">
        <v>41.2926</v>
      </c>
      <c r="L17" s="59">
        <v>15750</v>
      </c>
      <c r="M17" s="57">
        <v>27.857399999999998</v>
      </c>
      <c r="N17" s="59">
        <v>69</v>
      </c>
      <c r="O17" s="57">
        <v>0.122</v>
      </c>
      <c r="P17" s="63">
        <v>2214</v>
      </c>
      <c r="Q17" s="61">
        <v>3.9159999999999999</v>
      </c>
      <c r="R17" s="56">
        <v>8543</v>
      </c>
      <c r="S17" s="66">
        <v>14.419</v>
      </c>
      <c r="T17" s="56">
        <v>2711</v>
      </c>
      <c r="U17" s="61">
        <v>4.5755999999999997</v>
      </c>
      <c r="V17" s="56">
        <v>3164</v>
      </c>
      <c r="W17" s="61">
        <v>5.3402000000000003</v>
      </c>
      <c r="X17" s="67">
        <v>3976</v>
      </c>
      <c r="Y17" s="68">
        <v>100</v>
      </c>
    </row>
    <row r="18" spans="1:25" s="24" customFormat="1" ht="15" customHeight="1" x14ac:dyDescent="0.2">
      <c r="A18" s="22" t="s">
        <v>1</v>
      </c>
      <c r="B18" s="53" t="s">
        <v>26</v>
      </c>
      <c r="C18" s="37">
        <v>52071</v>
      </c>
      <c r="D18" s="45">
        <v>68</v>
      </c>
      <c r="E18" s="40">
        <v>0.1331</v>
      </c>
      <c r="F18" s="42">
        <v>437</v>
      </c>
      <c r="G18" s="40">
        <v>0.85529999999999995</v>
      </c>
      <c r="H18" s="42">
        <v>6429</v>
      </c>
      <c r="I18" s="40">
        <v>12.583</v>
      </c>
      <c r="J18" s="42">
        <v>29485</v>
      </c>
      <c r="K18" s="40">
        <v>57.708500000000001</v>
      </c>
      <c r="L18" s="42">
        <v>12615</v>
      </c>
      <c r="M18" s="40">
        <v>24.690300000000001</v>
      </c>
      <c r="N18" s="42">
        <v>52</v>
      </c>
      <c r="O18" s="40">
        <v>0.1018</v>
      </c>
      <c r="P18" s="43">
        <v>2007</v>
      </c>
      <c r="Q18" s="39">
        <v>3.9281000000000001</v>
      </c>
      <c r="R18" s="38">
        <v>6302</v>
      </c>
      <c r="S18" s="44">
        <v>12.103</v>
      </c>
      <c r="T18" s="45">
        <v>978</v>
      </c>
      <c r="U18" s="39">
        <v>1.8782000000000001</v>
      </c>
      <c r="V18" s="45">
        <v>1579</v>
      </c>
      <c r="W18" s="39">
        <v>3.0324</v>
      </c>
      <c r="X18" s="25">
        <v>2416</v>
      </c>
      <c r="Y18" s="26">
        <v>100</v>
      </c>
    </row>
    <row r="19" spans="1:25" s="24" customFormat="1" ht="15" customHeight="1" x14ac:dyDescent="0.2">
      <c r="A19" s="22" t="s">
        <v>1</v>
      </c>
      <c r="B19" s="54" t="s">
        <v>27</v>
      </c>
      <c r="C19" s="52">
        <v>529</v>
      </c>
      <c r="D19" s="56">
        <v>5</v>
      </c>
      <c r="E19" s="57">
        <v>0.96709999999999996</v>
      </c>
      <c r="F19" s="58">
        <v>61</v>
      </c>
      <c r="G19" s="57">
        <v>11.7988</v>
      </c>
      <c r="H19" s="58">
        <v>79</v>
      </c>
      <c r="I19" s="57">
        <v>15.28</v>
      </c>
      <c r="J19" s="58">
        <v>9</v>
      </c>
      <c r="K19" s="57">
        <v>1.7407999999999999</v>
      </c>
      <c r="L19" s="58">
        <v>39</v>
      </c>
      <c r="M19" s="57">
        <v>7.5434999999999999</v>
      </c>
      <c r="N19" s="58">
        <v>279</v>
      </c>
      <c r="O19" s="57">
        <v>53.965200000000003</v>
      </c>
      <c r="P19" s="60">
        <v>45</v>
      </c>
      <c r="Q19" s="61">
        <v>8.7041000000000004</v>
      </c>
      <c r="R19" s="56">
        <v>66</v>
      </c>
      <c r="S19" s="66">
        <v>12.476000000000001</v>
      </c>
      <c r="T19" s="56">
        <v>12</v>
      </c>
      <c r="U19" s="61">
        <v>2.2684299999999999</v>
      </c>
      <c r="V19" s="56">
        <v>41</v>
      </c>
      <c r="W19" s="61">
        <v>7.7504999999999997</v>
      </c>
      <c r="X19" s="67">
        <v>292</v>
      </c>
      <c r="Y19" s="68">
        <v>100</v>
      </c>
    </row>
    <row r="20" spans="1:25" s="24" customFormat="1" ht="15" customHeight="1" x14ac:dyDescent="0.2">
      <c r="A20" s="22" t="s">
        <v>1</v>
      </c>
      <c r="B20" s="53" t="s">
        <v>29</v>
      </c>
      <c r="C20" s="47">
        <v>2512</v>
      </c>
      <c r="D20" s="45">
        <v>68</v>
      </c>
      <c r="E20" s="40">
        <v>2.8216000000000001</v>
      </c>
      <c r="F20" s="41">
        <v>21</v>
      </c>
      <c r="G20" s="40">
        <v>0.87139999999999995</v>
      </c>
      <c r="H20" s="42">
        <v>633</v>
      </c>
      <c r="I20" s="40">
        <v>26.265999999999998</v>
      </c>
      <c r="J20" s="41">
        <v>52</v>
      </c>
      <c r="K20" s="40">
        <v>2.1577000000000002</v>
      </c>
      <c r="L20" s="41">
        <v>1549</v>
      </c>
      <c r="M20" s="40">
        <v>64.273899999999998</v>
      </c>
      <c r="N20" s="41">
        <v>10</v>
      </c>
      <c r="O20" s="40">
        <v>0.41489999999999999</v>
      </c>
      <c r="P20" s="43">
        <v>77</v>
      </c>
      <c r="Q20" s="39">
        <v>3.1949999999999998</v>
      </c>
      <c r="R20" s="38">
        <v>339</v>
      </c>
      <c r="S20" s="44">
        <v>13.494999999999999</v>
      </c>
      <c r="T20" s="45">
        <v>102</v>
      </c>
      <c r="U20" s="39">
        <v>4.0605099999999998</v>
      </c>
      <c r="V20" s="45">
        <v>165</v>
      </c>
      <c r="W20" s="39">
        <v>6.5685000000000002</v>
      </c>
      <c r="X20" s="25">
        <v>725</v>
      </c>
      <c r="Y20" s="26">
        <v>100</v>
      </c>
    </row>
    <row r="21" spans="1:25" s="24" customFormat="1" ht="15" customHeight="1" x14ac:dyDescent="0.2">
      <c r="A21" s="22" t="s">
        <v>1</v>
      </c>
      <c r="B21" s="54" t="s">
        <v>30</v>
      </c>
      <c r="C21" s="52">
        <v>33417</v>
      </c>
      <c r="D21" s="64">
        <v>113</v>
      </c>
      <c r="E21" s="57">
        <v>0.34470000000000001</v>
      </c>
      <c r="F21" s="58">
        <v>239</v>
      </c>
      <c r="G21" s="57">
        <v>0.72899999999999998</v>
      </c>
      <c r="H21" s="59">
        <v>8498</v>
      </c>
      <c r="I21" s="57">
        <v>25.92</v>
      </c>
      <c r="J21" s="58">
        <v>13554</v>
      </c>
      <c r="K21" s="57">
        <v>41.342100000000002</v>
      </c>
      <c r="L21" s="58">
        <v>8781</v>
      </c>
      <c r="M21" s="57">
        <v>26.7836</v>
      </c>
      <c r="N21" s="58">
        <v>17</v>
      </c>
      <c r="O21" s="57">
        <v>5.1900000000000002E-2</v>
      </c>
      <c r="P21" s="63">
        <v>1583</v>
      </c>
      <c r="Q21" s="61">
        <v>4.8284000000000002</v>
      </c>
      <c r="R21" s="64">
        <v>5746</v>
      </c>
      <c r="S21" s="66">
        <v>17.195</v>
      </c>
      <c r="T21" s="56">
        <v>632</v>
      </c>
      <c r="U21" s="61">
        <v>1.8912500000000001</v>
      </c>
      <c r="V21" s="56">
        <v>2016</v>
      </c>
      <c r="W21" s="61">
        <v>6.0328999999999997</v>
      </c>
      <c r="X21" s="67">
        <v>4145</v>
      </c>
      <c r="Y21" s="68">
        <v>100</v>
      </c>
    </row>
    <row r="22" spans="1:25" s="24" customFormat="1" ht="15" customHeight="1" x14ac:dyDescent="0.2">
      <c r="A22" s="22" t="s">
        <v>1</v>
      </c>
      <c r="B22" s="53" t="s">
        <v>31</v>
      </c>
      <c r="C22" s="37">
        <v>17415</v>
      </c>
      <c r="D22" s="38">
        <v>26</v>
      </c>
      <c r="E22" s="40">
        <v>0.15140000000000001</v>
      </c>
      <c r="F22" s="41">
        <v>109</v>
      </c>
      <c r="G22" s="40">
        <v>0.63460000000000005</v>
      </c>
      <c r="H22" s="41">
        <v>2164</v>
      </c>
      <c r="I22" s="40">
        <v>12.599</v>
      </c>
      <c r="J22" s="42">
        <v>5002</v>
      </c>
      <c r="K22" s="40">
        <v>29.122</v>
      </c>
      <c r="L22" s="42">
        <v>8616</v>
      </c>
      <c r="M22" s="40">
        <v>50.162999999999997</v>
      </c>
      <c r="N22" s="42">
        <v>13</v>
      </c>
      <c r="O22" s="40">
        <v>7.5700000000000003E-2</v>
      </c>
      <c r="P22" s="46">
        <v>1246</v>
      </c>
      <c r="Q22" s="39">
        <v>7.2542999999999997</v>
      </c>
      <c r="R22" s="45">
        <v>3035</v>
      </c>
      <c r="S22" s="44">
        <v>17.428000000000001</v>
      </c>
      <c r="T22" s="45">
        <v>239</v>
      </c>
      <c r="U22" s="39">
        <v>1.3723799999999999</v>
      </c>
      <c r="V22" s="45">
        <v>891</v>
      </c>
      <c r="W22" s="39">
        <v>5.1162999999999998</v>
      </c>
      <c r="X22" s="25">
        <v>1886</v>
      </c>
      <c r="Y22" s="26">
        <v>100</v>
      </c>
    </row>
    <row r="23" spans="1:25" s="24" customFormat="1" ht="15" customHeight="1" x14ac:dyDescent="0.2">
      <c r="A23" s="22" t="s">
        <v>1</v>
      </c>
      <c r="B23" s="54" t="s">
        <v>28</v>
      </c>
      <c r="C23" s="52">
        <v>4422</v>
      </c>
      <c r="D23" s="56">
        <v>35</v>
      </c>
      <c r="E23" s="57">
        <v>0.80520000000000003</v>
      </c>
      <c r="F23" s="58">
        <v>26</v>
      </c>
      <c r="G23" s="57">
        <v>0.59809999999999997</v>
      </c>
      <c r="H23" s="58">
        <v>565</v>
      </c>
      <c r="I23" s="57">
        <v>12.997</v>
      </c>
      <c r="J23" s="58">
        <v>770</v>
      </c>
      <c r="K23" s="57">
        <v>17.7134</v>
      </c>
      <c r="L23" s="58">
        <v>2660</v>
      </c>
      <c r="M23" s="57">
        <v>61.191600000000001</v>
      </c>
      <c r="N23" s="58">
        <v>20</v>
      </c>
      <c r="O23" s="57">
        <v>0.46010000000000001</v>
      </c>
      <c r="P23" s="63">
        <v>271</v>
      </c>
      <c r="Q23" s="61">
        <v>6.2342000000000004</v>
      </c>
      <c r="R23" s="56">
        <v>865</v>
      </c>
      <c r="S23" s="66">
        <v>19.561</v>
      </c>
      <c r="T23" s="64">
        <v>75</v>
      </c>
      <c r="U23" s="61">
        <v>1.69607</v>
      </c>
      <c r="V23" s="64">
        <v>231</v>
      </c>
      <c r="W23" s="61">
        <v>5.2239000000000004</v>
      </c>
      <c r="X23" s="67">
        <v>1343</v>
      </c>
      <c r="Y23" s="68">
        <v>100</v>
      </c>
    </row>
    <row r="24" spans="1:25" s="24" customFormat="1" ht="15" customHeight="1" x14ac:dyDescent="0.2">
      <c r="A24" s="22" t="s">
        <v>1</v>
      </c>
      <c r="B24" s="53" t="s">
        <v>32</v>
      </c>
      <c r="C24" s="37">
        <v>7005</v>
      </c>
      <c r="D24" s="45">
        <v>100</v>
      </c>
      <c r="E24" s="40">
        <v>1.4468000000000001</v>
      </c>
      <c r="F24" s="42">
        <v>62</v>
      </c>
      <c r="G24" s="40">
        <v>0.89700000000000002</v>
      </c>
      <c r="H24" s="41">
        <v>1700</v>
      </c>
      <c r="I24" s="40">
        <v>24.594999999999999</v>
      </c>
      <c r="J24" s="42">
        <v>1366</v>
      </c>
      <c r="K24" s="40">
        <v>19.762699999999999</v>
      </c>
      <c r="L24" s="42">
        <v>3089</v>
      </c>
      <c r="M24" s="40">
        <v>44.690399999999997</v>
      </c>
      <c r="N24" s="42">
        <v>13</v>
      </c>
      <c r="O24" s="40">
        <v>0.18809999999999999</v>
      </c>
      <c r="P24" s="46">
        <v>582</v>
      </c>
      <c r="Q24" s="39">
        <v>8.4200999999999997</v>
      </c>
      <c r="R24" s="38">
        <v>1259</v>
      </c>
      <c r="S24" s="44">
        <v>17.972999999999999</v>
      </c>
      <c r="T24" s="45">
        <v>93</v>
      </c>
      <c r="U24" s="39">
        <v>1.32762</v>
      </c>
      <c r="V24" s="45">
        <v>879</v>
      </c>
      <c r="W24" s="39">
        <v>12.5482</v>
      </c>
      <c r="X24" s="25">
        <v>1350</v>
      </c>
      <c r="Y24" s="26">
        <v>100</v>
      </c>
    </row>
    <row r="25" spans="1:25" s="24" customFormat="1" ht="15" customHeight="1" x14ac:dyDescent="0.2">
      <c r="A25" s="22" t="s">
        <v>1</v>
      </c>
      <c r="B25" s="54" t="s">
        <v>33</v>
      </c>
      <c r="C25" s="55">
        <v>21709</v>
      </c>
      <c r="D25" s="56">
        <v>20</v>
      </c>
      <c r="E25" s="57">
        <v>9.2799999999999994E-2</v>
      </c>
      <c r="F25" s="58">
        <v>89</v>
      </c>
      <c r="G25" s="57">
        <v>0.41299999999999998</v>
      </c>
      <c r="H25" s="58">
        <v>1329</v>
      </c>
      <c r="I25" s="57">
        <v>6.1660000000000004</v>
      </c>
      <c r="J25" s="58">
        <v>6426</v>
      </c>
      <c r="K25" s="57">
        <v>29.816299999999998</v>
      </c>
      <c r="L25" s="59">
        <v>12534</v>
      </c>
      <c r="M25" s="57">
        <v>58.156999999999996</v>
      </c>
      <c r="N25" s="58">
        <v>30</v>
      </c>
      <c r="O25" s="57">
        <v>0.13919999999999999</v>
      </c>
      <c r="P25" s="63">
        <v>1124</v>
      </c>
      <c r="Q25" s="61">
        <v>5.2153</v>
      </c>
      <c r="R25" s="56">
        <v>2524</v>
      </c>
      <c r="S25" s="66">
        <v>11.627000000000001</v>
      </c>
      <c r="T25" s="56">
        <v>157</v>
      </c>
      <c r="U25" s="61">
        <v>0.72319999999999995</v>
      </c>
      <c r="V25" s="56">
        <v>475</v>
      </c>
      <c r="W25" s="61">
        <v>2.1880000000000002</v>
      </c>
      <c r="X25" s="67">
        <v>1401</v>
      </c>
      <c r="Y25" s="68">
        <v>100</v>
      </c>
    </row>
    <row r="26" spans="1:25" s="24" customFormat="1" ht="15" customHeight="1" x14ac:dyDescent="0.2">
      <c r="A26" s="22" t="s">
        <v>1</v>
      </c>
      <c r="B26" s="53" t="s">
        <v>34</v>
      </c>
      <c r="C26" s="37">
        <v>22105</v>
      </c>
      <c r="D26" s="38">
        <v>105</v>
      </c>
      <c r="E26" s="40">
        <v>0.51449999999999996</v>
      </c>
      <c r="F26" s="41">
        <v>87</v>
      </c>
      <c r="G26" s="40">
        <v>0.42630000000000001</v>
      </c>
      <c r="H26" s="41">
        <v>918</v>
      </c>
      <c r="I26" s="40">
        <v>4.4980000000000002</v>
      </c>
      <c r="J26" s="42">
        <v>13969</v>
      </c>
      <c r="K26" s="40">
        <v>68.445300000000003</v>
      </c>
      <c r="L26" s="42">
        <v>4930</v>
      </c>
      <c r="M26" s="40">
        <v>24.155999999999999</v>
      </c>
      <c r="N26" s="41">
        <v>6</v>
      </c>
      <c r="O26" s="40" t="s">
        <v>77</v>
      </c>
      <c r="P26" s="46">
        <v>394</v>
      </c>
      <c r="Q26" s="39">
        <v>1.9305000000000001</v>
      </c>
      <c r="R26" s="38">
        <v>2808</v>
      </c>
      <c r="S26" s="44">
        <v>12.702999999999999</v>
      </c>
      <c r="T26" s="38">
        <v>1696</v>
      </c>
      <c r="U26" s="39">
        <v>7.6724699999999997</v>
      </c>
      <c r="V26" s="38">
        <v>384</v>
      </c>
      <c r="W26" s="39">
        <v>1.7372000000000001</v>
      </c>
      <c r="X26" s="25">
        <v>1365</v>
      </c>
      <c r="Y26" s="26">
        <v>100</v>
      </c>
    </row>
    <row r="27" spans="1:25" s="24" customFormat="1" ht="15" customHeight="1" x14ac:dyDescent="0.2">
      <c r="A27" s="22" t="s">
        <v>1</v>
      </c>
      <c r="B27" s="54" t="s">
        <v>37</v>
      </c>
      <c r="C27" s="55">
        <v>1703</v>
      </c>
      <c r="D27" s="64">
        <v>25</v>
      </c>
      <c r="E27" s="57">
        <v>1.5263</v>
      </c>
      <c r="F27" s="58">
        <v>14</v>
      </c>
      <c r="G27" s="57">
        <v>0.85470000000000002</v>
      </c>
      <c r="H27" s="58">
        <v>43</v>
      </c>
      <c r="I27" s="57">
        <v>2.625</v>
      </c>
      <c r="J27" s="58">
        <v>144</v>
      </c>
      <c r="K27" s="57">
        <v>8.7911999999999999</v>
      </c>
      <c r="L27" s="59">
        <v>1374</v>
      </c>
      <c r="M27" s="57">
        <v>83.882800000000003</v>
      </c>
      <c r="N27" s="58">
        <v>1</v>
      </c>
      <c r="O27" s="57">
        <v>6.1100000000000002E-2</v>
      </c>
      <c r="P27" s="63">
        <v>37</v>
      </c>
      <c r="Q27" s="61">
        <v>2.2589000000000001</v>
      </c>
      <c r="R27" s="56">
        <v>447</v>
      </c>
      <c r="S27" s="66">
        <v>26.248000000000001</v>
      </c>
      <c r="T27" s="64">
        <v>65</v>
      </c>
      <c r="U27" s="61">
        <v>3.8167900000000001</v>
      </c>
      <c r="V27" s="64">
        <v>93</v>
      </c>
      <c r="W27" s="61">
        <v>5.4610000000000003</v>
      </c>
      <c r="X27" s="67">
        <v>579</v>
      </c>
      <c r="Y27" s="68">
        <v>100</v>
      </c>
    </row>
    <row r="28" spans="1:25" s="24" customFormat="1" ht="15" customHeight="1" x14ac:dyDescent="0.2">
      <c r="A28" s="22" t="s">
        <v>1</v>
      </c>
      <c r="B28" s="53" t="s">
        <v>36</v>
      </c>
      <c r="C28" s="47">
        <v>2314</v>
      </c>
      <c r="D28" s="45">
        <v>4</v>
      </c>
      <c r="E28" s="40">
        <v>0.17979999999999999</v>
      </c>
      <c r="F28" s="42">
        <v>21</v>
      </c>
      <c r="G28" s="40">
        <v>0.94379999999999997</v>
      </c>
      <c r="H28" s="42">
        <v>249</v>
      </c>
      <c r="I28" s="40">
        <v>11.191000000000001</v>
      </c>
      <c r="J28" s="42">
        <v>1133</v>
      </c>
      <c r="K28" s="40">
        <v>50.921300000000002</v>
      </c>
      <c r="L28" s="41">
        <v>638</v>
      </c>
      <c r="M28" s="40">
        <v>28.674199999999999</v>
      </c>
      <c r="N28" s="42">
        <v>2</v>
      </c>
      <c r="O28" s="40">
        <v>8.9899999999999994E-2</v>
      </c>
      <c r="P28" s="43">
        <v>178</v>
      </c>
      <c r="Q28" s="39">
        <v>8</v>
      </c>
      <c r="R28" s="45">
        <v>358</v>
      </c>
      <c r="S28" s="44">
        <v>15.471</v>
      </c>
      <c r="T28" s="38">
        <v>89</v>
      </c>
      <c r="U28" s="39">
        <v>3.8461500000000002</v>
      </c>
      <c r="V28" s="38">
        <v>88</v>
      </c>
      <c r="W28" s="39">
        <v>3.8029000000000002</v>
      </c>
      <c r="X28" s="25">
        <v>1414</v>
      </c>
      <c r="Y28" s="26">
        <v>100</v>
      </c>
    </row>
    <row r="29" spans="1:25" s="24" customFormat="1" ht="15" customHeight="1" x14ac:dyDescent="0.2">
      <c r="A29" s="22" t="s">
        <v>1</v>
      </c>
      <c r="B29" s="54" t="s">
        <v>35</v>
      </c>
      <c r="C29" s="52">
        <v>5448</v>
      </c>
      <c r="D29" s="56">
        <v>25</v>
      </c>
      <c r="E29" s="57">
        <v>0.48089999999999999</v>
      </c>
      <c r="F29" s="58">
        <v>89</v>
      </c>
      <c r="G29" s="57">
        <v>1.7119</v>
      </c>
      <c r="H29" s="59">
        <v>1506</v>
      </c>
      <c r="I29" s="57">
        <v>28.966999999999999</v>
      </c>
      <c r="J29" s="58">
        <v>1035</v>
      </c>
      <c r="K29" s="57">
        <v>19.907699999999998</v>
      </c>
      <c r="L29" s="59">
        <v>2258</v>
      </c>
      <c r="M29" s="57">
        <v>43.431399999999996</v>
      </c>
      <c r="N29" s="58">
        <v>5</v>
      </c>
      <c r="O29" s="57">
        <v>9.6199999999999994E-2</v>
      </c>
      <c r="P29" s="63">
        <v>281</v>
      </c>
      <c r="Q29" s="61">
        <v>5.4048999999999996</v>
      </c>
      <c r="R29" s="56">
        <v>1366</v>
      </c>
      <c r="S29" s="66">
        <v>25.073</v>
      </c>
      <c r="T29" s="56">
        <v>249</v>
      </c>
      <c r="U29" s="61">
        <v>4.5704799999999999</v>
      </c>
      <c r="V29" s="56">
        <v>565</v>
      </c>
      <c r="W29" s="61">
        <v>10.370799999999999</v>
      </c>
      <c r="X29" s="67">
        <v>1870</v>
      </c>
      <c r="Y29" s="68">
        <v>99.251000000000005</v>
      </c>
    </row>
    <row r="30" spans="1:25" s="24" customFormat="1" ht="15" customHeight="1" x14ac:dyDescent="0.2">
      <c r="A30" s="22" t="s">
        <v>1</v>
      </c>
      <c r="B30" s="53" t="s">
        <v>38</v>
      </c>
      <c r="C30" s="37">
        <v>12709</v>
      </c>
      <c r="D30" s="45">
        <v>124</v>
      </c>
      <c r="E30" s="40">
        <v>0.98809999999999998</v>
      </c>
      <c r="F30" s="41">
        <v>81</v>
      </c>
      <c r="G30" s="40">
        <v>0.64549999999999996</v>
      </c>
      <c r="H30" s="42">
        <v>1076</v>
      </c>
      <c r="I30" s="40">
        <v>8.5739999999999998</v>
      </c>
      <c r="J30" s="42">
        <v>3735</v>
      </c>
      <c r="K30" s="40">
        <v>29.763300000000001</v>
      </c>
      <c r="L30" s="42">
        <v>6853</v>
      </c>
      <c r="M30" s="40">
        <v>54.609900000000003</v>
      </c>
      <c r="N30" s="42">
        <v>5</v>
      </c>
      <c r="O30" s="40" t="s">
        <v>77</v>
      </c>
      <c r="P30" s="43">
        <v>675</v>
      </c>
      <c r="Q30" s="39">
        <v>5.3788999999999998</v>
      </c>
      <c r="R30" s="45">
        <v>2096</v>
      </c>
      <c r="S30" s="44">
        <v>16.492000000000001</v>
      </c>
      <c r="T30" s="38">
        <v>160</v>
      </c>
      <c r="U30" s="39">
        <v>1.25895</v>
      </c>
      <c r="V30" s="38">
        <v>558</v>
      </c>
      <c r="W30" s="39">
        <v>4.3906000000000001</v>
      </c>
      <c r="X30" s="25">
        <v>3559</v>
      </c>
      <c r="Y30" s="26">
        <v>100</v>
      </c>
    </row>
    <row r="31" spans="1:25" s="24" customFormat="1" ht="15" customHeight="1" x14ac:dyDescent="0.2">
      <c r="A31" s="22" t="s">
        <v>1</v>
      </c>
      <c r="B31" s="54" t="s">
        <v>39</v>
      </c>
      <c r="C31" s="55">
        <v>6759</v>
      </c>
      <c r="D31" s="56">
        <v>534</v>
      </c>
      <c r="E31" s="57">
        <v>8.0215999999999994</v>
      </c>
      <c r="F31" s="59">
        <v>127</v>
      </c>
      <c r="G31" s="57">
        <v>1.9077999999999999</v>
      </c>
      <c r="H31" s="58">
        <v>827</v>
      </c>
      <c r="I31" s="57">
        <v>12.423</v>
      </c>
      <c r="J31" s="59">
        <v>1849</v>
      </c>
      <c r="K31" s="57">
        <v>27.775300000000001</v>
      </c>
      <c r="L31" s="58">
        <v>2832</v>
      </c>
      <c r="M31" s="57">
        <v>42.541699999999999</v>
      </c>
      <c r="N31" s="58">
        <v>4</v>
      </c>
      <c r="O31" s="57">
        <v>6.0100000000000001E-2</v>
      </c>
      <c r="P31" s="60">
        <v>484</v>
      </c>
      <c r="Q31" s="61">
        <v>7.2705000000000002</v>
      </c>
      <c r="R31" s="64">
        <v>1398</v>
      </c>
      <c r="S31" s="66">
        <v>20.684000000000001</v>
      </c>
      <c r="T31" s="56">
        <v>102</v>
      </c>
      <c r="U31" s="61">
        <v>1.5091000000000001</v>
      </c>
      <c r="V31" s="56">
        <v>609</v>
      </c>
      <c r="W31" s="61">
        <v>9.0101999999999993</v>
      </c>
      <c r="X31" s="67">
        <v>2232</v>
      </c>
      <c r="Y31" s="68">
        <v>100</v>
      </c>
    </row>
    <row r="32" spans="1:25" s="24" customFormat="1" ht="15" customHeight="1" x14ac:dyDescent="0.2">
      <c r="A32" s="22" t="s">
        <v>1</v>
      </c>
      <c r="B32" s="53" t="s">
        <v>41</v>
      </c>
      <c r="C32" s="37">
        <v>18649</v>
      </c>
      <c r="D32" s="38">
        <v>75</v>
      </c>
      <c r="E32" s="40">
        <v>0.4032</v>
      </c>
      <c r="F32" s="42">
        <v>42</v>
      </c>
      <c r="G32" s="40">
        <v>0.2258</v>
      </c>
      <c r="H32" s="42">
        <v>429</v>
      </c>
      <c r="I32" s="40">
        <v>2.306</v>
      </c>
      <c r="J32" s="42">
        <v>13302</v>
      </c>
      <c r="K32" s="40">
        <v>71.504599999999996</v>
      </c>
      <c r="L32" s="41">
        <v>4558</v>
      </c>
      <c r="M32" s="40">
        <v>24.5014</v>
      </c>
      <c r="N32" s="41">
        <v>5</v>
      </c>
      <c r="O32" s="40" t="s">
        <v>77</v>
      </c>
      <c r="P32" s="46">
        <v>192</v>
      </c>
      <c r="Q32" s="39">
        <v>1.0321</v>
      </c>
      <c r="R32" s="38">
        <v>1752</v>
      </c>
      <c r="S32" s="44">
        <v>9.3949999999999996</v>
      </c>
      <c r="T32" s="45">
        <v>46</v>
      </c>
      <c r="U32" s="39">
        <v>0.24665999999999999</v>
      </c>
      <c r="V32" s="45">
        <v>212</v>
      </c>
      <c r="W32" s="39">
        <v>1.1368</v>
      </c>
      <c r="X32" s="25">
        <v>960</v>
      </c>
      <c r="Y32" s="26">
        <v>100</v>
      </c>
    </row>
    <row r="33" spans="1:25" s="24" customFormat="1" ht="15" customHeight="1" x14ac:dyDescent="0.2">
      <c r="A33" s="22" t="s">
        <v>1</v>
      </c>
      <c r="B33" s="54" t="s">
        <v>40</v>
      </c>
      <c r="C33" s="52">
        <v>26884</v>
      </c>
      <c r="D33" s="64">
        <v>107</v>
      </c>
      <c r="E33" s="57">
        <v>0.4047</v>
      </c>
      <c r="F33" s="58">
        <v>110</v>
      </c>
      <c r="G33" s="57">
        <v>0.41599999999999998</v>
      </c>
      <c r="H33" s="59">
        <v>1442</v>
      </c>
      <c r="I33" s="57">
        <v>5.4530000000000003</v>
      </c>
      <c r="J33" s="58">
        <v>10189</v>
      </c>
      <c r="K33" s="57">
        <v>38.5334</v>
      </c>
      <c r="L33" s="58">
        <v>13438</v>
      </c>
      <c r="M33" s="57">
        <v>50.820700000000002</v>
      </c>
      <c r="N33" s="59">
        <v>68</v>
      </c>
      <c r="O33" s="57">
        <v>0.25719999999999998</v>
      </c>
      <c r="P33" s="63">
        <v>1088</v>
      </c>
      <c r="Q33" s="61">
        <v>4.1147</v>
      </c>
      <c r="R33" s="64">
        <v>3693</v>
      </c>
      <c r="S33" s="66">
        <v>13.737</v>
      </c>
      <c r="T33" s="64">
        <v>442</v>
      </c>
      <c r="U33" s="61">
        <v>1.6440999999999999</v>
      </c>
      <c r="V33" s="64">
        <v>563</v>
      </c>
      <c r="W33" s="61">
        <v>2.0941999999999998</v>
      </c>
      <c r="X33" s="67">
        <v>2381</v>
      </c>
      <c r="Y33" s="68">
        <v>100</v>
      </c>
    </row>
    <row r="34" spans="1:25" s="24" customFormat="1" ht="15" customHeight="1" x14ac:dyDescent="0.2">
      <c r="A34" s="22" t="s">
        <v>1</v>
      </c>
      <c r="B34" s="53" t="s">
        <v>42</v>
      </c>
      <c r="C34" s="47">
        <v>2170</v>
      </c>
      <c r="D34" s="38">
        <v>653</v>
      </c>
      <c r="E34" s="40">
        <v>30.428699999999999</v>
      </c>
      <c r="F34" s="42">
        <v>2</v>
      </c>
      <c r="G34" s="40">
        <v>9.3200000000000005E-2</v>
      </c>
      <c r="H34" s="41">
        <v>114</v>
      </c>
      <c r="I34" s="40">
        <v>5.3120000000000003</v>
      </c>
      <c r="J34" s="42">
        <v>31</v>
      </c>
      <c r="K34" s="40">
        <v>1.4444999999999999</v>
      </c>
      <c r="L34" s="41">
        <v>1242</v>
      </c>
      <c r="M34" s="40">
        <v>57.875100000000003</v>
      </c>
      <c r="N34" s="41">
        <v>1</v>
      </c>
      <c r="O34" s="40" t="s">
        <v>77</v>
      </c>
      <c r="P34" s="43">
        <v>103</v>
      </c>
      <c r="Q34" s="39">
        <v>4.7995999999999999</v>
      </c>
      <c r="R34" s="45">
        <v>271</v>
      </c>
      <c r="S34" s="44">
        <v>12.488</v>
      </c>
      <c r="T34" s="45">
        <v>24</v>
      </c>
      <c r="U34" s="39">
        <v>1.10599</v>
      </c>
      <c r="V34" s="45">
        <v>75</v>
      </c>
      <c r="W34" s="39">
        <v>3.4561999999999999</v>
      </c>
      <c r="X34" s="25">
        <v>823</v>
      </c>
      <c r="Y34" s="26">
        <v>100</v>
      </c>
    </row>
    <row r="35" spans="1:25" s="24" customFormat="1" ht="15" customHeight="1" x14ac:dyDescent="0.2">
      <c r="A35" s="22" t="s">
        <v>1</v>
      </c>
      <c r="B35" s="54" t="s">
        <v>45</v>
      </c>
      <c r="C35" s="55">
        <v>5234</v>
      </c>
      <c r="D35" s="64">
        <v>220</v>
      </c>
      <c r="E35" s="57">
        <v>4.2470999999999997</v>
      </c>
      <c r="F35" s="58">
        <v>43</v>
      </c>
      <c r="G35" s="57">
        <v>0.83009999999999995</v>
      </c>
      <c r="H35" s="59">
        <v>1130</v>
      </c>
      <c r="I35" s="57">
        <v>21.815000000000001</v>
      </c>
      <c r="J35" s="58">
        <v>1454</v>
      </c>
      <c r="K35" s="57">
        <v>28.069500000000001</v>
      </c>
      <c r="L35" s="59">
        <v>2002</v>
      </c>
      <c r="M35" s="57">
        <v>38.648600000000002</v>
      </c>
      <c r="N35" s="58">
        <v>4</v>
      </c>
      <c r="O35" s="57">
        <v>7.7200000000000005E-2</v>
      </c>
      <c r="P35" s="63">
        <v>327</v>
      </c>
      <c r="Q35" s="61">
        <v>6.3127000000000004</v>
      </c>
      <c r="R35" s="64">
        <v>1029</v>
      </c>
      <c r="S35" s="66">
        <v>19.66</v>
      </c>
      <c r="T35" s="64">
        <v>54</v>
      </c>
      <c r="U35" s="61">
        <v>1.03172</v>
      </c>
      <c r="V35" s="64">
        <v>178</v>
      </c>
      <c r="W35" s="61">
        <v>3.4007999999999998</v>
      </c>
      <c r="X35" s="67">
        <v>1055</v>
      </c>
      <c r="Y35" s="68">
        <v>100</v>
      </c>
    </row>
    <row r="36" spans="1:25" s="24" customFormat="1" ht="15" customHeight="1" x14ac:dyDescent="0.2">
      <c r="A36" s="22" t="s">
        <v>1</v>
      </c>
      <c r="B36" s="53" t="s">
        <v>49</v>
      </c>
      <c r="C36" s="47">
        <v>9412</v>
      </c>
      <c r="D36" s="45">
        <v>131</v>
      </c>
      <c r="E36" s="40">
        <v>1.4104000000000001</v>
      </c>
      <c r="F36" s="42">
        <v>141</v>
      </c>
      <c r="G36" s="40">
        <v>1.5181</v>
      </c>
      <c r="H36" s="42">
        <v>4010</v>
      </c>
      <c r="I36" s="40">
        <v>43.173999999999999</v>
      </c>
      <c r="J36" s="41">
        <v>2671</v>
      </c>
      <c r="K36" s="40">
        <v>28.7575</v>
      </c>
      <c r="L36" s="41">
        <v>1668</v>
      </c>
      <c r="M36" s="40">
        <v>17.9587</v>
      </c>
      <c r="N36" s="42">
        <v>126</v>
      </c>
      <c r="O36" s="40">
        <v>1.3566</v>
      </c>
      <c r="P36" s="46">
        <v>541</v>
      </c>
      <c r="Q36" s="39">
        <v>5.8247</v>
      </c>
      <c r="R36" s="38">
        <v>1153</v>
      </c>
      <c r="S36" s="44">
        <v>12.25</v>
      </c>
      <c r="T36" s="45">
        <v>124</v>
      </c>
      <c r="U36" s="39">
        <v>1.3174699999999999</v>
      </c>
      <c r="V36" s="45">
        <v>1416</v>
      </c>
      <c r="W36" s="39">
        <v>15.044600000000001</v>
      </c>
      <c r="X36" s="25">
        <v>704</v>
      </c>
      <c r="Y36" s="26">
        <v>100</v>
      </c>
    </row>
    <row r="37" spans="1:25" s="24" customFormat="1" ht="15" customHeight="1" x14ac:dyDescent="0.2">
      <c r="A37" s="22" t="s">
        <v>1</v>
      </c>
      <c r="B37" s="54" t="s">
        <v>46</v>
      </c>
      <c r="C37" s="52">
        <v>2156</v>
      </c>
      <c r="D37" s="56">
        <v>6</v>
      </c>
      <c r="E37" s="57">
        <v>0.2969</v>
      </c>
      <c r="F37" s="58">
        <v>28</v>
      </c>
      <c r="G37" s="57">
        <v>1.3855</v>
      </c>
      <c r="H37" s="58">
        <v>167</v>
      </c>
      <c r="I37" s="57">
        <v>8.2629999999999999</v>
      </c>
      <c r="J37" s="58">
        <v>85</v>
      </c>
      <c r="K37" s="57">
        <v>4.2058</v>
      </c>
      <c r="L37" s="58">
        <v>1695</v>
      </c>
      <c r="M37" s="57">
        <v>83.869399999999999</v>
      </c>
      <c r="N37" s="59">
        <v>0</v>
      </c>
      <c r="O37" s="57">
        <v>0</v>
      </c>
      <c r="P37" s="63">
        <v>40</v>
      </c>
      <c r="Q37" s="61">
        <v>1.9792000000000001</v>
      </c>
      <c r="R37" s="56">
        <v>492</v>
      </c>
      <c r="S37" s="66">
        <v>22.82</v>
      </c>
      <c r="T37" s="64">
        <v>135</v>
      </c>
      <c r="U37" s="61">
        <v>6.2615999999999996</v>
      </c>
      <c r="V37" s="64">
        <v>42</v>
      </c>
      <c r="W37" s="61">
        <v>1.9480999999999999</v>
      </c>
      <c r="X37" s="67">
        <v>491</v>
      </c>
      <c r="Y37" s="68">
        <v>100</v>
      </c>
    </row>
    <row r="38" spans="1:25" s="24" customFormat="1" ht="15" customHeight="1" x14ac:dyDescent="0.2">
      <c r="A38" s="22" t="s">
        <v>1</v>
      </c>
      <c r="B38" s="53" t="s">
        <v>47</v>
      </c>
      <c r="C38" s="37">
        <v>13993</v>
      </c>
      <c r="D38" s="38">
        <v>14</v>
      </c>
      <c r="E38" s="40">
        <v>0.10199999999999999</v>
      </c>
      <c r="F38" s="42">
        <v>286</v>
      </c>
      <c r="G38" s="40">
        <v>2.0840999999999998</v>
      </c>
      <c r="H38" s="42">
        <v>4535</v>
      </c>
      <c r="I38" s="40">
        <v>33.046999999999997</v>
      </c>
      <c r="J38" s="42">
        <v>5274</v>
      </c>
      <c r="K38" s="40">
        <v>38.431800000000003</v>
      </c>
      <c r="L38" s="42">
        <v>3245</v>
      </c>
      <c r="M38" s="40">
        <v>23.6464</v>
      </c>
      <c r="N38" s="42">
        <v>11</v>
      </c>
      <c r="O38" s="40">
        <v>8.0199999999999994E-2</v>
      </c>
      <c r="P38" s="43">
        <v>358</v>
      </c>
      <c r="Q38" s="39">
        <v>2.6088</v>
      </c>
      <c r="R38" s="38">
        <v>2840</v>
      </c>
      <c r="S38" s="44">
        <v>20.295999999999999</v>
      </c>
      <c r="T38" s="45">
        <v>270</v>
      </c>
      <c r="U38" s="39">
        <v>1.92954</v>
      </c>
      <c r="V38" s="45">
        <v>576</v>
      </c>
      <c r="W38" s="39">
        <v>4.1162999999999998</v>
      </c>
      <c r="X38" s="25">
        <v>2561</v>
      </c>
      <c r="Y38" s="26">
        <v>100</v>
      </c>
    </row>
    <row r="39" spans="1:25" s="24" customFormat="1" ht="15" customHeight="1" x14ac:dyDescent="0.2">
      <c r="A39" s="22" t="s">
        <v>1</v>
      </c>
      <c r="B39" s="54" t="s">
        <v>48</v>
      </c>
      <c r="C39" s="52">
        <v>4282</v>
      </c>
      <c r="D39" s="64">
        <v>303</v>
      </c>
      <c r="E39" s="57">
        <v>7.1261000000000001</v>
      </c>
      <c r="F39" s="58">
        <v>19</v>
      </c>
      <c r="G39" s="57">
        <v>0.44679999999999997</v>
      </c>
      <c r="H39" s="59">
        <v>2907</v>
      </c>
      <c r="I39" s="57">
        <v>68.367999999999995</v>
      </c>
      <c r="J39" s="58">
        <v>189</v>
      </c>
      <c r="K39" s="57">
        <v>4.4450000000000003</v>
      </c>
      <c r="L39" s="59">
        <v>749</v>
      </c>
      <c r="M39" s="57">
        <v>17.615200000000002</v>
      </c>
      <c r="N39" s="58">
        <v>5</v>
      </c>
      <c r="O39" s="57">
        <v>0.1176</v>
      </c>
      <c r="P39" s="63">
        <v>80</v>
      </c>
      <c r="Q39" s="61">
        <v>1.8815</v>
      </c>
      <c r="R39" s="56">
        <v>743</v>
      </c>
      <c r="S39" s="66">
        <v>17.352</v>
      </c>
      <c r="T39" s="56">
        <v>30</v>
      </c>
      <c r="U39" s="61">
        <v>0.70060999999999996</v>
      </c>
      <c r="V39" s="56">
        <v>617</v>
      </c>
      <c r="W39" s="61">
        <v>14.4092</v>
      </c>
      <c r="X39" s="67">
        <v>866</v>
      </c>
      <c r="Y39" s="68">
        <v>100</v>
      </c>
    </row>
    <row r="40" spans="1:25" s="24" customFormat="1" ht="15" customHeight="1" x14ac:dyDescent="0.2">
      <c r="A40" s="22" t="s">
        <v>1</v>
      </c>
      <c r="B40" s="53" t="s">
        <v>50</v>
      </c>
      <c r="C40" s="47">
        <v>29937</v>
      </c>
      <c r="D40" s="38">
        <v>277</v>
      </c>
      <c r="E40" s="40">
        <v>0.94989999999999997</v>
      </c>
      <c r="F40" s="42">
        <v>456</v>
      </c>
      <c r="G40" s="40">
        <v>1.5638000000000001</v>
      </c>
      <c r="H40" s="42">
        <v>7317</v>
      </c>
      <c r="I40" s="40">
        <v>25.093</v>
      </c>
      <c r="J40" s="41">
        <v>9617</v>
      </c>
      <c r="K40" s="40">
        <v>32.9801</v>
      </c>
      <c r="L40" s="41">
        <v>10573</v>
      </c>
      <c r="M40" s="40">
        <v>36.258600000000001</v>
      </c>
      <c r="N40" s="42">
        <v>26</v>
      </c>
      <c r="O40" s="40">
        <v>8.9200000000000002E-2</v>
      </c>
      <c r="P40" s="43">
        <v>894</v>
      </c>
      <c r="Q40" s="39">
        <v>3.0657999999999999</v>
      </c>
      <c r="R40" s="38">
        <v>6501</v>
      </c>
      <c r="S40" s="44">
        <v>21.716000000000001</v>
      </c>
      <c r="T40" s="45">
        <v>777</v>
      </c>
      <c r="U40" s="39">
        <v>2.59545</v>
      </c>
      <c r="V40" s="45">
        <v>1538</v>
      </c>
      <c r="W40" s="39">
        <v>5.1375000000000002</v>
      </c>
      <c r="X40" s="25">
        <v>4873</v>
      </c>
      <c r="Y40" s="26">
        <v>100</v>
      </c>
    </row>
    <row r="41" spans="1:25" s="24" customFormat="1" ht="15" customHeight="1" x14ac:dyDescent="0.2">
      <c r="A41" s="22" t="s">
        <v>1</v>
      </c>
      <c r="B41" s="54" t="s">
        <v>43</v>
      </c>
      <c r="C41" s="52">
        <v>36076</v>
      </c>
      <c r="D41" s="64">
        <v>431</v>
      </c>
      <c r="E41" s="57">
        <v>1.2175</v>
      </c>
      <c r="F41" s="58">
        <v>204</v>
      </c>
      <c r="G41" s="57">
        <v>0.57630000000000003</v>
      </c>
      <c r="H41" s="58">
        <v>5197</v>
      </c>
      <c r="I41" s="57">
        <v>14.680999999999999</v>
      </c>
      <c r="J41" s="58">
        <v>17314</v>
      </c>
      <c r="K41" s="57">
        <v>48.911000000000001</v>
      </c>
      <c r="L41" s="59">
        <v>10365</v>
      </c>
      <c r="M41" s="57">
        <v>29.2805</v>
      </c>
      <c r="N41" s="59">
        <v>28</v>
      </c>
      <c r="O41" s="57">
        <v>7.9100000000000004E-2</v>
      </c>
      <c r="P41" s="60">
        <v>1860</v>
      </c>
      <c r="Q41" s="61">
        <v>5.2544000000000004</v>
      </c>
      <c r="R41" s="64">
        <v>5384</v>
      </c>
      <c r="S41" s="66">
        <v>14.923999999999999</v>
      </c>
      <c r="T41" s="56">
        <v>677</v>
      </c>
      <c r="U41" s="61">
        <v>1.87659</v>
      </c>
      <c r="V41" s="56">
        <v>1318</v>
      </c>
      <c r="W41" s="61">
        <v>3.6534</v>
      </c>
      <c r="X41" s="67">
        <v>2661</v>
      </c>
      <c r="Y41" s="68">
        <v>100</v>
      </c>
    </row>
    <row r="42" spans="1:25" s="24" customFormat="1" ht="15" customHeight="1" x14ac:dyDescent="0.2">
      <c r="A42" s="22" t="s">
        <v>1</v>
      </c>
      <c r="B42" s="53" t="s">
        <v>44</v>
      </c>
      <c r="C42" s="47">
        <v>791</v>
      </c>
      <c r="D42" s="38">
        <v>256</v>
      </c>
      <c r="E42" s="40">
        <v>32.989699999999999</v>
      </c>
      <c r="F42" s="42">
        <v>7</v>
      </c>
      <c r="G42" s="40">
        <v>0.90210000000000001</v>
      </c>
      <c r="H42" s="42">
        <v>48</v>
      </c>
      <c r="I42" s="40">
        <v>6.1859999999999999</v>
      </c>
      <c r="J42" s="41">
        <v>70</v>
      </c>
      <c r="K42" s="40">
        <v>9.0206</v>
      </c>
      <c r="L42" s="41">
        <v>391</v>
      </c>
      <c r="M42" s="40">
        <v>50.386600000000001</v>
      </c>
      <c r="N42" s="41">
        <v>0</v>
      </c>
      <c r="O42" s="40">
        <v>0</v>
      </c>
      <c r="P42" s="43">
        <v>4</v>
      </c>
      <c r="Q42" s="39">
        <v>0.51549999999999996</v>
      </c>
      <c r="R42" s="38">
        <v>127</v>
      </c>
      <c r="S42" s="44">
        <v>16.056000000000001</v>
      </c>
      <c r="T42" s="45">
        <v>15</v>
      </c>
      <c r="U42" s="39">
        <v>1.8963300000000001</v>
      </c>
      <c r="V42" s="45">
        <v>22</v>
      </c>
      <c r="W42" s="39">
        <v>2.7812999999999999</v>
      </c>
      <c r="X42" s="25">
        <v>483</v>
      </c>
      <c r="Y42" s="26">
        <v>100</v>
      </c>
    </row>
    <row r="43" spans="1:25" s="24" customFormat="1" ht="15" customHeight="1" x14ac:dyDescent="0.2">
      <c r="A43" s="22" t="s">
        <v>1</v>
      </c>
      <c r="B43" s="54" t="s">
        <v>51</v>
      </c>
      <c r="C43" s="52">
        <v>24800</v>
      </c>
      <c r="D43" s="56">
        <v>33</v>
      </c>
      <c r="E43" s="57">
        <v>0.13639999999999999</v>
      </c>
      <c r="F43" s="58">
        <v>131</v>
      </c>
      <c r="G43" s="57">
        <v>0.5413</v>
      </c>
      <c r="H43" s="59">
        <v>1201</v>
      </c>
      <c r="I43" s="57">
        <v>4.9630000000000001</v>
      </c>
      <c r="J43" s="58">
        <v>10583</v>
      </c>
      <c r="K43" s="57">
        <v>43.729599999999998</v>
      </c>
      <c r="L43" s="58">
        <v>10469</v>
      </c>
      <c r="M43" s="57">
        <v>43.258499999999998</v>
      </c>
      <c r="N43" s="58">
        <v>18</v>
      </c>
      <c r="O43" s="57">
        <v>7.4399999999999994E-2</v>
      </c>
      <c r="P43" s="60">
        <v>1766</v>
      </c>
      <c r="Q43" s="61">
        <v>7.2972000000000001</v>
      </c>
      <c r="R43" s="64">
        <v>4764</v>
      </c>
      <c r="S43" s="66">
        <v>19.21</v>
      </c>
      <c r="T43" s="64">
        <v>599</v>
      </c>
      <c r="U43" s="61">
        <v>2.4153199999999999</v>
      </c>
      <c r="V43" s="64">
        <v>587</v>
      </c>
      <c r="W43" s="61">
        <v>2.3668999999999998</v>
      </c>
      <c r="X43" s="67">
        <v>3593</v>
      </c>
      <c r="Y43" s="68">
        <v>100</v>
      </c>
    </row>
    <row r="44" spans="1:25" s="24" customFormat="1" ht="15" customHeight="1" x14ac:dyDescent="0.2">
      <c r="A44" s="22" t="s">
        <v>1</v>
      </c>
      <c r="B44" s="53" t="s">
        <v>52</v>
      </c>
      <c r="C44" s="37">
        <v>15388</v>
      </c>
      <c r="D44" s="38">
        <v>2051</v>
      </c>
      <c r="E44" s="40">
        <v>13.4518</v>
      </c>
      <c r="F44" s="41">
        <v>87</v>
      </c>
      <c r="G44" s="40">
        <v>0.5706</v>
      </c>
      <c r="H44" s="42">
        <v>2904</v>
      </c>
      <c r="I44" s="40">
        <v>19.045999999999999</v>
      </c>
      <c r="J44" s="42">
        <v>3419</v>
      </c>
      <c r="K44" s="40">
        <v>22.424099999999999</v>
      </c>
      <c r="L44" s="42">
        <v>5689</v>
      </c>
      <c r="M44" s="40">
        <v>37.3123</v>
      </c>
      <c r="N44" s="41">
        <v>50</v>
      </c>
      <c r="O44" s="40">
        <v>0.32790000000000002</v>
      </c>
      <c r="P44" s="46">
        <v>1047</v>
      </c>
      <c r="Q44" s="39">
        <v>6.8669000000000002</v>
      </c>
      <c r="R44" s="45">
        <v>2730</v>
      </c>
      <c r="S44" s="44">
        <v>17.741</v>
      </c>
      <c r="T44" s="45">
        <v>141</v>
      </c>
      <c r="U44" s="39">
        <v>0.9163</v>
      </c>
      <c r="V44" s="45">
        <v>1072</v>
      </c>
      <c r="W44" s="39">
        <v>6.9664999999999999</v>
      </c>
      <c r="X44" s="25">
        <v>1816</v>
      </c>
      <c r="Y44" s="26">
        <v>100</v>
      </c>
    </row>
    <row r="45" spans="1:25" s="24" customFormat="1" ht="15" customHeight="1" x14ac:dyDescent="0.2">
      <c r="A45" s="22" t="s">
        <v>1</v>
      </c>
      <c r="B45" s="54" t="s">
        <v>53</v>
      </c>
      <c r="C45" s="52">
        <v>5252</v>
      </c>
      <c r="D45" s="64">
        <v>132</v>
      </c>
      <c r="E45" s="57">
        <v>2.5655999999999999</v>
      </c>
      <c r="F45" s="58">
        <v>41</v>
      </c>
      <c r="G45" s="57">
        <v>0.79690000000000005</v>
      </c>
      <c r="H45" s="59">
        <v>1513</v>
      </c>
      <c r="I45" s="57">
        <v>29.407</v>
      </c>
      <c r="J45" s="58">
        <v>205</v>
      </c>
      <c r="K45" s="57">
        <v>3.9845000000000002</v>
      </c>
      <c r="L45" s="59">
        <v>2865</v>
      </c>
      <c r="M45" s="57">
        <v>55.685099999999998</v>
      </c>
      <c r="N45" s="58">
        <v>48</v>
      </c>
      <c r="O45" s="57">
        <v>0.93289999999999995</v>
      </c>
      <c r="P45" s="60">
        <v>341</v>
      </c>
      <c r="Q45" s="61">
        <v>6.6277999999999997</v>
      </c>
      <c r="R45" s="64">
        <v>937</v>
      </c>
      <c r="S45" s="66">
        <v>17.841000000000001</v>
      </c>
      <c r="T45" s="56">
        <v>107</v>
      </c>
      <c r="U45" s="61">
        <v>2.0373199999999998</v>
      </c>
      <c r="V45" s="56">
        <v>380</v>
      </c>
      <c r="W45" s="61">
        <v>7.2352999999999996</v>
      </c>
      <c r="X45" s="67">
        <v>1289</v>
      </c>
      <c r="Y45" s="68">
        <v>100</v>
      </c>
    </row>
    <row r="46" spans="1:25" s="24" customFormat="1" ht="15" customHeight="1" x14ac:dyDescent="0.2">
      <c r="A46" s="22" t="s">
        <v>1</v>
      </c>
      <c r="B46" s="53" t="s">
        <v>54</v>
      </c>
      <c r="C46" s="37">
        <v>20724</v>
      </c>
      <c r="D46" s="38">
        <v>50</v>
      </c>
      <c r="E46" s="40">
        <v>0.24479999999999999</v>
      </c>
      <c r="F46" s="42">
        <v>127</v>
      </c>
      <c r="G46" s="40">
        <v>0.62190000000000001</v>
      </c>
      <c r="H46" s="42">
        <v>3750</v>
      </c>
      <c r="I46" s="40">
        <v>18.363</v>
      </c>
      <c r="J46" s="42">
        <v>5900</v>
      </c>
      <c r="K46" s="40">
        <v>28.8904</v>
      </c>
      <c r="L46" s="41">
        <v>9475</v>
      </c>
      <c r="M46" s="40">
        <v>46.396000000000001</v>
      </c>
      <c r="N46" s="41">
        <v>17</v>
      </c>
      <c r="O46" s="40">
        <v>8.3199999999999996E-2</v>
      </c>
      <c r="P46" s="46">
        <v>1103</v>
      </c>
      <c r="Q46" s="39">
        <v>5.4009999999999998</v>
      </c>
      <c r="R46" s="38">
        <v>4612</v>
      </c>
      <c r="S46" s="44">
        <v>22.254000000000001</v>
      </c>
      <c r="T46" s="38">
        <v>302</v>
      </c>
      <c r="U46" s="39">
        <v>1.4572499999999999</v>
      </c>
      <c r="V46" s="38">
        <v>843</v>
      </c>
      <c r="W46" s="39">
        <v>4.0677000000000003</v>
      </c>
      <c r="X46" s="25">
        <v>3006</v>
      </c>
      <c r="Y46" s="26">
        <v>100</v>
      </c>
    </row>
    <row r="47" spans="1:25" s="24" customFormat="1" ht="15" customHeight="1" x14ac:dyDescent="0.2">
      <c r="A47" s="22" t="s">
        <v>1</v>
      </c>
      <c r="B47" s="54" t="s">
        <v>55</v>
      </c>
      <c r="C47" s="55">
        <v>1223</v>
      </c>
      <c r="D47" s="56">
        <v>22</v>
      </c>
      <c r="E47" s="57">
        <v>1.9048</v>
      </c>
      <c r="F47" s="59">
        <v>20</v>
      </c>
      <c r="G47" s="57">
        <v>1.7316</v>
      </c>
      <c r="H47" s="59">
        <v>335</v>
      </c>
      <c r="I47" s="57">
        <v>29.004000000000001</v>
      </c>
      <c r="J47" s="59">
        <v>132</v>
      </c>
      <c r="K47" s="57">
        <v>11.428599999999999</v>
      </c>
      <c r="L47" s="59">
        <v>590</v>
      </c>
      <c r="M47" s="57">
        <v>51.082299999999996</v>
      </c>
      <c r="N47" s="58">
        <v>2</v>
      </c>
      <c r="O47" s="57">
        <v>0.17319999999999999</v>
      </c>
      <c r="P47" s="60">
        <v>54</v>
      </c>
      <c r="Q47" s="61">
        <v>4.6753</v>
      </c>
      <c r="R47" s="56">
        <v>215</v>
      </c>
      <c r="S47" s="66">
        <v>17.579999999999998</v>
      </c>
      <c r="T47" s="64">
        <v>68</v>
      </c>
      <c r="U47" s="61">
        <v>5.5601000000000003</v>
      </c>
      <c r="V47" s="64">
        <v>60</v>
      </c>
      <c r="W47" s="61">
        <v>4.9059999999999997</v>
      </c>
      <c r="X47" s="67">
        <v>312</v>
      </c>
      <c r="Y47" s="68">
        <v>100</v>
      </c>
    </row>
    <row r="48" spans="1:25" s="24" customFormat="1" ht="15" customHeight="1" x14ac:dyDescent="0.2">
      <c r="A48" s="22" t="s">
        <v>1</v>
      </c>
      <c r="B48" s="53" t="s">
        <v>56</v>
      </c>
      <c r="C48" s="37">
        <v>30972</v>
      </c>
      <c r="D48" s="45">
        <v>112</v>
      </c>
      <c r="E48" s="40">
        <v>0.36870000000000003</v>
      </c>
      <c r="F48" s="42">
        <v>98</v>
      </c>
      <c r="G48" s="40">
        <v>0.3226</v>
      </c>
      <c r="H48" s="41">
        <v>1690</v>
      </c>
      <c r="I48" s="40">
        <v>5.5640000000000001</v>
      </c>
      <c r="J48" s="42">
        <v>18011</v>
      </c>
      <c r="K48" s="40">
        <v>59.293500000000002</v>
      </c>
      <c r="L48" s="42">
        <v>9120</v>
      </c>
      <c r="M48" s="40">
        <v>30.023700000000002</v>
      </c>
      <c r="N48" s="41">
        <v>36</v>
      </c>
      <c r="O48" s="40">
        <v>0.11849999999999999</v>
      </c>
      <c r="P48" s="46">
        <v>1309</v>
      </c>
      <c r="Q48" s="39">
        <v>4.3093000000000004</v>
      </c>
      <c r="R48" s="45">
        <v>3716</v>
      </c>
      <c r="S48" s="44">
        <v>11.997999999999999</v>
      </c>
      <c r="T48" s="45">
        <v>596</v>
      </c>
      <c r="U48" s="39">
        <v>1.92432</v>
      </c>
      <c r="V48" s="45">
        <v>1170</v>
      </c>
      <c r="W48" s="39">
        <v>3.7776000000000001</v>
      </c>
      <c r="X48" s="25">
        <v>1243</v>
      </c>
      <c r="Y48" s="26">
        <v>100</v>
      </c>
    </row>
    <row r="49" spans="1:25" s="24" customFormat="1" ht="15" customHeight="1" x14ac:dyDescent="0.2">
      <c r="A49" s="22" t="s">
        <v>1</v>
      </c>
      <c r="B49" s="54" t="s">
        <v>57</v>
      </c>
      <c r="C49" s="55">
        <v>1971</v>
      </c>
      <c r="D49" s="56">
        <v>737</v>
      </c>
      <c r="E49" s="57">
        <v>37.892000000000003</v>
      </c>
      <c r="F49" s="58">
        <v>5</v>
      </c>
      <c r="G49" s="57">
        <v>0.2571</v>
      </c>
      <c r="H49" s="58">
        <v>132</v>
      </c>
      <c r="I49" s="57">
        <v>6.7869999999999999</v>
      </c>
      <c r="J49" s="58">
        <v>108</v>
      </c>
      <c r="K49" s="57">
        <v>5.5526999999999997</v>
      </c>
      <c r="L49" s="59">
        <v>852</v>
      </c>
      <c r="M49" s="57">
        <v>43.804600000000001</v>
      </c>
      <c r="N49" s="59">
        <v>2</v>
      </c>
      <c r="O49" s="57">
        <v>0.1028</v>
      </c>
      <c r="P49" s="60">
        <v>109</v>
      </c>
      <c r="Q49" s="61">
        <v>5.6040999999999999</v>
      </c>
      <c r="R49" s="64">
        <v>326</v>
      </c>
      <c r="S49" s="66">
        <v>16.54</v>
      </c>
      <c r="T49" s="64">
        <v>26</v>
      </c>
      <c r="U49" s="61">
        <v>1.3191299999999999</v>
      </c>
      <c r="V49" s="64">
        <v>46</v>
      </c>
      <c r="W49" s="61">
        <v>2.3338000000000001</v>
      </c>
      <c r="X49" s="67">
        <v>698</v>
      </c>
      <c r="Y49" s="68">
        <v>100</v>
      </c>
    </row>
    <row r="50" spans="1:25" s="24" customFormat="1" ht="15" customHeight="1" x14ac:dyDescent="0.2">
      <c r="A50" s="22" t="s">
        <v>1</v>
      </c>
      <c r="B50" s="53" t="s">
        <v>58</v>
      </c>
      <c r="C50" s="37">
        <v>24004</v>
      </c>
      <c r="D50" s="38">
        <v>47</v>
      </c>
      <c r="E50" s="40">
        <v>0.1976</v>
      </c>
      <c r="F50" s="42">
        <v>130</v>
      </c>
      <c r="G50" s="40">
        <v>0.54659999999999997</v>
      </c>
      <c r="H50" s="41">
        <v>1862</v>
      </c>
      <c r="I50" s="40">
        <v>7.8289999999999997</v>
      </c>
      <c r="J50" s="42">
        <v>10243</v>
      </c>
      <c r="K50" s="40">
        <v>43.070399999999999</v>
      </c>
      <c r="L50" s="42">
        <v>10923</v>
      </c>
      <c r="M50" s="40">
        <v>45.929699999999997</v>
      </c>
      <c r="N50" s="41">
        <v>26</v>
      </c>
      <c r="O50" s="40">
        <v>0.10929999999999999</v>
      </c>
      <c r="P50" s="46">
        <v>551</v>
      </c>
      <c r="Q50" s="39">
        <v>2.3169</v>
      </c>
      <c r="R50" s="38">
        <v>2582</v>
      </c>
      <c r="S50" s="44">
        <v>10.757</v>
      </c>
      <c r="T50" s="38">
        <v>222</v>
      </c>
      <c r="U50" s="39">
        <v>0.92484999999999995</v>
      </c>
      <c r="V50" s="38">
        <v>1001</v>
      </c>
      <c r="W50" s="39">
        <v>4.1700999999999997</v>
      </c>
      <c r="X50" s="25">
        <v>1777</v>
      </c>
      <c r="Y50" s="26">
        <v>100</v>
      </c>
    </row>
    <row r="51" spans="1:25" s="24" customFormat="1" ht="15" customHeight="1" x14ac:dyDescent="0.2">
      <c r="A51" s="22" t="s">
        <v>1</v>
      </c>
      <c r="B51" s="54" t="s">
        <v>59</v>
      </c>
      <c r="C51" s="52">
        <v>146898</v>
      </c>
      <c r="D51" s="56">
        <v>425</v>
      </c>
      <c r="E51" s="57">
        <v>0.31080000000000002</v>
      </c>
      <c r="F51" s="59">
        <v>1048</v>
      </c>
      <c r="G51" s="57">
        <v>0.76639999999999997</v>
      </c>
      <c r="H51" s="58">
        <v>71818</v>
      </c>
      <c r="I51" s="57">
        <v>52.523000000000003</v>
      </c>
      <c r="J51" s="58">
        <v>34098</v>
      </c>
      <c r="K51" s="57">
        <v>24.936900000000001</v>
      </c>
      <c r="L51" s="58">
        <v>25968</v>
      </c>
      <c r="M51" s="57">
        <v>18.991199999999999</v>
      </c>
      <c r="N51" s="59">
        <v>185</v>
      </c>
      <c r="O51" s="57">
        <v>0.1353</v>
      </c>
      <c r="P51" s="60">
        <v>3195</v>
      </c>
      <c r="Q51" s="61">
        <v>2.3365999999999998</v>
      </c>
      <c r="R51" s="56">
        <v>17390</v>
      </c>
      <c r="S51" s="66">
        <v>11.837999999999999</v>
      </c>
      <c r="T51" s="56">
        <v>10161</v>
      </c>
      <c r="U51" s="61">
        <v>6.9170400000000001</v>
      </c>
      <c r="V51" s="56">
        <v>18506</v>
      </c>
      <c r="W51" s="61">
        <v>12.597899999999999</v>
      </c>
      <c r="X51" s="67">
        <v>8758</v>
      </c>
      <c r="Y51" s="68">
        <v>100</v>
      </c>
    </row>
    <row r="52" spans="1:25" s="24" customFormat="1" ht="15" customHeight="1" x14ac:dyDescent="0.2">
      <c r="A52" s="22" t="s">
        <v>1</v>
      </c>
      <c r="B52" s="53" t="s">
        <v>60</v>
      </c>
      <c r="C52" s="37">
        <v>1580</v>
      </c>
      <c r="D52" s="45">
        <v>68</v>
      </c>
      <c r="E52" s="40">
        <v>4.3311999999999999</v>
      </c>
      <c r="F52" s="42">
        <v>8</v>
      </c>
      <c r="G52" s="40">
        <v>0.50960000000000005</v>
      </c>
      <c r="H52" s="41">
        <v>409</v>
      </c>
      <c r="I52" s="40">
        <v>26.050999999999998</v>
      </c>
      <c r="J52" s="41">
        <v>46</v>
      </c>
      <c r="K52" s="40">
        <v>2.9298999999999999</v>
      </c>
      <c r="L52" s="42">
        <v>968</v>
      </c>
      <c r="M52" s="40">
        <v>61.656100000000002</v>
      </c>
      <c r="N52" s="41">
        <v>27</v>
      </c>
      <c r="O52" s="40">
        <v>1.7197</v>
      </c>
      <c r="P52" s="43">
        <v>44</v>
      </c>
      <c r="Q52" s="39">
        <v>2.8025000000000002</v>
      </c>
      <c r="R52" s="38">
        <v>336</v>
      </c>
      <c r="S52" s="44">
        <v>21.265999999999998</v>
      </c>
      <c r="T52" s="38">
        <v>10</v>
      </c>
      <c r="U52" s="39">
        <v>0.63290999999999997</v>
      </c>
      <c r="V52" s="38">
        <v>129</v>
      </c>
      <c r="W52" s="39">
        <v>8.1646000000000001</v>
      </c>
      <c r="X52" s="25">
        <v>1029</v>
      </c>
      <c r="Y52" s="26">
        <v>100</v>
      </c>
    </row>
    <row r="53" spans="1:25" s="24" customFormat="1" ht="15" customHeight="1" x14ac:dyDescent="0.2">
      <c r="A53" s="22" t="s">
        <v>1</v>
      </c>
      <c r="B53" s="54" t="s">
        <v>61</v>
      </c>
      <c r="C53" s="55">
        <v>765</v>
      </c>
      <c r="D53" s="64">
        <v>3</v>
      </c>
      <c r="E53" s="57">
        <v>0.4178</v>
      </c>
      <c r="F53" s="58">
        <v>3</v>
      </c>
      <c r="G53" s="57">
        <v>0.4178</v>
      </c>
      <c r="H53" s="59">
        <v>5</v>
      </c>
      <c r="I53" s="57">
        <v>0.69599999999999995</v>
      </c>
      <c r="J53" s="58">
        <v>24</v>
      </c>
      <c r="K53" s="57">
        <v>3.3426</v>
      </c>
      <c r="L53" s="59">
        <v>671</v>
      </c>
      <c r="M53" s="57">
        <v>93.453999999999994</v>
      </c>
      <c r="N53" s="59">
        <v>0</v>
      </c>
      <c r="O53" s="57">
        <v>0</v>
      </c>
      <c r="P53" s="60">
        <v>12</v>
      </c>
      <c r="Q53" s="61">
        <v>1.6713</v>
      </c>
      <c r="R53" s="56">
        <v>212</v>
      </c>
      <c r="S53" s="66">
        <v>27.712</v>
      </c>
      <c r="T53" s="64">
        <v>47</v>
      </c>
      <c r="U53" s="61">
        <v>6.1437900000000001</v>
      </c>
      <c r="V53" s="64">
        <v>8</v>
      </c>
      <c r="W53" s="61">
        <v>1.0458000000000001</v>
      </c>
      <c r="X53" s="67">
        <v>302</v>
      </c>
      <c r="Y53" s="68">
        <v>100</v>
      </c>
    </row>
    <row r="54" spans="1:25" s="24" customFormat="1" ht="15" customHeight="1" x14ac:dyDescent="0.2">
      <c r="A54" s="22" t="s">
        <v>1</v>
      </c>
      <c r="B54" s="53" t="s">
        <v>62</v>
      </c>
      <c r="C54" s="37">
        <v>20145</v>
      </c>
      <c r="D54" s="45">
        <v>60</v>
      </c>
      <c r="E54" s="40">
        <v>0.30620000000000003</v>
      </c>
      <c r="F54" s="42">
        <v>214</v>
      </c>
      <c r="G54" s="65">
        <v>1.0921000000000001</v>
      </c>
      <c r="H54" s="41">
        <v>2351</v>
      </c>
      <c r="I54" s="65">
        <v>11.997999999999999</v>
      </c>
      <c r="J54" s="42">
        <v>9473</v>
      </c>
      <c r="K54" s="40">
        <v>48.344000000000001</v>
      </c>
      <c r="L54" s="42">
        <v>6407</v>
      </c>
      <c r="M54" s="40">
        <v>32.697099999999999</v>
      </c>
      <c r="N54" s="42">
        <v>24</v>
      </c>
      <c r="O54" s="40">
        <v>0.1225</v>
      </c>
      <c r="P54" s="46">
        <v>1066</v>
      </c>
      <c r="Q54" s="39">
        <v>5.4401999999999999</v>
      </c>
      <c r="R54" s="45">
        <v>3482</v>
      </c>
      <c r="S54" s="44">
        <v>17.285</v>
      </c>
      <c r="T54" s="38">
        <v>550</v>
      </c>
      <c r="U54" s="39">
        <v>2.73021</v>
      </c>
      <c r="V54" s="38">
        <v>993</v>
      </c>
      <c r="W54" s="39">
        <v>4.9292999999999996</v>
      </c>
      <c r="X54" s="25">
        <v>1982</v>
      </c>
      <c r="Y54" s="26">
        <v>100</v>
      </c>
    </row>
    <row r="55" spans="1:25" s="24" customFormat="1" ht="15" customHeight="1" x14ac:dyDescent="0.2">
      <c r="A55" s="22" t="s">
        <v>1</v>
      </c>
      <c r="B55" s="54" t="s">
        <v>63</v>
      </c>
      <c r="C55" s="52">
        <v>9152</v>
      </c>
      <c r="D55" s="56">
        <v>258</v>
      </c>
      <c r="E55" s="57">
        <v>2.9066999999999998</v>
      </c>
      <c r="F55" s="58">
        <v>190</v>
      </c>
      <c r="G55" s="57">
        <v>2.1406000000000001</v>
      </c>
      <c r="H55" s="59">
        <v>2772</v>
      </c>
      <c r="I55" s="57">
        <v>31.23</v>
      </c>
      <c r="J55" s="59">
        <v>839</v>
      </c>
      <c r="K55" s="57">
        <v>9.4525000000000006</v>
      </c>
      <c r="L55" s="58">
        <v>3787</v>
      </c>
      <c r="M55" s="57">
        <v>42.665599999999998</v>
      </c>
      <c r="N55" s="58">
        <v>167</v>
      </c>
      <c r="O55" s="57">
        <v>1.8815</v>
      </c>
      <c r="P55" s="63">
        <v>863</v>
      </c>
      <c r="Q55" s="61">
        <v>9.7227999999999994</v>
      </c>
      <c r="R55" s="64">
        <v>1825</v>
      </c>
      <c r="S55" s="66">
        <v>19.940999999999999</v>
      </c>
      <c r="T55" s="56">
        <v>276</v>
      </c>
      <c r="U55" s="61">
        <v>3.01573</v>
      </c>
      <c r="V55" s="56">
        <v>1067</v>
      </c>
      <c r="W55" s="61">
        <v>11.6587</v>
      </c>
      <c r="X55" s="67">
        <v>2339</v>
      </c>
      <c r="Y55" s="68">
        <v>100</v>
      </c>
    </row>
    <row r="56" spans="1:25" s="24" customFormat="1" ht="15" customHeight="1" x14ac:dyDescent="0.2">
      <c r="A56" s="22" t="s">
        <v>1</v>
      </c>
      <c r="B56" s="53" t="s">
        <v>64</v>
      </c>
      <c r="C56" s="37">
        <v>5085</v>
      </c>
      <c r="D56" s="38">
        <v>4</v>
      </c>
      <c r="E56" s="40">
        <v>0.08</v>
      </c>
      <c r="F56" s="42">
        <v>9</v>
      </c>
      <c r="G56" s="40">
        <v>0.18010000000000001</v>
      </c>
      <c r="H56" s="42">
        <v>93</v>
      </c>
      <c r="I56" s="40">
        <v>1.861</v>
      </c>
      <c r="J56" s="41">
        <v>487</v>
      </c>
      <c r="K56" s="40">
        <v>9.7457999999999991</v>
      </c>
      <c r="L56" s="42">
        <v>4178</v>
      </c>
      <c r="M56" s="40">
        <v>83.610200000000006</v>
      </c>
      <c r="N56" s="41">
        <v>1</v>
      </c>
      <c r="O56" s="40" t="s">
        <v>77</v>
      </c>
      <c r="P56" s="43">
        <v>225</v>
      </c>
      <c r="Q56" s="39">
        <v>4.5026999999999999</v>
      </c>
      <c r="R56" s="45">
        <v>953</v>
      </c>
      <c r="S56" s="44">
        <v>18.741</v>
      </c>
      <c r="T56" s="45">
        <v>88</v>
      </c>
      <c r="U56" s="39">
        <v>1.73058</v>
      </c>
      <c r="V56" s="45">
        <v>19</v>
      </c>
      <c r="W56" s="39">
        <v>0.37359999999999999</v>
      </c>
      <c r="X56" s="25">
        <v>691</v>
      </c>
      <c r="Y56" s="26">
        <v>100</v>
      </c>
    </row>
    <row r="57" spans="1:25" s="24" customFormat="1" ht="15" customHeight="1" x14ac:dyDescent="0.2">
      <c r="A57" s="22" t="s">
        <v>1</v>
      </c>
      <c r="B57" s="54" t="s">
        <v>65</v>
      </c>
      <c r="C57" s="52">
        <v>6508</v>
      </c>
      <c r="D57" s="56">
        <v>155</v>
      </c>
      <c r="E57" s="57">
        <v>2.4064999999999999</v>
      </c>
      <c r="F57" s="59">
        <v>67</v>
      </c>
      <c r="G57" s="57">
        <v>1.0402</v>
      </c>
      <c r="H57" s="58">
        <v>860</v>
      </c>
      <c r="I57" s="57">
        <v>13.352</v>
      </c>
      <c r="J57" s="58">
        <v>1709</v>
      </c>
      <c r="K57" s="57">
        <v>26.533100000000001</v>
      </c>
      <c r="L57" s="58">
        <v>3199</v>
      </c>
      <c r="M57" s="57">
        <v>49.666200000000003</v>
      </c>
      <c r="N57" s="58">
        <v>4</v>
      </c>
      <c r="O57" s="57">
        <v>6.2100000000000002E-2</v>
      </c>
      <c r="P57" s="63">
        <v>447</v>
      </c>
      <c r="Q57" s="61">
        <v>6.9398999999999997</v>
      </c>
      <c r="R57" s="64">
        <v>1515</v>
      </c>
      <c r="S57" s="66">
        <v>23.279</v>
      </c>
      <c r="T57" s="64">
        <v>67</v>
      </c>
      <c r="U57" s="61">
        <v>1.0295000000000001</v>
      </c>
      <c r="V57" s="64">
        <v>235</v>
      </c>
      <c r="W57" s="61">
        <v>3.6109</v>
      </c>
      <c r="X57" s="67">
        <v>2235</v>
      </c>
      <c r="Y57" s="68">
        <v>100</v>
      </c>
    </row>
    <row r="58" spans="1:25" s="24" customFormat="1" ht="15" customHeight="1" x14ac:dyDescent="0.2">
      <c r="A58" s="22" t="s">
        <v>1</v>
      </c>
      <c r="B58" s="53" t="s">
        <v>66</v>
      </c>
      <c r="C58" s="47">
        <v>1245</v>
      </c>
      <c r="D58" s="45">
        <v>127</v>
      </c>
      <c r="E58" s="40">
        <v>10.392799999999999</v>
      </c>
      <c r="F58" s="42">
        <v>7</v>
      </c>
      <c r="G58" s="40">
        <v>0.57279999999999998</v>
      </c>
      <c r="H58" s="41">
        <v>195</v>
      </c>
      <c r="I58" s="40">
        <v>15.957000000000001</v>
      </c>
      <c r="J58" s="42">
        <v>19</v>
      </c>
      <c r="K58" s="40">
        <v>1.5548</v>
      </c>
      <c r="L58" s="42">
        <v>844</v>
      </c>
      <c r="M58" s="40">
        <v>69.067099999999996</v>
      </c>
      <c r="N58" s="42">
        <v>4</v>
      </c>
      <c r="O58" s="40">
        <v>0.32729999999999998</v>
      </c>
      <c r="P58" s="46">
        <v>26</v>
      </c>
      <c r="Q58" s="39">
        <v>2.1276999999999999</v>
      </c>
      <c r="R58" s="38">
        <v>179</v>
      </c>
      <c r="S58" s="44">
        <v>14.378</v>
      </c>
      <c r="T58" s="38">
        <v>23</v>
      </c>
      <c r="U58" s="39">
        <v>1.8473900000000001</v>
      </c>
      <c r="V58" s="38">
        <v>30</v>
      </c>
      <c r="W58" s="39">
        <v>2.4096000000000002</v>
      </c>
      <c r="X58" s="25">
        <v>366</v>
      </c>
      <c r="Y58" s="26">
        <v>100</v>
      </c>
    </row>
    <row r="59" spans="1:25" s="24" customFormat="1" ht="15" customHeight="1" thickBot="1" x14ac:dyDescent="0.25">
      <c r="A59" s="22" t="s">
        <v>1</v>
      </c>
      <c r="B59" s="71" t="s">
        <v>74</v>
      </c>
      <c r="C59" s="72">
        <v>1</v>
      </c>
      <c r="D59" s="73">
        <v>0</v>
      </c>
      <c r="E59" s="74">
        <v>0</v>
      </c>
      <c r="F59" s="75">
        <v>0</v>
      </c>
      <c r="G59" s="74">
        <v>0</v>
      </c>
      <c r="H59" s="76">
        <v>1</v>
      </c>
      <c r="I59" s="74">
        <v>100</v>
      </c>
      <c r="J59" s="75">
        <v>0</v>
      </c>
      <c r="K59" s="74">
        <v>0</v>
      </c>
      <c r="L59" s="75">
        <v>0</v>
      </c>
      <c r="M59" s="74">
        <v>0</v>
      </c>
      <c r="N59" s="75">
        <v>0</v>
      </c>
      <c r="O59" s="74">
        <v>0</v>
      </c>
      <c r="P59" s="77">
        <v>0</v>
      </c>
      <c r="Q59" s="78">
        <v>0</v>
      </c>
      <c r="R59" s="79">
        <v>1</v>
      </c>
      <c r="S59" s="80">
        <v>100</v>
      </c>
      <c r="T59" s="79">
        <v>0</v>
      </c>
      <c r="U59" s="78">
        <v>0</v>
      </c>
      <c r="V59" s="79">
        <v>0</v>
      </c>
      <c r="W59" s="78">
        <v>0</v>
      </c>
      <c r="X59" s="81">
        <v>1099</v>
      </c>
      <c r="Y59" s="82">
        <v>100</v>
      </c>
    </row>
    <row r="60" spans="1:25" s="24" customFormat="1" ht="15" customHeight="1" x14ac:dyDescent="0.2">
      <c r="A60" s="22"/>
      <c r="B60" s="84"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69</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70</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71</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female students with and without disabilities who received ", LOWER(A7), ", ",D69," (",TEXT(U7,"0.0"),"%) were served solely under Section 504 and ", F69," (",TEXT(S7,"0.0"),"%) were served under IDEA.")</f>
        <v>NOTE: Table reads (for 50 states, District of Columbia, and Puerto Rico Totals):  Of all 802,852 public school female students with and without disabilities who received one or more in-school suspensions, 24,832 (3.1%) were served solely under Section 504 and 119,982 (14.9%)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female students with and without disabilities served under IDEA who received ",LOWER(A7), ", ",TEXT(D7,"#,##0")," (",TEXT(E7,"0.0"),"%) were American Indian or Alaska Native students with or without disabilities served under IDEA.")</f>
        <v xml:space="preserve">            Table reads (for 50 states, District of Columbia, and Puerto Rico Race/Ethnicity):  Of all 778,020 public school female students with and without disabilities served under IDEA who received one or more in-school suspensions, 10,661 (1.4%)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75</v>
      </c>
      <c r="C67" s="69"/>
      <c r="D67" s="69"/>
      <c r="E67" s="69"/>
      <c r="F67" s="69"/>
      <c r="G67" s="69"/>
      <c r="H67" s="69"/>
      <c r="I67" s="69"/>
      <c r="J67" s="69"/>
      <c r="K67" s="69"/>
      <c r="L67" s="69"/>
      <c r="M67" s="69"/>
      <c r="N67" s="69"/>
      <c r="O67" s="69"/>
      <c r="P67" s="69"/>
      <c r="Q67" s="69"/>
      <c r="R67" s="69"/>
      <c r="S67" s="69"/>
      <c r="T67" s="69"/>
      <c r="U67" s="69"/>
      <c r="V67" s="69"/>
      <c r="W67" s="69"/>
      <c r="X67" s="32"/>
      <c r="Y67" s="31"/>
    </row>
    <row r="68" spans="1:26" ht="15" customHeight="1" x14ac:dyDescent="0.2"/>
    <row r="69" spans="1:26" x14ac:dyDescent="0.2">
      <c r="B69" s="48"/>
      <c r="C69" s="49" t="str">
        <f>IF(ISTEXT(C7),LEFT(C7,3),TEXT(C7,"#,##0"))</f>
        <v>802,852</v>
      </c>
      <c r="D69" s="49" t="str">
        <f>IF(ISTEXT(T7),LEFT(T7,3),TEXT(T7,"#,##0"))</f>
        <v>24,832</v>
      </c>
      <c r="E69" s="49"/>
      <c r="F69" s="49" t="str">
        <f>IF(ISTEXT(R7),LEFT(R7,3),TEXT(R7,"#,##0"))</f>
        <v>119,982</v>
      </c>
      <c r="G69" s="49"/>
      <c r="H69" s="49" t="str">
        <f>IF(ISTEXT(D7),LEFT(D7,3),TEXT(D7,"#,##0"))</f>
        <v>10,661</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2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DNVT47QTA7NQ-1416470464-510</_dlc_DocId>
    <_dlc_DocIdUrl xmlns="b7635ab0-52e7-4e33-aa76-893cd120ef45">
      <Url>https://sharepoint.aemcorp.com/ed/etss/CRDC/collaboration/_layouts/15/DocIdRedir.aspx?ID=DNVT47QTA7NQ-1416470464-510</Url>
      <Description>DNVT47QTA7NQ-1416470464-510</Description>
    </_dlc_DocIdUrl>
  </documentManagement>
</p:properties>
</file>

<file path=customXml/itemProps1.xml><?xml version="1.0" encoding="utf-8"?>
<ds:datastoreItem xmlns:ds="http://schemas.openxmlformats.org/officeDocument/2006/customXml" ds:itemID="{8BF2F2DC-A74E-4421-AFBF-814929404C5F}"/>
</file>

<file path=customXml/itemProps2.xml><?xml version="1.0" encoding="utf-8"?>
<ds:datastoreItem xmlns:ds="http://schemas.openxmlformats.org/officeDocument/2006/customXml" ds:itemID="{C1095C37-7A61-4D37-917F-DF259EAE2846}"/>
</file>

<file path=customXml/itemProps3.xml><?xml version="1.0" encoding="utf-8"?>
<ds:datastoreItem xmlns:ds="http://schemas.openxmlformats.org/officeDocument/2006/customXml" ds:itemID="{81DD6E18-BAE3-4F52-8951-7024FB73FAD7}"/>
</file>

<file path=customXml/itemProps4.xml><?xml version="1.0" encoding="utf-8"?>
<ds:datastoreItem xmlns:ds="http://schemas.openxmlformats.org/officeDocument/2006/customXml" ds:itemID="{5DCCDBEB-BD76-4CE8-B89A-3D14636002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2018-08-23T19:56:14Z</cp:lastPrinted>
  <dcterms:created xsi:type="dcterms:W3CDTF">2014-09-05T20:10:01Z</dcterms:created>
  <dcterms:modified xsi:type="dcterms:W3CDTF">2021-05-21T20:55:14Z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4116e85b-4526-4957-8b5a-6061d4798700</vt:lpwstr>
  </property>
  <property fmtid="{D5CDD505-2E9C-101B-9397-08002B2CF9AE}" pid="3" name="ContentTypeId">
    <vt:lpwstr>0x010100C2ECABCEFB630D488879B269665A48CB</vt:lpwstr>
  </property>
</Properties>
</file>