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8680" yWindow="-120" windowWidth="24240" windowHeight="13740" tabRatio="1000" activeTab="1"/>
  </bookViews>
  <sheets>
    <sheet name="Index" sheetId="32" r:id="rId1"/>
    <sheet name="SwD 504 Enrollment" sheetId="12" r:id="rId2"/>
    <sheet name="SwD 504 Enrollment - Male" sheetId="33" r:id="rId3"/>
    <sheet name="SwD 504 Enrollment - Female" sheetId="34" r:id="rId4"/>
  </sheets>
  <definedNames>
    <definedName name="_xlnm.Print_Area" localSheetId="1">'SwD 504 Enrollment'!$B$1:$V$61</definedName>
    <definedName name="_xlnm.Print_Area" localSheetId="3">'SwD 504 Enrollment - Female'!$B$1:$V$61</definedName>
    <definedName name="_xlnm.Print_Area" localSheetId="2">'SwD 504 Enrollment - Male'!$B$1:$V$61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34" l="1"/>
  <c r="B60" i="33"/>
  <c r="B60" i="12"/>
  <c r="D6" i="32"/>
  <c r="D5" i="32"/>
  <c r="D4" i="32"/>
</calcChain>
</file>

<file path=xl/sharedStrings.xml><?xml version="1.0" encoding="utf-8"?>
<sst xmlns="http://schemas.openxmlformats.org/spreadsheetml/2006/main" count="270" uniqueCount="83">
  <si>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</si>
  <si>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</si>
  <si>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</si>
  <si>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</si>
  <si>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</si>
  <si>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</si>
  <si>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</si>
  <si>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</si>
  <si>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</si>
  <si>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</si>
  <si>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</si>
  <si>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</si>
  <si>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</si>
  <si>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 Total</t>
  </si>
  <si>
    <t xml:space="preserve"> Male</t>
  </si>
  <si>
    <t xml:space="preserve"> Female</t>
  </si>
  <si>
    <t>Worksheet</t>
  </si>
  <si>
    <t>Tables</t>
  </si>
  <si>
    <t>Student Enrollment</t>
  </si>
  <si>
    <t xml:space="preserve">Total </t>
  </si>
  <si>
    <t>English Language Learners</t>
  </si>
  <si>
    <t>102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</si>
  <si>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</si>
  <si>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</si>
  <si>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</si>
  <si>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</si>
  <si>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</si>
  <si>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</si>
  <si>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</si>
  <si>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</si>
  <si>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</si>
  <si>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</si>
  <si>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</si>
  <si>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</si>
  <si>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</si>
  <si>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</si>
  <si>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</si>
  <si>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</si>
  <si>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</si>
  <si>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</si>
  <si>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</si>
  <si>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</si>
  <si>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</si>
  <si>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</si>
  <si>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</si>
  <si>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</si>
  <si>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</si>
  <si>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</si>
  <si>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</si>
  <si>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</si>
  <si>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</si>
  <si>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</si>
  <si>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</si>
  <si>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</si>
  <si>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</si>
  <si>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</si>
  <si>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</si>
  <si>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</si>
  <si>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</si>
  <si>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</si>
  <si>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</si>
  <si>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</si>
  <si>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</si>
  <si>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</si>
  <si>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</si>
  <si>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</si>
  <si>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</si>
  <si>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</si>
  <si>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</si>
  <si>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</si>
  <si>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</si>
  <si>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</si>
  <si>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</si>
  <si>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</si>
  <si>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and percentage of public school students with disabilities served solely under Section 504 of the Rehabilitation Act of 1973 overall and by race/ethnicity, and those who are English language learners, by state: School Year 2015-16</t>
  </si>
  <si>
    <t>Number and percentage of public school male students with disabilities served solely under Section 504 of the Rehabilitation Act of 1973 overall and by race/ethnicity, and those who are English language learners, by state: School Year 2015-16</t>
  </si>
  <si>
    <t>Number and percentage of public school female students with disabilities served solely under Section 504 of the Rehabilitation Act of 1973 overall and by race/ethnicity, and those who are English language learners, by state: School Year 2015-16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</si>
  <si>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</si>
  <si>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</si>
  <si>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>SOURCE: U.S. Department of Education, Office for Civil Rights, Civil Rights Data Collection, 2013-14, available at http://ocrdata.ed.gov. Data notes are available at https://ocrdata.ed.gov/Downloads/Data-Notes-2015-16-CRDC.pdf</t>
  </si>
  <si>
    <t>Swd 504 Enrollment</t>
  </si>
  <si>
    <t>SwD 504 Enrollment - Male</t>
  </si>
  <si>
    <t>SwD 504 Enrollment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</si>
</sst>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8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3"/>
      <name val="Arial"/>
      <family val="2"/>
    </font>
    <font>
      <b/>
      <sz val="16"/>
      <color theme="0"/>
      <name val="Arial"/>
      <family val="2"/>
    </font>
    <font>
      <b/>
      <sz val="14"/>
      <color theme="3"/>
      <name val="Arial"/>
      <family val="2"/>
    </font>
    <font>
      <b/>
      <sz val="14"/>
      <color theme="0"/>
      <name val="Arial"/>
      <family val="2"/>
    </font>
    <font>
      <b/>
      <sz val="14"/>
      <color theme="3"/>
      <name val="Arial Narrow"/>
      <family val="2"/>
    </font>
    <font>
      <sz val="14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rgb="FF33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58800012207406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140">
    <xf numFmtId="0" fontId="0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1" fontId="3" fillId="0" borderId="0" xfId="1" applyNumberFormat="1" applyFont="1" applyAlignment="1">
      <alignment wrapText="1"/>
    </xf>
    <xf numFmtId="0" fontId="5" fillId="0" borderId="0" xfId="2" applyFont="1"/>
    <xf numFmtId="0" fontId="5" fillId="0" borderId="0" xfId="2" applyFont="1" applyBorder="1"/>
    <xf numFmtId="0" fontId="5" fillId="0" borderId="0" xfId="2" applyFont="1" applyAlignment="1"/>
    <xf numFmtId="0" fontId="8" fillId="0" borderId="0" xfId="4" applyFont="1" applyFill="1"/>
    <xf numFmtId="0" fontId="8" fillId="0" borderId="0" xfId="4" applyFont="1" applyBorder="1"/>
    <xf numFmtId="0" fontId="8" fillId="0" borderId="0" xfId="4" applyFont="1"/>
    <xf numFmtId="1" fontId="3" fillId="0" borderId="0" xfId="1" applyNumberFormat="1" applyFont="1" applyBorder="1" applyAlignment="1">
      <alignment wrapText="1"/>
    </xf>
    <xf numFmtId="0" fontId="11" fillId="0" borderId="0" xfId="2" applyFont="1"/>
    <xf numFmtId="0" fontId="11" fillId="0" borderId="0" xfId="2" applyFont="1" applyAlignment="1"/>
    <xf numFmtId="0" fontId="11" fillId="0" borderId="0" xfId="4" applyFont="1" applyFill="1"/>
    <xf numFmtId="0" fontId="11" fillId="0" borderId="0" xfId="4" applyFont="1"/>
    <xf numFmtId="0" fontId="14" fillId="0" borderId="0" xfId="0" applyFont="1"/>
    <xf numFmtId="0" fontId="16" fillId="0" borderId="0" xfId="0" applyFont="1"/>
    <xf numFmtId="0" fontId="17" fillId="2" borderId="0" xfId="0" applyFont="1" applyFill="1"/>
    <xf numFmtId="0" fontId="14" fillId="0" borderId="0" xfId="0" applyFont="1" applyBorder="1"/>
    <xf numFmtId="0" fontId="6" fillId="0" borderId="0" xfId="0" applyFont="1" applyBorder="1"/>
    <xf numFmtId="0" fontId="6" fillId="0" borderId="0" xfId="0" applyFont="1"/>
    <xf numFmtId="0" fontId="19" fillId="2" borderId="0" xfId="0" applyFont="1" applyFill="1" applyBorder="1" applyAlignment="1">
      <alignment vertical="center"/>
    </xf>
    <xf numFmtId="0" fontId="19" fillId="0" borderId="0" xfId="0" quotePrefix="1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15" fillId="0" borderId="0" xfId="0" applyFont="1" applyFill="1"/>
    <xf numFmtId="0" fontId="12" fillId="0" borderId="0" xfId="0" applyFont="1" applyFill="1"/>
    <xf numFmtId="0" fontId="20" fillId="0" borderId="9" xfId="100" applyNumberFormat="1" applyFont="1" applyBorder="1" applyAlignment="1">
      <alignment horizontal="left" vertical="top" wrapText="1"/>
    </xf>
    <xf numFmtId="0" fontId="21" fillId="0" borderId="0" xfId="2" applyFont="1" applyAlignment="1">
      <alignment horizontal="left"/>
    </xf>
    <xf numFmtId="0" fontId="22" fillId="0" borderId="1" xfId="1" applyFont="1" applyBorder="1"/>
    <xf numFmtId="1" fontId="23" fillId="0" borderId="1" xfId="1" applyNumberFormat="1" applyFont="1" applyBorder="1" applyAlignment="1">
      <alignment wrapText="1"/>
    </xf>
    <xf numFmtId="0" fontId="24" fillId="0" borderId="0" xfId="2" applyFont="1" applyBorder="1"/>
    <xf numFmtId="1" fontId="25" fillId="0" borderId="24" xfId="3" applyNumberFormat="1" applyFont="1" applyFill="1" applyBorder="1" applyAlignment="1"/>
    <xf numFmtId="1" fontId="25" fillId="0" borderId="2" xfId="3" applyNumberFormat="1" applyFont="1" applyFill="1" applyBorder="1" applyAlignment="1"/>
    <xf numFmtId="1" fontId="25" fillId="0" borderId="12" xfId="3" applyNumberFormat="1" applyFont="1" applyFill="1" applyBorder="1" applyAlignment="1">
      <alignment horizontal="right" wrapText="1"/>
    </xf>
    <xf numFmtId="1" fontId="25" fillId="0" borderId="11" xfId="3" applyNumberFormat="1" applyFont="1" applyFill="1" applyBorder="1" applyAlignment="1">
      <alignment horizontal="right" wrapText="1"/>
    </xf>
    <xf numFmtId="1" fontId="25" fillId="0" borderId="16" xfId="3" applyNumberFormat="1" applyFont="1" applyFill="1" applyBorder="1" applyAlignment="1">
      <alignment horizontal="right" wrapText="1"/>
    </xf>
    <xf numFmtId="1" fontId="25" fillId="0" borderId="1" xfId="3" applyNumberFormat="1" applyFont="1" applyFill="1" applyBorder="1" applyAlignment="1">
      <alignment horizontal="right" wrapText="1"/>
    </xf>
    <xf numFmtId="1" fontId="25" fillId="0" borderId="17" xfId="3" applyNumberFormat="1" applyFont="1" applyFill="1" applyBorder="1" applyAlignment="1">
      <alignment horizontal="right" wrapText="1"/>
    </xf>
    <xf numFmtId="1" fontId="25" fillId="0" borderId="18" xfId="3" applyNumberFormat="1" applyFont="1" applyFill="1" applyBorder="1" applyAlignment="1">
      <alignment horizontal="right" wrapText="1"/>
    </xf>
    <xf numFmtId="1" fontId="25" fillId="0" borderId="19" xfId="3" applyNumberFormat="1" applyFont="1" applyFill="1" applyBorder="1" applyAlignment="1">
      <alignment horizontal="right" wrapText="1"/>
    </xf>
    <xf numFmtId="1" fontId="25" fillId="0" borderId="22" xfId="3" applyNumberFormat="1" applyFont="1" applyFill="1" applyBorder="1" applyAlignment="1">
      <alignment wrapText="1"/>
    </xf>
    <xf numFmtId="1" fontId="25" fillId="0" borderId="18" xfId="3" applyNumberFormat="1" applyFont="1" applyFill="1" applyBorder="1" applyAlignment="1">
      <alignment wrapText="1"/>
    </xf>
    <xf numFmtId="0" fontId="26" fillId="3" borderId="13" xfId="3" applyFont="1" applyFill="1" applyBorder="1" applyAlignment="1">
      <alignment horizontal="left" vertical="center"/>
    </xf>
    <xf numFmtId="165" fontId="26" fillId="3" borderId="21" xfId="2" applyNumberFormat="1" applyFont="1" applyFill="1" applyBorder="1" applyAlignment="1">
      <alignment horizontal="right"/>
    </xf>
    <xf numFmtId="164" fontId="26" fillId="3" borderId="5" xfId="2" applyNumberFormat="1" applyFont="1" applyFill="1" applyBorder="1" applyAlignment="1">
      <alignment horizontal="right"/>
    </xf>
    <xf numFmtId="165" fontId="26" fillId="3" borderId="14" xfId="2" applyNumberFormat="1" applyFont="1" applyFill="1" applyBorder="1" applyAlignment="1">
      <alignment horizontal="right"/>
    </xf>
    <xf numFmtId="164" fontId="26" fillId="3" borderId="15" xfId="2" applyNumberFormat="1" applyFont="1" applyFill="1" applyBorder="1" applyAlignment="1">
      <alignment horizontal="right"/>
    </xf>
    <xf numFmtId="165" fontId="26" fillId="3" borderId="0" xfId="2" applyNumberFormat="1" applyFont="1" applyFill="1" applyBorder="1" applyAlignment="1">
      <alignment horizontal="right"/>
    </xf>
    <xf numFmtId="165" fontId="26" fillId="3" borderId="20" xfId="2" applyNumberFormat="1" applyFont="1" applyFill="1" applyBorder="1" applyAlignment="1">
      <alignment horizontal="right"/>
    </xf>
    <xf numFmtId="165" fontId="26" fillId="3" borderId="15" xfId="2" applyNumberFormat="1" applyFont="1" applyFill="1" applyBorder="1" applyAlignment="1">
      <alignment horizontal="right"/>
    </xf>
    <xf numFmtId="164" fontId="26" fillId="3" borderId="0" xfId="2" applyNumberFormat="1" applyFont="1" applyFill="1" applyBorder="1" applyAlignment="1">
      <alignment horizontal="right"/>
    </xf>
    <xf numFmtId="37" fontId="26" fillId="3" borderId="21" xfId="4" applyNumberFormat="1" applyFont="1" applyFill="1" applyBorder="1" applyAlignment="1">
      <alignment horizontal="right"/>
    </xf>
    <xf numFmtId="164" fontId="26" fillId="3" borderId="20" xfId="2" applyNumberFormat="1" applyFont="1" applyFill="1" applyBorder="1" applyAlignment="1">
      <alignment horizontal="right"/>
    </xf>
    <xf numFmtId="0" fontId="26" fillId="0" borderId="0" xfId="1" applyFont="1" applyFill="1" applyBorder="1"/>
    <xf numFmtId="165" fontId="24" fillId="0" borderId="21" xfId="2" applyNumberFormat="1" applyFont="1" applyFill="1" applyBorder="1" applyAlignment="1">
      <alignment horizontal="right"/>
    </xf>
    <xf numFmtId="164" fontId="24" fillId="0" borderId="5" xfId="2" applyNumberFormat="1" applyFont="1" applyFill="1" applyBorder="1" applyAlignment="1">
      <alignment horizontal="right"/>
    </xf>
    <xf numFmtId="165" fontId="24" fillId="0" borderId="14" xfId="2" applyNumberFormat="1" applyFont="1" applyFill="1" applyBorder="1" applyAlignment="1">
      <alignment horizontal="right"/>
    </xf>
    <xf numFmtId="164" fontId="24" fillId="0" borderId="15" xfId="2" applyNumberFormat="1" applyFont="1" applyFill="1" applyBorder="1" applyAlignment="1">
      <alignment horizontal="right"/>
    </xf>
    <xf numFmtId="165" fontId="24" fillId="0" borderId="0" xfId="2" applyNumberFormat="1" applyFont="1" applyFill="1" applyBorder="1" applyAlignment="1">
      <alignment horizontal="right"/>
    </xf>
    <xf numFmtId="165" fontId="24" fillId="0" borderId="20" xfId="2" applyNumberFormat="1" applyFont="1" applyFill="1" applyBorder="1" applyAlignment="1">
      <alignment horizontal="right"/>
    </xf>
    <xf numFmtId="164" fontId="26" fillId="0" borderId="5" xfId="2" applyNumberFormat="1" applyFont="1" applyFill="1" applyBorder="1" applyAlignment="1">
      <alignment horizontal="right"/>
    </xf>
    <xf numFmtId="165" fontId="24" fillId="0" borderId="15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37" fontId="26" fillId="0" borderId="21" xfId="4" applyNumberFormat="1" applyFont="1" applyFill="1" applyBorder="1" applyAlignment="1">
      <alignment horizontal="right"/>
    </xf>
    <xf numFmtId="164" fontId="26" fillId="0" borderId="20" xfId="2" applyNumberFormat="1" applyFont="1" applyFill="1" applyBorder="1" applyAlignment="1">
      <alignment horizontal="right"/>
    </xf>
    <xf numFmtId="0" fontId="26" fillId="3" borderId="0" xfId="1" applyFont="1" applyFill="1" applyBorder="1"/>
    <xf numFmtId="165" fontId="24" fillId="3" borderId="21" xfId="2" applyNumberFormat="1" applyFont="1" applyFill="1" applyBorder="1" applyAlignment="1">
      <alignment horizontal="right"/>
    </xf>
    <xf numFmtId="164" fontId="24" fillId="3" borderId="5" xfId="2" applyNumberFormat="1" applyFont="1" applyFill="1" applyBorder="1" applyAlignment="1">
      <alignment horizontal="right"/>
    </xf>
    <xf numFmtId="165" fontId="24" fillId="3" borderId="14" xfId="2" applyNumberFormat="1" applyFont="1" applyFill="1" applyBorder="1" applyAlignment="1">
      <alignment horizontal="right"/>
    </xf>
    <xf numFmtId="164" fontId="24" fillId="3" borderId="15" xfId="2" applyNumberFormat="1" applyFont="1" applyFill="1" applyBorder="1" applyAlignment="1">
      <alignment horizontal="right"/>
    </xf>
    <xf numFmtId="165" fontId="24" fillId="3" borderId="0" xfId="2" applyNumberFormat="1" applyFont="1" applyFill="1" applyBorder="1" applyAlignment="1">
      <alignment horizontal="right"/>
    </xf>
    <xf numFmtId="165" fontId="24" fillId="3" borderId="0" xfId="2" quotePrefix="1" applyNumberFormat="1" applyFont="1" applyFill="1" applyBorder="1" applyAlignment="1">
      <alignment horizontal="right"/>
    </xf>
    <xf numFmtId="165" fontId="24" fillId="3" borderId="20" xfId="2" applyNumberFormat="1" applyFont="1" applyFill="1" applyBorder="1" applyAlignment="1">
      <alignment horizontal="right"/>
    </xf>
    <xf numFmtId="165" fontId="24" fillId="3" borderId="15" xfId="2" applyNumberFormat="1" applyFont="1" applyFill="1" applyBorder="1" applyAlignment="1">
      <alignment horizontal="right"/>
    </xf>
    <xf numFmtId="164" fontId="24" fillId="3" borderId="0" xfId="2" applyNumberFormat="1" applyFont="1" applyFill="1" applyBorder="1" applyAlignment="1">
      <alignment horizontal="right"/>
    </xf>
    <xf numFmtId="165" fontId="24" fillId="0" borderId="0" xfId="2" quotePrefix="1" applyNumberFormat="1" applyFont="1" applyFill="1" applyBorder="1" applyAlignment="1">
      <alignment horizontal="right"/>
    </xf>
    <xf numFmtId="165" fontId="24" fillId="3" borderId="14" xfId="2" quotePrefix="1" applyNumberFormat="1" applyFont="1" applyFill="1" applyBorder="1" applyAlignment="1">
      <alignment horizontal="right"/>
    </xf>
    <xf numFmtId="165" fontId="24" fillId="0" borderId="20" xfId="2" quotePrefix="1" applyNumberFormat="1" applyFont="1" applyFill="1" applyBorder="1" applyAlignment="1">
      <alignment horizontal="right"/>
    </xf>
    <xf numFmtId="165" fontId="24" fillId="0" borderId="14" xfId="2" quotePrefix="1" applyNumberFormat="1" applyFont="1" applyFill="1" applyBorder="1" applyAlignment="1">
      <alignment horizontal="right"/>
    </xf>
    <xf numFmtId="165" fontId="24" fillId="0" borderId="15" xfId="2" quotePrefix="1" applyNumberFormat="1" applyFont="1" applyFill="1" applyBorder="1" applyAlignment="1">
      <alignment horizontal="right"/>
    </xf>
    <xf numFmtId="165" fontId="24" fillId="3" borderId="15" xfId="2" quotePrefix="1" applyNumberFormat="1" applyFont="1" applyFill="1" applyBorder="1" applyAlignment="1">
      <alignment horizontal="right"/>
    </xf>
    <xf numFmtId="0" fontId="26" fillId="0" borderId="1" xfId="1" applyFont="1" applyFill="1" applyBorder="1"/>
    <xf numFmtId="165" fontId="24" fillId="0" borderId="22" xfId="2" applyNumberFormat="1" applyFont="1" applyFill="1" applyBorder="1" applyAlignment="1">
      <alignment horizontal="right"/>
    </xf>
    <xf numFmtId="164" fontId="24" fillId="0" borderId="11" xfId="2" applyNumberFormat="1" applyFont="1" applyFill="1" applyBorder="1" applyAlignment="1">
      <alignment horizontal="right"/>
    </xf>
    <xf numFmtId="165" fontId="24" fillId="0" borderId="12" xfId="2" applyNumberFormat="1" applyFont="1" applyFill="1" applyBorder="1" applyAlignment="1">
      <alignment horizontal="right"/>
    </xf>
    <xf numFmtId="164" fontId="24" fillId="0" borderId="16" xfId="2" applyNumberFormat="1" applyFont="1" applyFill="1" applyBorder="1" applyAlignment="1">
      <alignment horizontal="right"/>
    </xf>
    <xf numFmtId="165" fontId="24" fillId="0" borderId="1" xfId="2" quotePrefix="1" applyNumberFormat="1" applyFont="1" applyFill="1" applyBorder="1" applyAlignment="1">
      <alignment horizontal="right"/>
    </xf>
    <xf numFmtId="165" fontId="24" fillId="0" borderId="1" xfId="2" applyNumberFormat="1" applyFont="1" applyFill="1" applyBorder="1" applyAlignment="1">
      <alignment horizontal="right"/>
    </xf>
    <xf numFmtId="165" fontId="24" fillId="0" borderId="18" xfId="2" quotePrefix="1" applyNumberFormat="1" applyFont="1" applyFill="1" applyBorder="1" applyAlignment="1">
      <alignment horizontal="right"/>
    </xf>
    <xf numFmtId="164" fontId="26" fillId="0" borderId="11" xfId="2" applyNumberFormat="1" applyFont="1" applyFill="1" applyBorder="1" applyAlignment="1">
      <alignment horizontal="right"/>
    </xf>
    <xf numFmtId="165" fontId="24" fillId="0" borderId="16" xfId="2" quotePrefix="1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37" fontId="26" fillId="0" borderId="22" xfId="4" applyNumberFormat="1" applyFont="1" applyFill="1" applyBorder="1" applyAlignment="1">
      <alignment horizontal="right"/>
    </xf>
    <xf numFmtId="164" fontId="26" fillId="0" borderId="18" xfId="2" applyNumberFormat="1" applyFont="1" applyFill="1" applyBorder="1" applyAlignment="1">
      <alignment horizontal="right"/>
    </xf>
    <xf numFmtId="0" fontId="24" fillId="0" borderId="0" xfId="2" quotePrefix="1" applyFont="1"/>
    <xf numFmtId="0" fontId="24" fillId="0" borderId="0" xfId="2" applyFont="1"/>
    <xf numFmtId="0" fontId="26" fillId="0" borderId="0" xfId="4" applyFont="1" applyBorder="1"/>
    <xf numFmtId="165" fontId="24" fillId="0" borderId="18" xfId="2" applyNumberFormat="1" applyFont="1" applyFill="1" applyBorder="1" applyAlignment="1">
      <alignment horizontal="right"/>
    </xf>
    <xf numFmtId="165" fontId="24" fillId="0" borderId="16" xfId="2" applyNumberFormat="1" applyFont="1" applyFill="1" applyBorder="1" applyAlignment="1">
      <alignment horizontal="right"/>
    </xf>
    <xf numFmtId="165" fontId="8" fillId="0" borderId="0" xfId="4" applyNumberFormat="1" applyFont="1" applyFill="1"/>
    <xf numFmtId="0" fontId="26" fillId="0" borderId="0" xfId="4" applyFont="1" applyFill="1" applyBorder="1"/>
    <xf numFmtId="1" fontId="25" fillId="0" borderId="25" xfId="3" applyNumberFormat="1" applyFont="1" applyFill="1" applyBorder="1" applyAlignment="1">
      <alignment horizontal="center" wrapText="1"/>
    </xf>
    <xf numFmtId="1" fontId="25" fillId="0" borderId="27" xfId="3" applyNumberFormat="1" applyFont="1" applyFill="1" applyBorder="1" applyAlignment="1">
      <alignment horizontal="center" wrapText="1"/>
    </xf>
    <xf numFmtId="0" fontId="27" fillId="0" borderId="0" xfId="23" applyFont="1" applyAlignment="1">
      <alignment wrapText="1"/>
    </xf>
    <xf numFmtId="0" fontId="25" fillId="0" borderId="0" xfId="3" applyFont="1" applyFill="1" applyBorder="1" applyAlignment="1">
      <alignment horizontal="left"/>
    </xf>
    <xf numFmtId="0" fontId="25" fillId="0" borderId="1" xfId="3" applyFont="1" applyFill="1" applyBorder="1" applyAlignment="1">
      <alignment horizontal="left"/>
    </xf>
    <xf numFmtId="1" fontId="25" fillId="0" borderId="8" xfId="3" applyNumberFormat="1" applyFont="1" applyFill="1" applyBorder="1" applyAlignment="1">
      <alignment horizontal="center" wrapText="1"/>
    </xf>
    <xf numFmtId="1" fontId="25" fillId="0" borderId="7" xfId="3" applyNumberFormat="1" applyFont="1" applyFill="1" applyBorder="1" applyAlignment="1">
      <alignment horizontal="center" wrapText="1"/>
    </xf>
    <xf numFmtId="1" fontId="25" fillId="0" borderId="3" xfId="3" applyNumberFormat="1" applyFont="1" applyFill="1" applyBorder="1" applyAlignment="1">
      <alignment horizontal="center"/>
    </xf>
    <xf numFmtId="1" fontId="25" fillId="0" borderId="4" xfId="3" applyNumberFormat="1" applyFont="1" applyFill="1" applyBorder="1" applyAlignment="1">
      <alignment horizontal="center"/>
    </xf>
    <xf numFmtId="1" fontId="25" fillId="0" borderId="28" xfId="3" applyNumberFormat="1" applyFont="1" applyFill="1" applyBorder="1" applyAlignment="1">
      <alignment horizontal="center"/>
    </xf>
    <xf numFmtId="1" fontId="25" fillId="0" borderId="24" xfId="3" applyNumberFormat="1" applyFont="1" applyFill="1" applyBorder="1" applyAlignment="1">
      <alignment horizontal="center" wrapText="1"/>
    </xf>
    <xf numFmtId="1" fontId="25" fillId="0" borderId="13" xfId="3" applyNumberFormat="1" applyFont="1" applyFill="1" applyBorder="1" applyAlignment="1">
      <alignment horizontal="center" wrapText="1"/>
    </xf>
    <xf numFmtId="1" fontId="25" fillId="0" borderId="26" xfId="3" applyNumberFormat="1" applyFont="1" applyFill="1" applyBorder="1" applyAlignment="1">
      <alignment horizontal="center" wrapText="1"/>
    </xf>
    <xf numFmtId="1" fontId="25" fillId="0" borderId="6" xfId="3" applyNumberFormat="1" applyFont="1" applyFill="1" applyBorder="1" applyAlignment="1">
      <alignment horizontal="center" wrapText="1"/>
    </xf>
    <xf numFmtId="1" fontId="25" fillId="0" borderId="9" xfId="3" applyNumberFormat="1" applyFont="1" applyFill="1" applyBorder="1" applyAlignment="1">
      <alignment horizontal="center" wrapText="1"/>
    </xf>
    <xf numFmtId="1" fontId="25" fillId="0" borderId="10" xfId="3" applyNumberFormat="1" applyFont="1" applyFill="1" applyBorder="1" applyAlignment="1">
      <alignment horizontal="center" wrapText="1"/>
    </xf>
    <xf numFmtId="1" fontId="25" fillId="0" borderId="23" xfId="3" applyNumberFormat="1" applyFont="1" applyFill="1" applyBorder="1" applyAlignment="1">
      <alignment horizontal="center" wrapText="1"/>
    </xf>
    <xf numFmtId="1" fontId="25" fillId="0" borderId="21" xfId="3" applyNumberFormat="1" applyFont="1" applyFill="1" applyBorder="1" applyAlignment="1">
      <alignment horizontal="center" wrapText="1"/>
    </xf>
    <xf numFmtId="1" fontId="25" fillId="0" borderId="29" xfId="3" applyNumberFormat="1" applyFont="1" applyFill="1" applyBorder="1" applyAlignment="1">
      <alignment horizontal="center" wrapText="1"/>
    </xf>
    <xf numFmtId="1" fontId="25" fillId="0" borderId="20" xfId="3" applyNumberFormat="1" applyFont="1" applyFill="1" applyBorder="1" applyAlignment="1">
      <alignment horizontal="center" wrapText="1"/>
    </xf>
    <xf numFmtId="0" fontId="17" fillId="2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9" xfId="0" applyFont="1" applyBorder="1" applyAlignment="1">
      <alignment horizontal="left" vertical="top" wrapText="1"/>
    </xf>
  </cellXfs>
  <cellStyles count="14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6"/>
  <sheetViews>
    <sheetView showGridLines="0" workbookViewId="0">
      <selection activeCell="D9" sqref="D9"/>
    </sheetView>
  </sheetViews>
  <sheetFormatPr defaultColWidth="11" defaultRowHeight="15.95" customHeight="1" x14ac:dyDescent="0.2"/>
  <cols>
    <col min="1" max="1" width="6.1640625" style="24" bestFit="1" customWidth="1"/>
    <col min="2" max="2" width="10.1640625" style="24" bestFit="1" customWidth="1"/>
    <col min="3" max="3" width="35.1640625" style="122" customWidth="1"/>
    <col min="4" max="4" width="151" style="13" customWidth="1"/>
    <col min="5" max="7" width="11" style="16"/>
    <col min="8" max="16384" width="11" style="13"/>
  </cols>
  <sheetData>
    <row r="1" spans="1:7" ht="32.1" customHeight="1" x14ac:dyDescent="0.3">
      <c r="C1" s="121" t="s">
        <v>16</v>
      </c>
      <c r="D1" s="15" t="s">
        <v>17</v>
      </c>
    </row>
    <row r="2" spans="1:7" ht="15.95" customHeight="1" x14ac:dyDescent="0.25">
      <c r="D2" s="14"/>
    </row>
    <row r="3" spans="1:7" s="18" customFormat="1" ht="32.1" customHeight="1" x14ac:dyDescent="0.25">
      <c r="A3" s="25"/>
      <c r="B3" s="25"/>
      <c r="C3" s="123"/>
      <c r="D3" s="19" t="s">
        <v>18</v>
      </c>
      <c r="E3" s="17"/>
      <c r="F3" s="17"/>
      <c r="G3" s="17"/>
    </row>
    <row r="4" spans="1:7" s="22" customFormat="1" ht="58.5" customHeight="1" x14ac:dyDescent="0.2">
      <c r="A4" s="20" t="s">
        <v>21</v>
      </c>
      <c r="B4" s="21" t="s">
        <v>13</v>
      </c>
      <c r="C4" s="124" t="s">
        <v>80</v>
      </c>
      <c r="D4" s="26" t="str">
        <f>'SwD 504 Enrollment'!B2:B2</f>
        <v>Number and percentage of public school students with disabilities served solely under Section 504 of the Rehabilitation Act of 1973 overall and by race/ethnicity, and those who are English language learners, by state: School Year 2015-16</v>
      </c>
      <c r="E4" s="23"/>
      <c r="F4" s="23"/>
      <c r="G4" s="23"/>
    </row>
    <row r="5" spans="1:7" s="22" customFormat="1" ht="57" customHeight="1" x14ac:dyDescent="0.2">
      <c r="A5" s="20" t="s">
        <v>21</v>
      </c>
      <c r="B5" s="21" t="s">
        <v>14</v>
      </c>
      <c r="C5" s="124" t="s">
        <v>81</v>
      </c>
      <c r="D5" s="26" t="str">
        <f>'SwD 504 Enrollment - Male'!B2:B2</f>
        <v>Number and percentage of public school male students with disabilities served solely under Section 504 of the Rehabilitation Act of 1973 overall and by race/ethnicity, and those who are English language learners, by state: School Year 2015-16</v>
      </c>
      <c r="E5" s="23"/>
      <c r="F5" s="23"/>
      <c r="G5" s="23"/>
    </row>
    <row r="6" spans="1:7" s="22" customFormat="1" ht="60" customHeight="1" x14ac:dyDescent="0.2">
      <c r="A6" s="20" t="s">
        <v>21</v>
      </c>
      <c r="B6" s="21" t="s">
        <v>15</v>
      </c>
      <c r="C6" s="124" t="s">
        <v>82</v>
      </c>
      <c r="D6" s="26" t="str">
        <f>'SwD 504 Enrollment - Female'!B2:B2</f>
        <v>Number and percentage of public school female students with disabilities served solely under Section 504 of the Rehabilitation Act of 1973 overall and by race/ethnicity, and those who are English language learners, by state: School Year 2015-16</v>
      </c>
      <c r="E6" s="23"/>
      <c r="F6" s="23"/>
      <c r="G6" s="23"/>
    </row>
  </sheetData>
  <phoneticPr fontId="13" type="noConversion"/>
  <hyperlinks>
    <hyperlink ref="D4" location="'Overall Enrollment'!A1" display="'Overall Enrollment'!A1"/>
    <hyperlink ref="D5" location="'Overall Enrollment - Male'!A1" display="'Overall Enrollment - Male'!A1"/>
    <hyperlink ref="D6" location="'Overall Enrollment - Female'!A1" display="'Overall Enrollment - Female'!A1"/>
  </hyperlinks>
  <pageMargins left="0.75" right="0.75" top="1" bottom="1" header="0.5" footer="0.5"/>
  <pageSetup scale="7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showGridLines="0" tabSelected="1" zoomScale="80" zoomScaleNormal="80" workbookViewId="0"/>
  </sheetViews>
  <sheetFormatPr defaultColWidth="12.1640625" defaultRowHeight="14.25" x14ac:dyDescent="0.2"/>
  <cols>
    <col min="1" max="1" width="3.33203125" style="12" customWidth="1"/>
    <col min="2" max="2" width="21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640625" style="7"/>
  </cols>
  <sheetData>
    <row r="1" spans="1:22" s="2" customFormat="1" ht="15" customHeight="1" x14ac:dyDescent="0.2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27" customFormat="1" ht="36" customHeight="1" x14ac:dyDescent="0.25">
      <c r="B2" s="103" t="s">
        <v>74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s="2" customFormat="1" ht="15" customHeight="1" thickBot="1" x14ac:dyDescent="0.25">
      <c r="A3" s="9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29"/>
      <c r="V3" s="29"/>
    </row>
    <row r="4" spans="1:22" s="4" customFormat="1" ht="15" customHeight="1" x14ac:dyDescent="0.2">
      <c r="A4" s="10"/>
      <c r="B4" s="104" t="s">
        <v>0</v>
      </c>
      <c r="C4" s="31"/>
      <c r="D4" s="32"/>
      <c r="E4" s="108" t="s">
        <v>11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111" t="s">
        <v>20</v>
      </c>
      <c r="T4" s="112"/>
      <c r="U4" s="117" t="s">
        <v>10</v>
      </c>
      <c r="V4" s="119" t="s">
        <v>12</v>
      </c>
    </row>
    <row r="5" spans="1:22" s="4" customFormat="1" ht="30" customHeight="1" x14ac:dyDescent="0.2">
      <c r="A5" s="10"/>
      <c r="B5" s="104"/>
      <c r="C5" s="101" t="s">
        <v>19</v>
      </c>
      <c r="D5" s="102"/>
      <c r="E5" s="114" t="s">
        <v>1</v>
      </c>
      <c r="F5" s="107"/>
      <c r="G5" s="115" t="s">
        <v>2</v>
      </c>
      <c r="H5" s="107"/>
      <c r="I5" s="106" t="s">
        <v>3</v>
      </c>
      <c r="J5" s="107"/>
      <c r="K5" s="106" t="s">
        <v>4</v>
      </c>
      <c r="L5" s="107"/>
      <c r="M5" s="106" t="s">
        <v>5</v>
      </c>
      <c r="N5" s="107"/>
      <c r="O5" s="106" t="s">
        <v>6</v>
      </c>
      <c r="P5" s="107"/>
      <c r="Q5" s="106" t="s">
        <v>7</v>
      </c>
      <c r="R5" s="116"/>
      <c r="S5" s="101"/>
      <c r="T5" s="113"/>
      <c r="U5" s="118"/>
      <c r="V5" s="120"/>
    </row>
    <row r="6" spans="1:22" s="4" customFormat="1" ht="15" customHeight="1" thickBot="1" x14ac:dyDescent="0.25">
      <c r="A6" s="10"/>
      <c r="B6" s="105"/>
      <c r="C6" s="33" t="s">
        <v>8</v>
      </c>
      <c r="D6" s="34" t="s">
        <v>9</v>
      </c>
      <c r="E6" s="33" t="s">
        <v>8</v>
      </c>
      <c r="F6" s="35" t="s">
        <v>9</v>
      </c>
      <c r="G6" s="36" t="s">
        <v>8</v>
      </c>
      <c r="H6" s="37" t="s">
        <v>9</v>
      </c>
      <c r="I6" s="36" t="s">
        <v>8</v>
      </c>
      <c r="J6" s="37" t="s">
        <v>9</v>
      </c>
      <c r="K6" s="36" t="s">
        <v>8</v>
      </c>
      <c r="L6" s="37" t="s">
        <v>9</v>
      </c>
      <c r="M6" s="36" t="s">
        <v>8</v>
      </c>
      <c r="N6" s="37" t="s">
        <v>9</v>
      </c>
      <c r="O6" s="36" t="s">
        <v>8</v>
      </c>
      <c r="P6" s="37" t="s">
        <v>9</v>
      </c>
      <c r="Q6" s="38" t="s">
        <v>8</v>
      </c>
      <c r="R6" s="39" t="s">
        <v>9</v>
      </c>
      <c r="S6" s="36" t="s">
        <v>8</v>
      </c>
      <c r="T6" s="36" t="s">
        <v>9</v>
      </c>
      <c r="U6" s="40"/>
      <c r="V6" s="41"/>
    </row>
    <row r="7" spans="1:22" s="5" customFormat="1" ht="15" customHeight="1" x14ac:dyDescent="0.2">
      <c r="A7" s="11"/>
      <c r="B7" s="42" t="s">
        <v>22</v>
      </c>
      <c r="C7" s="43">
        <v>1135544</v>
      </c>
      <c r="D7" s="44">
        <v>100</v>
      </c>
      <c r="E7" s="45">
        <v>7275</v>
      </c>
      <c r="F7" s="46">
        <v>0.64070000000000005</v>
      </c>
      <c r="G7" s="47">
        <v>20590</v>
      </c>
      <c r="H7" s="46">
        <v>1.8131999999999999</v>
      </c>
      <c r="I7" s="47">
        <v>219434</v>
      </c>
      <c r="J7" s="46">
        <v>19.324100000000001</v>
      </c>
      <c r="K7" s="47">
        <v>143337</v>
      </c>
      <c r="L7" s="46">
        <v>12.6228</v>
      </c>
      <c r="M7" s="47">
        <v>703819</v>
      </c>
      <c r="N7" s="46">
        <v>61.980800000000002</v>
      </c>
      <c r="O7" s="47">
        <v>2419</v>
      </c>
      <c r="P7" s="46">
        <v>0.21299999999999999</v>
      </c>
      <c r="Q7" s="48">
        <v>38670</v>
      </c>
      <c r="R7" s="44">
        <v>3.4054000000000002</v>
      </c>
      <c r="S7" s="49">
        <v>50476</v>
      </c>
      <c r="T7" s="50">
        <v>4.4451000000000001</v>
      </c>
      <c r="U7" s="51">
        <v>96360</v>
      </c>
      <c r="V7" s="52">
        <v>99.99</v>
      </c>
    </row>
    <row r="8" spans="1:22" ht="15" customHeight="1" x14ac:dyDescent="0.2">
      <c r="B8" s="53" t="s">
        <v>23</v>
      </c>
      <c r="C8" s="54">
        <v>8401</v>
      </c>
      <c r="D8" s="55">
        <v>100</v>
      </c>
      <c r="E8" s="56">
        <v>73</v>
      </c>
      <c r="F8" s="57">
        <v>0.86890000000000001</v>
      </c>
      <c r="G8" s="58">
        <v>56</v>
      </c>
      <c r="H8" s="57">
        <v>0.66659999999999997</v>
      </c>
      <c r="I8" s="58">
        <v>144</v>
      </c>
      <c r="J8" s="57">
        <v>1.7141</v>
      </c>
      <c r="K8" s="58">
        <v>2309</v>
      </c>
      <c r="L8" s="57">
        <v>27.4848</v>
      </c>
      <c r="M8" s="58">
        <v>5703</v>
      </c>
      <c r="N8" s="57">
        <v>67.884799999999998</v>
      </c>
      <c r="O8" s="75">
        <v>5</v>
      </c>
      <c r="P8" s="57">
        <v>5.9499999999999997E-2</v>
      </c>
      <c r="Q8" s="59">
        <v>111</v>
      </c>
      <c r="R8" s="60">
        <v>1.3212999999999999</v>
      </c>
      <c r="S8" s="61">
        <v>143</v>
      </c>
      <c r="T8" s="62">
        <v>1.7021999999999999</v>
      </c>
      <c r="U8" s="63">
        <v>1400</v>
      </c>
      <c r="V8" s="64">
        <v>100</v>
      </c>
    </row>
    <row r="9" spans="1:22" ht="15" customHeight="1" x14ac:dyDescent="0.2">
      <c r="B9" s="65" t="s">
        <v>24</v>
      </c>
      <c r="C9" s="66">
        <v>1688</v>
      </c>
      <c r="D9" s="67">
        <v>100</v>
      </c>
      <c r="E9" s="68">
        <v>190</v>
      </c>
      <c r="F9" s="69">
        <v>11.2559</v>
      </c>
      <c r="G9" s="70">
        <v>49</v>
      </c>
      <c r="H9" s="69">
        <v>2.9028</v>
      </c>
      <c r="I9" s="70">
        <v>86</v>
      </c>
      <c r="J9" s="69">
        <v>5.0948000000000002</v>
      </c>
      <c r="K9" s="70">
        <v>53</v>
      </c>
      <c r="L9" s="69">
        <v>3.1398000000000001</v>
      </c>
      <c r="M9" s="70">
        <v>1133</v>
      </c>
      <c r="N9" s="69">
        <v>67.120900000000006</v>
      </c>
      <c r="O9" s="70">
        <v>14</v>
      </c>
      <c r="P9" s="69">
        <v>0.82940000000000003</v>
      </c>
      <c r="Q9" s="72">
        <v>163</v>
      </c>
      <c r="R9" s="44">
        <v>9.6563999999999997</v>
      </c>
      <c r="S9" s="73">
        <v>28</v>
      </c>
      <c r="T9" s="74">
        <v>1.6588000000000001</v>
      </c>
      <c r="U9" s="51">
        <v>503</v>
      </c>
      <c r="V9" s="52">
        <v>100</v>
      </c>
    </row>
    <row r="10" spans="1:22" ht="15" customHeight="1" x14ac:dyDescent="0.2">
      <c r="B10" s="53" t="s">
        <v>25</v>
      </c>
      <c r="C10" s="54">
        <v>13734</v>
      </c>
      <c r="D10" s="55">
        <v>100</v>
      </c>
      <c r="E10" s="56">
        <v>284</v>
      </c>
      <c r="F10" s="57">
        <v>2.0678999999999998</v>
      </c>
      <c r="G10" s="58">
        <v>214</v>
      </c>
      <c r="H10" s="57">
        <v>1.5582</v>
      </c>
      <c r="I10" s="58">
        <v>3304</v>
      </c>
      <c r="J10" s="57">
        <v>24.057099999999998</v>
      </c>
      <c r="K10" s="58">
        <v>654</v>
      </c>
      <c r="L10" s="57">
        <v>4.7618999999999998</v>
      </c>
      <c r="M10" s="58">
        <v>8833</v>
      </c>
      <c r="N10" s="57">
        <v>64.314800000000005</v>
      </c>
      <c r="O10" s="58">
        <v>41</v>
      </c>
      <c r="P10" s="57">
        <v>0.29849999999999999</v>
      </c>
      <c r="Q10" s="59">
        <v>404</v>
      </c>
      <c r="R10" s="60">
        <v>2.9416000000000002</v>
      </c>
      <c r="S10" s="61">
        <v>301</v>
      </c>
      <c r="T10" s="62">
        <v>2.1916000000000002</v>
      </c>
      <c r="U10" s="63">
        <v>1977</v>
      </c>
      <c r="V10" s="64">
        <v>100</v>
      </c>
    </row>
    <row r="11" spans="1:22" ht="15" customHeight="1" x14ac:dyDescent="0.2">
      <c r="B11" s="65" t="s">
        <v>26</v>
      </c>
      <c r="C11" s="66">
        <v>18244</v>
      </c>
      <c r="D11" s="67">
        <v>100</v>
      </c>
      <c r="E11" s="68">
        <v>128</v>
      </c>
      <c r="F11" s="69">
        <v>0.7016</v>
      </c>
      <c r="G11" s="70">
        <v>94</v>
      </c>
      <c r="H11" s="69">
        <v>0.51519999999999999</v>
      </c>
      <c r="I11" s="70">
        <v>802</v>
      </c>
      <c r="J11" s="69">
        <v>4.3959999999999999</v>
      </c>
      <c r="K11" s="70">
        <v>2803</v>
      </c>
      <c r="L11" s="69">
        <v>15.364000000000001</v>
      </c>
      <c r="M11" s="70">
        <v>13986</v>
      </c>
      <c r="N11" s="69">
        <v>76.660799999999995</v>
      </c>
      <c r="O11" s="70">
        <v>23</v>
      </c>
      <c r="P11" s="69">
        <v>0.12609999999999999</v>
      </c>
      <c r="Q11" s="72">
        <v>408</v>
      </c>
      <c r="R11" s="44">
        <v>2.2364000000000002</v>
      </c>
      <c r="S11" s="73">
        <v>629</v>
      </c>
      <c r="T11" s="74">
        <v>3.4477000000000002</v>
      </c>
      <c r="U11" s="51">
        <v>1092</v>
      </c>
      <c r="V11" s="52">
        <v>100</v>
      </c>
    </row>
    <row r="12" spans="1:22" ht="15" customHeight="1" x14ac:dyDescent="0.2">
      <c r="B12" s="53" t="s">
        <v>27</v>
      </c>
      <c r="C12" s="54">
        <v>71538</v>
      </c>
      <c r="D12" s="55">
        <v>100</v>
      </c>
      <c r="E12" s="56">
        <v>564</v>
      </c>
      <c r="F12" s="57">
        <v>0.78839999999999999</v>
      </c>
      <c r="G12" s="58">
        <v>4184</v>
      </c>
      <c r="H12" s="57">
        <v>5.8486000000000002</v>
      </c>
      <c r="I12" s="58">
        <v>23276</v>
      </c>
      <c r="J12" s="57">
        <v>32.5366</v>
      </c>
      <c r="K12" s="58">
        <v>4332</v>
      </c>
      <c r="L12" s="57">
        <v>6.0555000000000003</v>
      </c>
      <c r="M12" s="58">
        <v>35130</v>
      </c>
      <c r="N12" s="57">
        <v>49.1068</v>
      </c>
      <c r="O12" s="58">
        <v>292</v>
      </c>
      <c r="P12" s="57">
        <v>0.40820000000000001</v>
      </c>
      <c r="Q12" s="59">
        <v>3760</v>
      </c>
      <c r="R12" s="60">
        <v>5.2558999999999996</v>
      </c>
      <c r="S12" s="61">
        <v>4447</v>
      </c>
      <c r="T12" s="62">
        <v>6.2163000000000004</v>
      </c>
      <c r="U12" s="63">
        <v>10138</v>
      </c>
      <c r="V12" s="64">
        <v>100</v>
      </c>
    </row>
    <row r="13" spans="1:22" ht="15" customHeight="1" x14ac:dyDescent="0.2">
      <c r="B13" s="65" t="s">
        <v>28</v>
      </c>
      <c r="C13" s="66">
        <v>15899</v>
      </c>
      <c r="D13" s="67">
        <v>100</v>
      </c>
      <c r="E13" s="68">
        <v>103</v>
      </c>
      <c r="F13" s="69">
        <v>0.64780000000000004</v>
      </c>
      <c r="G13" s="70">
        <v>258</v>
      </c>
      <c r="H13" s="69">
        <v>1.6227</v>
      </c>
      <c r="I13" s="70">
        <v>2544</v>
      </c>
      <c r="J13" s="69">
        <v>16.001000000000001</v>
      </c>
      <c r="K13" s="70">
        <v>421</v>
      </c>
      <c r="L13" s="69">
        <v>2.6480000000000001</v>
      </c>
      <c r="M13" s="70">
        <v>11935</v>
      </c>
      <c r="N13" s="69">
        <v>75.067599999999999</v>
      </c>
      <c r="O13" s="70">
        <v>20</v>
      </c>
      <c r="P13" s="69">
        <v>0.1258</v>
      </c>
      <c r="Q13" s="72">
        <v>618</v>
      </c>
      <c r="R13" s="44">
        <v>3.887</v>
      </c>
      <c r="S13" s="73">
        <v>507</v>
      </c>
      <c r="T13" s="74">
        <v>3.1888999999999998</v>
      </c>
      <c r="U13" s="51">
        <v>1868</v>
      </c>
      <c r="V13" s="52">
        <v>100</v>
      </c>
    </row>
    <row r="14" spans="1:22" ht="15" customHeight="1" x14ac:dyDescent="0.2">
      <c r="B14" s="53" t="s">
        <v>29</v>
      </c>
      <c r="C14" s="54">
        <v>24738</v>
      </c>
      <c r="D14" s="55">
        <v>100</v>
      </c>
      <c r="E14" s="56">
        <v>59</v>
      </c>
      <c r="F14" s="57">
        <v>0.23849999999999999</v>
      </c>
      <c r="G14" s="58">
        <v>518</v>
      </c>
      <c r="H14" s="57">
        <v>2.0939000000000001</v>
      </c>
      <c r="I14" s="58">
        <v>3509</v>
      </c>
      <c r="J14" s="57">
        <v>14.184699999999999</v>
      </c>
      <c r="K14" s="58">
        <v>1817</v>
      </c>
      <c r="L14" s="57">
        <v>7.3449999999999998</v>
      </c>
      <c r="M14" s="58">
        <v>18150</v>
      </c>
      <c r="N14" s="57">
        <v>73.368899999999996</v>
      </c>
      <c r="O14" s="58">
        <v>13</v>
      </c>
      <c r="P14" s="57">
        <v>5.2600000000000001E-2</v>
      </c>
      <c r="Q14" s="59">
        <v>672</v>
      </c>
      <c r="R14" s="60">
        <v>2.7164999999999999</v>
      </c>
      <c r="S14" s="61">
        <v>656</v>
      </c>
      <c r="T14" s="62">
        <v>2.6518000000000002</v>
      </c>
      <c r="U14" s="63">
        <v>1238</v>
      </c>
      <c r="V14" s="64">
        <v>100</v>
      </c>
    </row>
    <row r="15" spans="1:22" ht="15" customHeight="1" x14ac:dyDescent="0.2">
      <c r="B15" s="65" t="s">
        <v>30</v>
      </c>
      <c r="C15" s="66">
        <v>4230</v>
      </c>
      <c r="D15" s="67">
        <v>100</v>
      </c>
      <c r="E15" s="68">
        <v>19</v>
      </c>
      <c r="F15" s="69">
        <v>0.44919999999999999</v>
      </c>
      <c r="G15" s="70">
        <v>47</v>
      </c>
      <c r="H15" s="69">
        <v>1.1111</v>
      </c>
      <c r="I15" s="70">
        <v>302</v>
      </c>
      <c r="J15" s="69">
        <v>7.1395</v>
      </c>
      <c r="K15" s="70">
        <v>917</v>
      </c>
      <c r="L15" s="69">
        <v>21.6785</v>
      </c>
      <c r="M15" s="70">
        <v>2822</v>
      </c>
      <c r="N15" s="69">
        <v>66.713899999999995</v>
      </c>
      <c r="O15" s="70">
        <v>7</v>
      </c>
      <c r="P15" s="69">
        <v>0.16550000000000001</v>
      </c>
      <c r="Q15" s="72">
        <v>116</v>
      </c>
      <c r="R15" s="44">
        <v>2.7423000000000002</v>
      </c>
      <c r="S15" s="73">
        <v>54</v>
      </c>
      <c r="T15" s="74">
        <v>1.2766</v>
      </c>
      <c r="U15" s="51">
        <v>235</v>
      </c>
      <c r="V15" s="52">
        <v>100</v>
      </c>
    </row>
    <row r="16" spans="1:22" ht="15" customHeight="1" x14ac:dyDescent="0.2">
      <c r="B16" s="53" t="s">
        <v>31</v>
      </c>
      <c r="C16" s="54">
        <v>1132</v>
      </c>
      <c r="D16" s="55">
        <v>100</v>
      </c>
      <c r="E16" s="56">
        <v>0</v>
      </c>
      <c r="F16" s="57">
        <v>0</v>
      </c>
      <c r="G16" s="58">
        <v>16</v>
      </c>
      <c r="H16" s="57">
        <v>1.4134</v>
      </c>
      <c r="I16" s="58">
        <v>101</v>
      </c>
      <c r="J16" s="57">
        <v>8.9222999999999999</v>
      </c>
      <c r="K16" s="58">
        <v>746</v>
      </c>
      <c r="L16" s="57">
        <v>65.9011</v>
      </c>
      <c r="M16" s="58">
        <v>234</v>
      </c>
      <c r="N16" s="57">
        <v>20.671399999999998</v>
      </c>
      <c r="O16" s="75">
        <v>1</v>
      </c>
      <c r="P16" s="57">
        <v>8.8300000000000003E-2</v>
      </c>
      <c r="Q16" s="59">
        <v>34</v>
      </c>
      <c r="R16" s="60">
        <v>3.0034999999999998</v>
      </c>
      <c r="S16" s="61">
        <v>55</v>
      </c>
      <c r="T16" s="62">
        <v>4.8586999999999998</v>
      </c>
      <c r="U16" s="63">
        <v>221</v>
      </c>
      <c r="V16" s="64">
        <v>100</v>
      </c>
    </row>
    <row r="17" spans="2:22" ht="15" customHeight="1" x14ac:dyDescent="0.2">
      <c r="B17" s="65" t="s">
        <v>32</v>
      </c>
      <c r="C17" s="66">
        <v>81300</v>
      </c>
      <c r="D17" s="67">
        <v>100</v>
      </c>
      <c r="E17" s="68">
        <v>239</v>
      </c>
      <c r="F17" s="69">
        <v>0.29399999999999998</v>
      </c>
      <c r="G17" s="70">
        <v>681</v>
      </c>
      <c r="H17" s="69">
        <v>0.83760000000000001</v>
      </c>
      <c r="I17" s="70">
        <v>20174</v>
      </c>
      <c r="J17" s="69">
        <v>24.814299999999999</v>
      </c>
      <c r="K17" s="70">
        <v>13240</v>
      </c>
      <c r="L17" s="69">
        <v>16.285399999999999</v>
      </c>
      <c r="M17" s="70">
        <v>43921</v>
      </c>
      <c r="N17" s="69">
        <v>54.023400000000002</v>
      </c>
      <c r="O17" s="70">
        <v>69</v>
      </c>
      <c r="P17" s="69">
        <v>8.4900000000000003E-2</v>
      </c>
      <c r="Q17" s="72">
        <v>2976</v>
      </c>
      <c r="R17" s="44">
        <v>3.6604999999999999</v>
      </c>
      <c r="S17" s="73">
        <v>2888</v>
      </c>
      <c r="T17" s="74">
        <v>3.5522999999999998</v>
      </c>
      <c r="U17" s="51">
        <v>3952</v>
      </c>
      <c r="V17" s="52">
        <v>100</v>
      </c>
    </row>
    <row r="18" spans="2:22" ht="15" customHeight="1" x14ac:dyDescent="0.2">
      <c r="B18" s="53" t="s">
        <v>33</v>
      </c>
      <c r="C18" s="54">
        <v>28115</v>
      </c>
      <c r="D18" s="55">
        <v>100</v>
      </c>
      <c r="E18" s="56">
        <v>54</v>
      </c>
      <c r="F18" s="57">
        <v>0.19209999999999999</v>
      </c>
      <c r="G18" s="58">
        <v>342</v>
      </c>
      <c r="H18" s="57">
        <v>1.2163999999999999</v>
      </c>
      <c r="I18" s="58">
        <v>1606</v>
      </c>
      <c r="J18" s="57">
        <v>5.7122999999999999</v>
      </c>
      <c r="K18" s="58">
        <v>7805</v>
      </c>
      <c r="L18" s="57">
        <v>27.760999999999999</v>
      </c>
      <c r="M18" s="58">
        <v>17361</v>
      </c>
      <c r="N18" s="57">
        <v>61.75</v>
      </c>
      <c r="O18" s="58">
        <v>13</v>
      </c>
      <c r="P18" s="57">
        <v>4.6199999999999998E-2</v>
      </c>
      <c r="Q18" s="59">
        <v>934</v>
      </c>
      <c r="R18" s="60">
        <v>3.3220999999999998</v>
      </c>
      <c r="S18" s="61">
        <v>645</v>
      </c>
      <c r="T18" s="62">
        <v>2.2940999999999998</v>
      </c>
      <c r="U18" s="63">
        <v>2407</v>
      </c>
      <c r="V18" s="64">
        <v>100</v>
      </c>
    </row>
    <row r="19" spans="2:22" ht="15" customHeight="1" x14ac:dyDescent="0.2">
      <c r="B19" s="65" t="s">
        <v>34</v>
      </c>
      <c r="C19" s="66">
        <v>3323</v>
      </c>
      <c r="D19" s="67">
        <v>100</v>
      </c>
      <c r="E19" s="68">
        <v>17</v>
      </c>
      <c r="F19" s="69">
        <v>0.51160000000000005</v>
      </c>
      <c r="G19" s="70">
        <v>693</v>
      </c>
      <c r="H19" s="69">
        <v>20.854600000000001</v>
      </c>
      <c r="I19" s="70">
        <v>396</v>
      </c>
      <c r="J19" s="69">
        <v>11.9169</v>
      </c>
      <c r="K19" s="70">
        <v>66</v>
      </c>
      <c r="L19" s="69">
        <v>1.9862</v>
      </c>
      <c r="M19" s="70">
        <v>720</v>
      </c>
      <c r="N19" s="69">
        <v>21.667200000000001</v>
      </c>
      <c r="O19" s="70">
        <v>1006</v>
      </c>
      <c r="P19" s="69">
        <v>30.273800000000001</v>
      </c>
      <c r="Q19" s="72">
        <v>425</v>
      </c>
      <c r="R19" s="44">
        <v>12.7896</v>
      </c>
      <c r="S19" s="73">
        <v>241</v>
      </c>
      <c r="T19" s="74">
        <v>7.2525000000000004</v>
      </c>
      <c r="U19" s="51">
        <v>290</v>
      </c>
      <c r="V19" s="52">
        <v>100</v>
      </c>
    </row>
    <row r="20" spans="2:22" ht="15" customHeight="1" x14ac:dyDescent="0.2">
      <c r="B20" s="53" t="s">
        <v>35</v>
      </c>
      <c r="C20" s="54">
        <v>7424</v>
      </c>
      <c r="D20" s="55">
        <v>100</v>
      </c>
      <c r="E20" s="56">
        <v>60</v>
      </c>
      <c r="F20" s="57">
        <v>0.80820000000000003</v>
      </c>
      <c r="G20" s="58">
        <v>61</v>
      </c>
      <c r="H20" s="57">
        <v>0.82169999999999999</v>
      </c>
      <c r="I20" s="58">
        <v>799</v>
      </c>
      <c r="J20" s="57">
        <v>10.7624</v>
      </c>
      <c r="K20" s="58">
        <v>96</v>
      </c>
      <c r="L20" s="57">
        <v>1.2930999999999999</v>
      </c>
      <c r="M20" s="58">
        <v>6171</v>
      </c>
      <c r="N20" s="57">
        <v>83.122299999999996</v>
      </c>
      <c r="O20" s="58">
        <v>23</v>
      </c>
      <c r="P20" s="57">
        <v>0.30980000000000002</v>
      </c>
      <c r="Q20" s="59">
        <v>214</v>
      </c>
      <c r="R20" s="60">
        <v>2.8824999999999998</v>
      </c>
      <c r="S20" s="61">
        <v>251</v>
      </c>
      <c r="T20" s="62">
        <v>3.3809</v>
      </c>
      <c r="U20" s="63">
        <v>720</v>
      </c>
      <c r="V20" s="64">
        <v>100</v>
      </c>
    </row>
    <row r="21" spans="2:22" ht="15" customHeight="1" x14ac:dyDescent="0.2">
      <c r="B21" s="65" t="s">
        <v>36</v>
      </c>
      <c r="C21" s="66">
        <v>51099</v>
      </c>
      <c r="D21" s="67">
        <v>100</v>
      </c>
      <c r="E21" s="68">
        <v>140</v>
      </c>
      <c r="F21" s="69">
        <v>0.27400000000000002</v>
      </c>
      <c r="G21" s="70">
        <v>1559</v>
      </c>
      <c r="H21" s="69">
        <v>3.0508999999999999</v>
      </c>
      <c r="I21" s="70">
        <v>10754</v>
      </c>
      <c r="J21" s="69">
        <v>21.045400000000001</v>
      </c>
      <c r="K21" s="70">
        <v>7484</v>
      </c>
      <c r="L21" s="69">
        <v>14.646100000000001</v>
      </c>
      <c r="M21" s="70">
        <v>29405</v>
      </c>
      <c r="N21" s="69">
        <v>57.545200000000001</v>
      </c>
      <c r="O21" s="70">
        <v>62</v>
      </c>
      <c r="P21" s="69">
        <v>0.12130000000000001</v>
      </c>
      <c r="Q21" s="72">
        <v>1695</v>
      </c>
      <c r="R21" s="44">
        <v>3.3170999999999999</v>
      </c>
      <c r="S21" s="73">
        <v>2688</v>
      </c>
      <c r="T21" s="74">
        <v>5.2603999999999997</v>
      </c>
      <c r="U21" s="51">
        <v>4081</v>
      </c>
      <c r="V21" s="52">
        <v>99.778999999999996</v>
      </c>
    </row>
    <row r="22" spans="2:22" ht="15" customHeight="1" x14ac:dyDescent="0.2">
      <c r="B22" s="53" t="s">
        <v>37</v>
      </c>
      <c r="C22" s="54">
        <v>17937</v>
      </c>
      <c r="D22" s="55">
        <v>100</v>
      </c>
      <c r="E22" s="56">
        <v>44</v>
      </c>
      <c r="F22" s="57">
        <v>0.24529999999999999</v>
      </c>
      <c r="G22" s="58">
        <v>121</v>
      </c>
      <c r="H22" s="57">
        <v>0.67459999999999998</v>
      </c>
      <c r="I22" s="58">
        <v>855</v>
      </c>
      <c r="J22" s="57">
        <v>4.7667000000000002</v>
      </c>
      <c r="K22" s="58">
        <v>1534</v>
      </c>
      <c r="L22" s="57">
        <v>8.5521999999999991</v>
      </c>
      <c r="M22" s="58">
        <v>14442</v>
      </c>
      <c r="N22" s="57">
        <v>80.515100000000004</v>
      </c>
      <c r="O22" s="58">
        <v>6</v>
      </c>
      <c r="P22" s="57">
        <v>3.3500000000000002E-2</v>
      </c>
      <c r="Q22" s="59">
        <v>935</v>
      </c>
      <c r="R22" s="60">
        <v>5.2126999999999999</v>
      </c>
      <c r="S22" s="61">
        <v>376</v>
      </c>
      <c r="T22" s="62">
        <v>2.0962000000000001</v>
      </c>
      <c r="U22" s="63">
        <v>1879</v>
      </c>
      <c r="V22" s="64">
        <v>100</v>
      </c>
    </row>
    <row r="23" spans="2:22" ht="15" customHeight="1" x14ac:dyDescent="0.2">
      <c r="B23" s="65" t="s">
        <v>38</v>
      </c>
      <c r="C23" s="66">
        <v>7676</v>
      </c>
      <c r="D23" s="67">
        <v>100</v>
      </c>
      <c r="E23" s="68">
        <v>22</v>
      </c>
      <c r="F23" s="69">
        <v>0.28660000000000002</v>
      </c>
      <c r="G23" s="70">
        <v>94</v>
      </c>
      <c r="H23" s="69">
        <v>1.2245999999999999</v>
      </c>
      <c r="I23" s="70">
        <v>402</v>
      </c>
      <c r="J23" s="69">
        <v>5.2370999999999999</v>
      </c>
      <c r="K23" s="70">
        <v>228</v>
      </c>
      <c r="L23" s="69">
        <v>2.9702999999999999</v>
      </c>
      <c r="M23" s="70">
        <v>6654</v>
      </c>
      <c r="N23" s="69">
        <v>86.6858</v>
      </c>
      <c r="O23" s="71">
        <v>5</v>
      </c>
      <c r="P23" s="69">
        <v>6.5100000000000005E-2</v>
      </c>
      <c r="Q23" s="72">
        <v>271</v>
      </c>
      <c r="R23" s="44">
        <v>3.5305</v>
      </c>
      <c r="S23" s="73">
        <v>75</v>
      </c>
      <c r="T23" s="74">
        <v>0.97709999999999997</v>
      </c>
      <c r="U23" s="51">
        <v>1365</v>
      </c>
      <c r="V23" s="52">
        <v>100</v>
      </c>
    </row>
    <row r="24" spans="2:22" ht="15" customHeight="1" x14ac:dyDescent="0.2">
      <c r="B24" s="53" t="s">
        <v>39</v>
      </c>
      <c r="C24" s="54">
        <v>4650</v>
      </c>
      <c r="D24" s="55">
        <v>100</v>
      </c>
      <c r="E24" s="56">
        <v>45</v>
      </c>
      <c r="F24" s="57">
        <v>0.9677</v>
      </c>
      <c r="G24" s="58">
        <v>57</v>
      </c>
      <c r="H24" s="57">
        <v>1.2258</v>
      </c>
      <c r="I24" s="58">
        <v>449</v>
      </c>
      <c r="J24" s="57">
        <v>9.6559000000000008</v>
      </c>
      <c r="K24" s="58">
        <v>294</v>
      </c>
      <c r="L24" s="57">
        <v>6.3226000000000004</v>
      </c>
      <c r="M24" s="58">
        <v>3562</v>
      </c>
      <c r="N24" s="57">
        <v>76.602199999999996</v>
      </c>
      <c r="O24" s="58">
        <v>8</v>
      </c>
      <c r="P24" s="57">
        <v>0.17199999999999999</v>
      </c>
      <c r="Q24" s="59">
        <v>235</v>
      </c>
      <c r="R24" s="60">
        <v>5.0537999999999998</v>
      </c>
      <c r="S24" s="61">
        <v>163</v>
      </c>
      <c r="T24" s="62">
        <v>3.5053999999999998</v>
      </c>
      <c r="U24" s="63">
        <v>1356</v>
      </c>
      <c r="V24" s="64">
        <v>100</v>
      </c>
    </row>
    <row r="25" spans="2:22" ht="15" customHeight="1" x14ac:dyDescent="0.2">
      <c r="B25" s="65" t="s">
        <v>40</v>
      </c>
      <c r="C25" s="66">
        <v>12988</v>
      </c>
      <c r="D25" s="67">
        <v>100</v>
      </c>
      <c r="E25" s="68">
        <v>19</v>
      </c>
      <c r="F25" s="69">
        <v>0.14630000000000001</v>
      </c>
      <c r="G25" s="70">
        <v>103</v>
      </c>
      <c r="H25" s="69">
        <v>0.79300000000000004</v>
      </c>
      <c r="I25" s="70">
        <v>481</v>
      </c>
      <c r="J25" s="69">
        <v>3.7033999999999998</v>
      </c>
      <c r="K25" s="70">
        <v>1124</v>
      </c>
      <c r="L25" s="69">
        <v>8.6540999999999997</v>
      </c>
      <c r="M25" s="70">
        <v>10767</v>
      </c>
      <c r="N25" s="69">
        <v>82.899600000000007</v>
      </c>
      <c r="O25" s="70">
        <v>3</v>
      </c>
      <c r="P25" s="69">
        <v>2.3099999999999999E-2</v>
      </c>
      <c r="Q25" s="72">
        <v>491</v>
      </c>
      <c r="R25" s="44">
        <v>3.7804000000000002</v>
      </c>
      <c r="S25" s="73">
        <v>88</v>
      </c>
      <c r="T25" s="74">
        <v>0.67749999999999999</v>
      </c>
      <c r="U25" s="51">
        <v>1407</v>
      </c>
      <c r="V25" s="52">
        <v>100</v>
      </c>
    </row>
    <row r="26" spans="2:22" ht="15" customHeight="1" x14ac:dyDescent="0.2">
      <c r="B26" s="53" t="s">
        <v>41</v>
      </c>
      <c r="C26" s="54">
        <v>38605</v>
      </c>
      <c r="D26" s="55">
        <v>100</v>
      </c>
      <c r="E26" s="56">
        <v>460</v>
      </c>
      <c r="F26" s="57">
        <v>1.1916</v>
      </c>
      <c r="G26" s="58">
        <v>128</v>
      </c>
      <c r="H26" s="57">
        <v>0.33160000000000001</v>
      </c>
      <c r="I26" s="58">
        <v>1073</v>
      </c>
      <c r="J26" s="57">
        <v>2.7793999999999999</v>
      </c>
      <c r="K26" s="58">
        <v>19840</v>
      </c>
      <c r="L26" s="57">
        <v>51.392299999999999</v>
      </c>
      <c r="M26" s="58">
        <v>16450</v>
      </c>
      <c r="N26" s="57">
        <v>42.6111</v>
      </c>
      <c r="O26" s="75">
        <v>9</v>
      </c>
      <c r="P26" s="57">
        <v>2.3300000000000001E-2</v>
      </c>
      <c r="Q26" s="59">
        <v>645</v>
      </c>
      <c r="R26" s="60">
        <v>1.6708000000000001</v>
      </c>
      <c r="S26" s="61">
        <v>339</v>
      </c>
      <c r="T26" s="62">
        <v>0.87809999999999999</v>
      </c>
      <c r="U26" s="63">
        <v>1367</v>
      </c>
      <c r="V26" s="64">
        <v>100</v>
      </c>
    </row>
    <row r="27" spans="2:22" ht="15" customHeight="1" x14ac:dyDescent="0.2">
      <c r="B27" s="65" t="s">
        <v>42</v>
      </c>
      <c r="C27" s="66">
        <v>6696</v>
      </c>
      <c r="D27" s="67">
        <v>100</v>
      </c>
      <c r="E27" s="68">
        <v>41</v>
      </c>
      <c r="F27" s="69">
        <v>0.61229999999999996</v>
      </c>
      <c r="G27" s="70">
        <v>49</v>
      </c>
      <c r="H27" s="69">
        <v>0.73180000000000001</v>
      </c>
      <c r="I27" s="70">
        <v>123</v>
      </c>
      <c r="J27" s="69">
        <v>1.8369</v>
      </c>
      <c r="K27" s="70">
        <v>115</v>
      </c>
      <c r="L27" s="69">
        <v>1.7174</v>
      </c>
      <c r="M27" s="70">
        <v>6236</v>
      </c>
      <c r="N27" s="69">
        <v>93.130200000000002</v>
      </c>
      <c r="O27" s="70">
        <v>1</v>
      </c>
      <c r="P27" s="69">
        <v>1.49E-2</v>
      </c>
      <c r="Q27" s="72">
        <v>131</v>
      </c>
      <c r="R27" s="44">
        <v>1.9563999999999999</v>
      </c>
      <c r="S27" s="73">
        <v>122</v>
      </c>
      <c r="T27" s="74">
        <v>1.8220000000000001</v>
      </c>
      <c r="U27" s="51">
        <v>589</v>
      </c>
      <c r="V27" s="52">
        <v>100</v>
      </c>
    </row>
    <row r="28" spans="2:22" ht="15" customHeight="1" x14ac:dyDescent="0.2">
      <c r="B28" s="53" t="s">
        <v>43</v>
      </c>
      <c r="C28" s="54">
        <v>27339</v>
      </c>
      <c r="D28" s="55">
        <v>100</v>
      </c>
      <c r="E28" s="56">
        <v>78</v>
      </c>
      <c r="F28" s="57">
        <v>0.2853</v>
      </c>
      <c r="G28" s="58">
        <v>519</v>
      </c>
      <c r="H28" s="57">
        <v>1.8984000000000001</v>
      </c>
      <c r="I28" s="58">
        <v>1923</v>
      </c>
      <c r="J28" s="57">
        <v>7.0339</v>
      </c>
      <c r="K28" s="58">
        <v>7653</v>
      </c>
      <c r="L28" s="57">
        <v>27.992999999999999</v>
      </c>
      <c r="M28" s="58">
        <v>15871</v>
      </c>
      <c r="N28" s="57">
        <v>58.052599999999998</v>
      </c>
      <c r="O28" s="58">
        <v>28</v>
      </c>
      <c r="P28" s="57">
        <v>0.1024</v>
      </c>
      <c r="Q28" s="59">
        <v>1267</v>
      </c>
      <c r="R28" s="60">
        <v>4.6344000000000003</v>
      </c>
      <c r="S28" s="61">
        <v>281</v>
      </c>
      <c r="T28" s="62">
        <v>1.0278</v>
      </c>
      <c r="U28" s="63">
        <v>1434</v>
      </c>
      <c r="V28" s="64">
        <v>100</v>
      </c>
    </row>
    <row r="29" spans="2:22" ht="15" customHeight="1" x14ac:dyDescent="0.2">
      <c r="B29" s="65" t="s">
        <v>44</v>
      </c>
      <c r="C29" s="66">
        <v>39754</v>
      </c>
      <c r="D29" s="67">
        <v>100</v>
      </c>
      <c r="E29" s="68">
        <v>64</v>
      </c>
      <c r="F29" s="69">
        <v>0.161</v>
      </c>
      <c r="G29" s="70">
        <v>997</v>
      </c>
      <c r="H29" s="69">
        <v>2.5078999999999998</v>
      </c>
      <c r="I29" s="70">
        <v>5056</v>
      </c>
      <c r="J29" s="69">
        <v>12.7182</v>
      </c>
      <c r="K29" s="70">
        <v>1936</v>
      </c>
      <c r="L29" s="69">
        <v>4.87</v>
      </c>
      <c r="M29" s="70">
        <v>30249</v>
      </c>
      <c r="N29" s="69">
        <v>76.090500000000006</v>
      </c>
      <c r="O29" s="70">
        <v>18</v>
      </c>
      <c r="P29" s="69">
        <v>4.53E-2</v>
      </c>
      <c r="Q29" s="72">
        <v>1434</v>
      </c>
      <c r="R29" s="44">
        <v>3.6072000000000002</v>
      </c>
      <c r="S29" s="73">
        <v>1451</v>
      </c>
      <c r="T29" s="74">
        <v>3.6499000000000001</v>
      </c>
      <c r="U29" s="51">
        <v>1873</v>
      </c>
      <c r="V29" s="52">
        <v>100</v>
      </c>
    </row>
    <row r="30" spans="2:22" ht="15" customHeight="1" x14ac:dyDescent="0.2">
      <c r="B30" s="53" t="s">
        <v>45</v>
      </c>
      <c r="C30" s="54">
        <v>19566</v>
      </c>
      <c r="D30" s="55">
        <v>100</v>
      </c>
      <c r="E30" s="56">
        <v>158</v>
      </c>
      <c r="F30" s="57">
        <v>0.8075</v>
      </c>
      <c r="G30" s="58">
        <v>223</v>
      </c>
      <c r="H30" s="57">
        <v>1.1396999999999999</v>
      </c>
      <c r="I30" s="58">
        <v>755</v>
      </c>
      <c r="J30" s="57">
        <v>3.8586999999999998</v>
      </c>
      <c r="K30" s="58">
        <v>1757</v>
      </c>
      <c r="L30" s="57">
        <v>8.9799000000000007</v>
      </c>
      <c r="M30" s="58">
        <v>16002</v>
      </c>
      <c r="N30" s="57">
        <v>81.784700000000001</v>
      </c>
      <c r="O30" s="58">
        <v>24</v>
      </c>
      <c r="P30" s="57">
        <v>0.1227</v>
      </c>
      <c r="Q30" s="59">
        <v>647</v>
      </c>
      <c r="R30" s="60">
        <v>3.3068</v>
      </c>
      <c r="S30" s="61">
        <v>320</v>
      </c>
      <c r="T30" s="62">
        <v>1.6355</v>
      </c>
      <c r="U30" s="63">
        <v>3616</v>
      </c>
      <c r="V30" s="64">
        <v>100</v>
      </c>
    </row>
    <row r="31" spans="2:22" ht="15" customHeight="1" x14ac:dyDescent="0.2">
      <c r="B31" s="65" t="s">
        <v>46</v>
      </c>
      <c r="C31" s="66">
        <v>13358</v>
      </c>
      <c r="D31" s="67">
        <v>100</v>
      </c>
      <c r="E31" s="68">
        <v>146</v>
      </c>
      <c r="F31" s="69">
        <v>1.093</v>
      </c>
      <c r="G31" s="70">
        <v>335</v>
      </c>
      <c r="H31" s="69">
        <v>2.5078999999999998</v>
      </c>
      <c r="I31" s="70">
        <v>756</v>
      </c>
      <c r="J31" s="69">
        <v>5.6595000000000004</v>
      </c>
      <c r="K31" s="70">
        <v>874</v>
      </c>
      <c r="L31" s="69">
        <v>6.5429000000000004</v>
      </c>
      <c r="M31" s="70">
        <v>10839</v>
      </c>
      <c r="N31" s="69">
        <v>81.142399999999995</v>
      </c>
      <c r="O31" s="70">
        <v>8</v>
      </c>
      <c r="P31" s="69">
        <v>5.9900000000000002E-2</v>
      </c>
      <c r="Q31" s="72">
        <v>400</v>
      </c>
      <c r="R31" s="44">
        <v>2.9944999999999999</v>
      </c>
      <c r="S31" s="73">
        <v>444</v>
      </c>
      <c r="T31" s="74">
        <v>3.3239000000000001</v>
      </c>
      <c r="U31" s="51">
        <v>2170</v>
      </c>
      <c r="V31" s="52">
        <v>99.953999999999994</v>
      </c>
    </row>
    <row r="32" spans="2:22" ht="15" customHeight="1" x14ac:dyDescent="0.2">
      <c r="B32" s="53" t="s">
        <v>47</v>
      </c>
      <c r="C32" s="54">
        <v>1695</v>
      </c>
      <c r="D32" s="55">
        <v>100</v>
      </c>
      <c r="E32" s="78">
        <v>0</v>
      </c>
      <c r="F32" s="57">
        <v>0</v>
      </c>
      <c r="G32" s="58">
        <v>13</v>
      </c>
      <c r="H32" s="57">
        <v>0.76700000000000002</v>
      </c>
      <c r="I32" s="58">
        <v>20</v>
      </c>
      <c r="J32" s="57">
        <v>1.1798999999999999</v>
      </c>
      <c r="K32" s="58">
        <v>436</v>
      </c>
      <c r="L32" s="57">
        <v>25.7227</v>
      </c>
      <c r="M32" s="58">
        <v>1214</v>
      </c>
      <c r="N32" s="57">
        <v>71.622399999999999</v>
      </c>
      <c r="O32" s="75">
        <v>0</v>
      </c>
      <c r="P32" s="57">
        <v>0</v>
      </c>
      <c r="Q32" s="59">
        <v>12</v>
      </c>
      <c r="R32" s="60">
        <v>0.70799999999999996</v>
      </c>
      <c r="S32" s="61">
        <v>50</v>
      </c>
      <c r="T32" s="62">
        <v>2.9499</v>
      </c>
      <c r="U32" s="63">
        <v>978</v>
      </c>
      <c r="V32" s="64">
        <v>100</v>
      </c>
    </row>
    <row r="33" spans="2:22" ht="15" customHeight="1" x14ac:dyDescent="0.2">
      <c r="B33" s="65" t="s">
        <v>48</v>
      </c>
      <c r="C33" s="66">
        <v>14644</v>
      </c>
      <c r="D33" s="67">
        <v>100</v>
      </c>
      <c r="E33" s="68">
        <v>69</v>
      </c>
      <c r="F33" s="69">
        <v>0.47120000000000001</v>
      </c>
      <c r="G33" s="70">
        <v>132</v>
      </c>
      <c r="H33" s="69">
        <v>0.90139999999999998</v>
      </c>
      <c r="I33" s="70">
        <v>532</v>
      </c>
      <c r="J33" s="69">
        <v>3.6328999999999998</v>
      </c>
      <c r="K33" s="70">
        <v>1312</v>
      </c>
      <c r="L33" s="69">
        <v>8.9593000000000007</v>
      </c>
      <c r="M33" s="70">
        <v>12076</v>
      </c>
      <c r="N33" s="69">
        <v>82.463800000000006</v>
      </c>
      <c r="O33" s="70">
        <v>17</v>
      </c>
      <c r="P33" s="69">
        <v>0.11609999999999999</v>
      </c>
      <c r="Q33" s="72">
        <v>506</v>
      </c>
      <c r="R33" s="44">
        <v>3.4552999999999998</v>
      </c>
      <c r="S33" s="73">
        <v>218</v>
      </c>
      <c r="T33" s="74">
        <v>1.4886999999999999</v>
      </c>
      <c r="U33" s="51">
        <v>2372</v>
      </c>
      <c r="V33" s="52">
        <v>100</v>
      </c>
    </row>
    <row r="34" spans="2:22" ht="15" customHeight="1" x14ac:dyDescent="0.2">
      <c r="B34" s="53" t="s">
        <v>49</v>
      </c>
      <c r="C34" s="54">
        <v>2230</v>
      </c>
      <c r="D34" s="55">
        <v>100</v>
      </c>
      <c r="E34" s="56">
        <v>115</v>
      </c>
      <c r="F34" s="57">
        <v>5.157</v>
      </c>
      <c r="G34" s="58">
        <v>12</v>
      </c>
      <c r="H34" s="57">
        <v>0.53810000000000002</v>
      </c>
      <c r="I34" s="58">
        <v>70</v>
      </c>
      <c r="J34" s="57">
        <v>3.1389999999999998</v>
      </c>
      <c r="K34" s="58">
        <v>25</v>
      </c>
      <c r="L34" s="57">
        <v>1.1211</v>
      </c>
      <c r="M34" s="58">
        <v>1957</v>
      </c>
      <c r="N34" s="57">
        <v>87.757800000000003</v>
      </c>
      <c r="O34" s="75">
        <v>4</v>
      </c>
      <c r="P34" s="57">
        <v>0.1794</v>
      </c>
      <c r="Q34" s="59">
        <v>47</v>
      </c>
      <c r="R34" s="60">
        <v>2.1076000000000001</v>
      </c>
      <c r="S34" s="61">
        <v>19</v>
      </c>
      <c r="T34" s="62">
        <v>0.85199999999999998</v>
      </c>
      <c r="U34" s="63">
        <v>825</v>
      </c>
      <c r="V34" s="64">
        <v>100</v>
      </c>
    </row>
    <row r="35" spans="2:22" ht="15" customHeight="1" x14ac:dyDescent="0.2">
      <c r="B35" s="65" t="s">
        <v>50</v>
      </c>
      <c r="C35" s="66">
        <v>2942</v>
      </c>
      <c r="D35" s="67">
        <v>100</v>
      </c>
      <c r="E35" s="68">
        <v>32</v>
      </c>
      <c r="F35" s="69">
        <v>1.0876999999999999</v>
      </c>
      <c r="G35" s="70">
        <v>33</v>
      </c>
      <c r="H35" s="69">
        <v>1.1216999999999999</v>
      </c>
      <c r="I35" s="70">
        <v>254</v>
      </c>
      <c r="J35" s="69">
        <v>8.6335999999999995</v>
      </c>
      <c r="K35" s="70">
        <v>89</v>
      </c>
      <c r="L35" s="69">
        <v>3.0251999999999999</v>
      </c>
      <c r="M35" s="70">
        <v>2411</v>
      </c>
      <c r="N35" s="69">
        <v>81.951099999999997</v>
      </c>
      <c r="O35" s="71">
        <v>6</v>
      </c>
      <c r="P35" s="69">
        <v>0.2039</v>
      </c>
      <c r="Q35" s="72">
        <v>117</v>
      </c>
      <c r="R35" s="44">
        <v>3.9769000000000001</v>
      </c>
      <c r="S35" s="73">
        <v>35</v>
      </c>
      <c r="T35" s="74">
        <v>1.1897</v>
      </c>
      <c r="U35" s="51">
        <v>1064</v>
      </c>
      <c r="V35" s="52">
        <v>100</v>
      </c>
    </row>
    <row r="36" spans="2:22" ht="15" customHeight="1" x14ac:dyDescent="0.2">
      <c r="B36" s="53" t="s">
        <v>51</v>
      </c>
      <c r="C36" s="54">
        <v>6373</v>
      </c>
      <c r="D36" s="55">
        <v>100</v>
      </c>
      <c r="E36" s="56">
        <v>48</v>
      </c>
      <c r="F36" s="57">
        <v>0.75319999999999998</v>
      </c>
      <c r="G36" s="58">
        <v>148</v>
      </c>
      <c r="H36" s="57">
        <v>2.3222999999999998</v>
      </c>
      <c r="I36" s="58">
        <v>1366</v>
      </c>
      <c r="J36" s="57">
        <v>21.434200000000001</v>
      </c>
      <c r="K36" s="58">
        <v>598</v>
      </c>
      <c r="L36" s="57">
        <v>9.3833000000000002</v>
      </c>
      <c r="M36" s="58">
        <v>3698</v>
      </c>
      <c r="N36" s="57">
        <v>58.026000000000003</v>
      </c>
      <c r="O36" s="58">
        <v>59</v>
      </c>
      <c r="P36" s="57">
        <v>0.92579999999999996</v>
      </c>
      <c r="Q36" s="59">
        <v>456</v>
      </c>
      <c r="R36" s="60">
        <v>7.1551999999999998</v>
      </c>
      <c r="S36" s="61">
        <v>326</v>
      </c>
      <c r="T36" s="62">
        <v>5.1153000000000004</v>
      </c>
      <c r="U36" s="63">
        <v>658</v>
      </c>
      <c r="V36" s="64">
        <v>100</v>
      </c>
    </row>
    <row r="37" spans="2:22" ht="15" customHeight="1" x14ac:dyDescent="0.2">
      <c r="B37" s="65" t="s">
        <v>52</v>
      </c>
      <c r="C37" s="66">
        <v>10672</v>
      </c>
      <c r="D37" s="67">
        <v>100</v>
      </c>
      <c r="E37" s="68">
        <v>31</v>
      </c>
      <c r="F37" s="69">
        <v>0.29049999999999998</v>
      </c>
      <c r="G37" s="70">
        <v>135</v>
      </c>
      <c r="H37" s="69">
        <v>1.2649999999999999</v>
      </c>
      <c r="I37" s="70">
        <v>395</v>
      </c>
      <c r="J37" s="69">
        <v>3.7012999999999998</v>
      </c>
      <c r="K37" s="70">
        <v>138</v>
      </c>
      <c r="L37" s="69">
        <v>1.2930999999999999</v>
      </c>
      <c r="M37" s="70">
        <v>9793</v>
      </c>
      <c r="N37" s="69">
        <v>91.763499999999993</v>
      </c>
      <c r="O37" s="70">
        <v>3</v>
      </c>
      <c r="P37" s="69">
        <v>2.81E-2</v>
      </c>
      <c r="Q37" s="72">
        <v>177</v>
      </c>
      <c r="R37" s="44">
        <v>1.6585000000000001</v>
      </c>
      <c r="S37" s="73">
        <v>103</v>
      </c>
      <c r="T37" s="74">
        <v>0.96509999999999996</v>
      </c>
      <c r="U37" s="51">
        <v>483</v>
      </c>
      <c r="V37" s="52">
        <v>100</v>
      </c>
    </row>
    <row r="38" spans="2:22" ht="15" customHeight="1" x14ac:dyDescent="0.2">
      <c r="B38" s="53" t="s">
        <v>53</v>
      </c>
      <c r="C38" s="54">
        <v>34269</v>
      </c>
      <c r="D38" s="55">
        <v>100</v>
      </c>
      <c r="E38" s="56">
        <v>29</v>
      </c>
      <c r="F38" s="57">
        <v>8.4599999999999995E-2</v>
      </c>
      <c r="G38" s="58">
        <v>1070</v>
      </c>
      <c r="H38" s="57">
        <v>3.1223999999999998</v>
      </c>
      <c r="I38" s="58">
        <v>6408</v>
      </c>
      <c r="J38" s="57">
        <v>18.699100000000001</v>
      </c>
      <c r="K38" s="58">
        <v>3249</v>
      </c>
      <c r="L38" s="57">
        <v>9.4809000000000001</v>
      </c>
      <c r="M38" s="58">
        <v>22903</v>
      </c>
      <c r="N38" s="57">
        <v>66.832999999999998</v>
      </c>
      <c r="O38" s="58">
        <v>33</v>
      </c>
      <c r="P38" s="57">
        <v>9.6299999999999997E-2</v>
      </c>
      <c r="Q38" s="59">
        <v>577</v>
      </c>
      <c r="R38" s="60">
        <v>1.6837</v>
      </c>
      <c r="S38" s="61">
        <v>611</v>
      </c>
      <c r="T38" s="62">
        <v>1.7829999999999999</v>
      </c>
      <c r="U38" s="63">
        <v>2577</v>
      </c>
      <c r="V38" s="64">
        <v>100</v>
      </c>
    </row>
    <row r="39" spans="2:22" ht="15" customHeight="1" x14ac:dyDescent="0.2">
      <c r="B39" s="65" t="s">
        <v>54</v>
      </c>
      <c r="C39" s="66">
        <v>4320</v>
      </c>
      <c r="D39" s="67">
        <v>100</v>
      </c>
      <c r="E39" s="68">
        <v>223</v>
      </c>
      <c r="F39" s="69">
        <v>5.1619999999999999</v>
      </c>
      <c r="G39" s="70">
        <v>28</v>
      </c>
      <c r="H39" s="69">
        <v>0.64810000000000001</v>
      </c>
      <c r="I39" s="70">
        <v>3028</v>
      </c>
      <c r="J39" s="69">
        <v>70.092600000000004</v>
      </c>
      <c r="K39" s="70">
        <v>77</v>
      </c>
      <c r="L39" s="69">
        <v>1.7824</v>
      </c>
      <c r="M39" s="70">
        <v>911</v>
      </c>
      <c r="N39" s="69">
        <v>21.088000000000001</v>
      </c>
      <c r="O39" s="70">
        <v>9</v>
      </c>
      <c r="P39" s="69">
        <v>0.20830000000000001</v>
      </c>
      <c r="Q39" s="72">
        <v>44</v>
      </c>
      <c r="R39" s="44">
        <v>1.0185</v>
      </c>
      <c r="S39" s="73">
        <v>666</v>
      </c>
      <c r="T39" s="74">
        <v>15.416700000000001</v>
      </c>
      <c r="U39" s="51">
        <v>880</v>
      </c>
      <c r="V39" s="52">
        <v>100</v>
      </c>
    </row>
    <row r="40" spans="2:22" ht="15" customHeight="1" x14ac:dyDescent="0.2">
      <c r="B40" s="53" t="s">
        <v>55</v>
      </c>
      <c r="C40" s="54">
        <v>58132</v>
      </c>
      <c r="D40" s="55">
        <v>100</v>
      </c>
      <c r="E40" s="56">
        <v>264</v>
      </c>
      <c r="F40" s="57">
        <v>0.4541</v>
      </c>
      <c r="G40" s="58">
        <v>1093</v>
      </c>
      <c r="H40" s="57">
        <v>1.8802000000000001</v>
      </c>
      <c r="I40" s="58">
        <v>5540</v>
      </c>
      <c r="J40" s="57">
        <v>9.5299999999999994</v>
      </c>
      <c r="K40" s="58">
        <v>5386</v>
      </c>
      <c r="L40" s="57">
        <v>9.2651000000000003</v>
      </c>
      <c r="M40" s="58">
        <v>44644</v>
      </c>
      <c r="N40" s="57">
        <v>76.797600000000003</v>
      </c>
      <c r="O40" s="58">
        <v>35</v>
      </c>
      <c r="P40" s="57">
        <v>6.0199999999999997E-2</v>
      </c>
      <c r="Q40" s="59">
        <v>1170</v>
      </c>
      <c r="R40" s="60">
        <v>2.0127000000000002</v>
      </c>
      <c r="S40" s="61">
        <v>925</v>
      </c>
      <c r="T40" s="62">
        <v>1.5911999999999999</v>
      </c>
      <c r="U40" s="63">
        <v>4916</v>
      </c>
      <c r="V40" s="64">
        <v>100</v>
      </c>
    </row>
    <row r="41" spans="2:22" ht="15" customHeight="1" x14ac:dyDescent="0.2">
      <c r="B41" s="65" t="s">
        <v>56</v>
      </c>
      <c r="C41" s="66">
        <v>24277</v>
      </c>
      <c r="D41" s="67">
        <v>100</v>
      </c>
      <c r="E41" s="68">
        <v>241</v>
      </c>
      <c r="F41" s="69">
        <v>0.99270000000000003</v>
      </c>
      <c r="G41" s="70">
        <v>209</v>
      </c>
      <c r="H41" s="69">
        <v>0.8609</v>
      </c>
      <c r="I41" s="70">
        <v>1441</v>
      </c>
      <c r="J41" s="69">
        <v>5.9356999999999998</v>
      </c>
      <c r="K41" s="70">
        <v>4780</v>
      </c>
      <c r="L41" s="69">
        <v>19.689399999999999</v>
      </c>
      <c r="M41" s="70">
        <v>16647</v>
      </c>
      <c r="N41" s="69">
        <v>68.571100000000001</v>
      </c>
      <c r="O41" s="70">
        <v>15</v>
      </c>
      <c r="P41" s="69">
        <v>6.1800000000000001E-2</v>
      </c>
      <c r="Q41" s="72">
        <v>944</v>
      </c>
      <c r="R41" s="44">
        <v>3.8885000000000001</v>
      </c>
      <c r="S41" s="73">
        <v>254</v>
      </c>
      <c r="T41" s="74">
        <v>1.0463</v>
      </c>
      <c r="U41" s="51">
        <v>2618</v>
      </c>
      <c r="V41" s="52">
        <v>100</v>
      </c>
    </row>
    <row r="42" spans="2:22" ht="15" customHeight="1" x14ac:dyDescent="0.2">
      <c r="B42" s="53" t="s">
        <v>57</v>
      </c>
      <c r="C42" s="54">
        <v>2182</v>
      </c>
      <c r="D42" s="55">
        <v>100</v>
      </c>
      <c r="E42" s="56">
        <v>190</v>
      </c>
      <c r="F42" s="57">
        <v>8.7075999999999993</v>
      </c>
      <c r="G42" s="58">
        <v>10</v>
      </c>
      <c r="H42" s="57">
        <v>0.45829999999999999</v>
      </c>
      <c r="I42" s="58">
        <v>64</v>
      </c>
      <c r="J42" s="57">
        <v>2.9331</v>
      </c>
      <c r="K42" s="58">
        <v>69</v>
      </c>
      <c r="L42" s="57">
        <v>3.1621999999999999</v>
      </c>
      <c r="M42" s="58">
        <v>1826</v>
      </c>
      <c r="N42" s="57">
        <v>83.684700000000007</v>
      </c>
      <c r="O42" s="58">
        <v>1</v>
      </c>
      <c r="P42" s="57">
        <v>4.58E-2</v>
      </c>
      <c r="Q42" s="59">
        <v>22</v>
      </c>
      <c r="R42" s="60">
        <v>1.0082</v>
      </c>
      <c r="S42" s="61">
        <v>27</v>
      </c>
      <c r="T42" s="62">
        <v>1.2374000000000001</v>
      </c>
      <c r="U42" s="63">
        <v>481</v>
      </c>
      <c r="V42" s="64">
        <v>100</v>
      </c>
    </row>
    <row r="43" spans="2:22" ht="15" customHeight="1" x14ac:dyDescent="0.2">
      <c r="B43" s="65" t="s">
        <v>58</v>
      </c>
      <c r="C43" s="66">
        <v>37818</v>
      </c>
      <c r="D43" s="67">
        <v>100</v>
      </c>
      <c r="E43" s="68">
        <v>48</v>
      </c>
      <c r="F43" s="69">
        <v>0.12690000000000001</v>
      </c>
      <c r="G43" s="70">
        <v>305</v>
      </c>
      <c r="H43" s="69">
        <v>0.80649999999999999</v>
      </c>
      <c r="I43" s="70">
        <v>1340</v>
      </c>
      <c r="J43" s="69">
        <v>3.5432999999999999</v>
      </c>
      <c r="K43" s="70">
        <v>3840</v>
      </c>
      <c r="L43" s="69">
        <v>10.1539</v>
      </c>
      <c r="M43" s="70">
        <v>30536</v>
      </c>
      <c r="N43" s="69">
        <v>80.744600000000005</v>
      </c>
      <c r="O43" s="70">
        <v>14</v>
      </c>
      <c r="P43" s="69">
        <v>3.6999999999999998E-2</v>
      </c>
      <c r="Q43" s="72">
        <v>1735</v>
      </c>
      <c r="R43" s="44">
        <v>4.5877999999999997</v>
      </c>
      <c r="S43" s="73">
        <v>439</v>
      </c>
      <c r="T43" s="74">
        <v>1.1608000000000001</v>
      </c>
      <c r="U43" s="51">
        <v>3631</v>
      </c>
      <c r="V43" s="52">
        <v>100</v>
      </c>
    </row>
    <row r="44" spans="2:22" ht="15" customHeight="1" x14ac:dyDescent="0.2">
      <c r="B44" s="53" t="s">
        <v>59</v>
      </c>
      <c r="C44" s="54">
        <v>7887</v>
      </c>
      <c r="D44" s="55">
        <v>100</v>
      </c>
      <c r="E44" s="56">
        <v>1036</v>
      </c>
      <c r="F44" s="57">
        <v>13.1355</v>
      </c>
      <c r="G44" s="58">
        <v>51</v>
      </c>
      <c r="H44" s="57">
        <v>0.64659999999999995</v>
      </c>
      <c r="I44" s="58">
        <v>610</v>
      </c>
      <c r="J44" s="57">
        <v>7.7342000000000004</v>
      </c>
      <c r="K44" s="58">
        <v>473</v>
      </c>
      <c r="L44" s="57">
        <v>5.9972000000000003</v>
      </c>
      <c r="M44" s="58">
        <v>4955</v>
      </c>
      <c r="N44" s="57">
        <v>62.8249</v>
      </c>
      <c r="O44" s="58">
        <v>10</v>
      </c>
      <c r="P44" s="57">
        <v>0.1268</v>
      </c>
      <c r="Q44" s="59">
        <v>752</v>
      </c>
      <c r="R44" s="60">
        <v>9.5347000000000008</v>
      </c>
      <c r="S44" s="61">
        <v>301</v>
      </c>
      <c r="T44" s="62">
        <v>3.8163999999999998</v>
      </c>
      <c r="U44" s="63">
        <v>1815</v>
      </c>
      <c r="V44" s="64">
        <v>100</v>
      </c>
    </row>
    <row r="45" spans="2:22" ht="15" customHeight="1" x14ac:dyDescent="0.2">
      <c r="B45" s="65" t="s">
        <v>60</v>
      </c>
      <c r="C45" s="66">
        <v>10182</v>
      </c>
      <c r="D45" s="67">
        <v>100</v>
      </c>
      <c r="E45" s="68">
        <v>132</v>
      </c>
      <c r="F45" s="69">
        <v>1.2964</v>
      </c>
      <c r="G45" s="70">
        <v>183</v>
      </c>
      <c r="H45" s="69">
        <v>1.7972999999999999</v>
      </c>
      <c r="I45" s="70">
        <v>1215</v>
      </c>
      <c r="J45" s="69">
        <v>11.9328</v>
      </c>
      <c r="K45" s="70">
        <v>156</v>
      </c>
      <c r="L45" s="69">
        <v>1.5321</v>
      </c>
      <c r="M45" s="70">
        <v>7861</v>
      </c>
      <c r="N45" s="69">
        <v>77.204899999999995</v>
      </c>
      <c r="O45" s="70">
        <v>33</v>
      </c>
      <c r="P45" s="69">
        <v>0.3241</v>
      </c>
      <c r="Q45" s="72">
        <v>602</v>
      </c>
      <c r="R45" s="44">
        <v>5.9123999999999999</v>
      </c>
      <c r="S45" s="73">
        <v>252</v>
      </c>
      <c r="T45" s="74">
        <v>2.4750000000000001</v>
      </c>
      <c r="U45" s="51">
        <v>1283</v>
      </c>
      <c r="V45" s="52">
        <v>100</v>
      </c>
    </row>
    <row r="46" spans="2:22" ht="15" customHeight="1" x14ac:dyDescent="0.2">
      <c r="B46" s="53" t="s">
        <v>61</v>
      </c>
      <c r="C46" s="54">
        <v>34467</v>
      </c>
      <c r="D46" s="55">
        <v>100</v>
      </c>
      <c r="E46" s="56">
        <v>53</v>
      </c>
      <c r="F46" s="57">
        <v>0.15379999999999999</v>
      </c>
      <c r="G46" s="58">
        <v>539</v>
      </c>
      <c r="H46" s="57">
        <v>1.5638000000000001</v>
      </c>
      <c r="I46" s="58">
        <v>2004</v>
      </c>
      <c r="J46" s="57">
        <v>5.8143000000000002</v>
      </c>
      <c r="K46" s="58">
        <v>2440</v>
      </c>
      <c r="L46" s="57">
        <v>7.0792000000000002</v>
      </c>
      <c r="M46" s="58">
        <v>28400</v>
      </c>
      <c r="N46" s="57">
        <v>82.3977</v>
      </c>
      <c r="O46" s="58">
        <v>15</v>
      </c>
      <c r="P46" s="57">
        <v>4.3499999999999997E-2</v>
      </c>
      <c r="Q46" s="59">
        <v>1016</v>
      </c>
      <c r="R46" s="60">
        <v>2.9477000000000002</v>
      </c>
      <c r="S46" s="61">
        <v>392</v>
      </c>
      <c r="T46" s="62">
        <v>1.1373</v>
      </c>
      <c r="U46" s="63">
        <v>3027</v>
      </c>
      <c r="V46" s="64">
        <v>100</v>
      </c>
    </row>
    <row r="47" spans="2:22" ht="15" customHeight="1" x14ac:dyDescent="0.2">
      <c r="B47" s="65" t="s">
        <v>62</v>
      </c>
      <c r="C47" s="66">
        <v>4145</v>
      </c>
      <c r="D47" s="67">
        <v>100</v>
      </c>
      <c r="E47" s="68">
        <v>24</v>
      </c>
      <c r="F47" s="69">
        <v>0.57899999999999996</v>
      </c>
      <c r="G47" s="70">
        <v>33</v>
      </c>
      <c r="H47" s="69">
        <v>0.79610000000000003</v>
      </c>
      <c r="I47" s="70">
        <v>443</v>
      </c>
      <c r="J47" s="69">
        <v>10.6876</v>
      </c>
      <c r="K47" s="70">
        <v>179</v>
      </c>
      <c r="L47" s="69">
        <v>4.3185000000000002</v>
      </c>
      <c r="M47" s="70">
        <v>3298</v>
      </c>
      <c r="N47" s="69">
        <v>79.565700000000007</v>
      </c>
      <c r="O47" s="70">
        <v>6</v>
      </c>
      <c r="P47" s="69">
        <v>0.14480000000000001</v>
      </c>
      <c r="Q47" s="72">
        <v>162</v>
      </c>
      <c r="R47" s="44">
        <v>3.9083000000000001</v>
      </c>
      <c r="S47" s="73">
        <v>74</v>
      </c>
      <c r="T47" s="74">
        <v>1.7853000000000001</v>
      </c>
      <c r="U47" s="51">
        <v>308</v>
      </c>
      <c r="V47" s="52">
        <v>100</v>
      </c>
    </row>
    <row r="48" spans="2:22" ht="15" customHeight="1" x14ac:dyDescent="0.2">
      <c r="B48" s="53" t="s">
        <v>63</v>
      </c>
      <c r="C48" s="54">
        <v>13704</v>
      </c>
      <c r="D48" s="55">
        <v>100</v>
      </c>
      <c r="E48" s="56">
        <v>41</v>
      </c>
      <c r="F48" s="57">
        <v>0.29920000000000002</v>
      </c>
      <c r="G48" s="58">
        <v>93</v>
      </c>
      <c r="H48" s="57">
        <v>0.67859999999999998</v>
      </c>
      <c r="I48" s="58">
        <v>456</v>
      </c>
      <c r="J48" s="57">
        <v>3.3275000000000001</v>
      </c>
      <c r="K48" s="58">
        <v>3070</v>
      </c>
      <c r="L48" s="57">
        <v>22.402200000000001</v>
      </c>
      <c r="M48" s="58">
        <v>9598</v>
      </c>
      <c r="N48" s="57">
        <v>70.037899999999993</v>
      </c>
      <c r="O48" s="58">
        <v>9</v>
      </c>
      <c r="P48" s="57">
        <v>6.5699999999999995E-2</v>
      </c>
      <c r="Q48" s="59">
        <v>437</v>
      </c>
      <c r="R48" s="60">
        <v>3.1888000000000001</v>
      </c>
      <c r="S48" s="61">
        <v>363</v>
      </c>
      <c r="T48" s="62">
        <v>2.6488999999999998</v>
      </c>
      <c r="U48" s="63">
        <v>1236</v>
      </c>
      <c r="V48" s="64">
        <v>100</v>
      </c>
    </row>
    <row r="49" spans="1:26" ht="15" customHeight="1" x14ac:dyDescent="0.2">
      <c r="B49" s="65" t="s">
        <v>64</v>
      </c>
      <c r="C49" s="66">
        <v>2021</v>
      </c>
      <c r="D49" s="67">
        <v>100</v>
      </c>
      <c r="E49" s="68">
        <v>168</v>
      </c>
      <c r="F49" s="69">
        <v>8.3126999999999995</v>
      </c>
      <c r="G49" s="70">
        <v>23</v>
      </c>
      <c r="H49" s="69">
        <v>1.1380999999999999</v>
      </c>
      <c r="I49" s="70">
        <v>86</v>
      </c>
      <c r="J49" s="69">
        <v>4.2553000000000001</v>
      </c>
      <c r="K49" s="70">
        <v>61</v>
      </c>
      <c r="L49" s="69">
        <v>3.0183</v>
      </c>
      <c r="M49" s="70">
        <v>1604</v>
      </c>
      <c r="N49" s="69">
        <v>79.366699999999994</v>
      </c>
      <c r="O49" s="71">
        <v>2</v>
      </c>
      <c r="P49" s="69">
        <v>9.9000000000000005E-2</v>
      </c>
      <c r="Q49" s="72">
        <v>77</v>
      </c>
      <c r="R49" s="44">
        <v>3.81</v>
      </c>
      <c r="S49" s="73">
        <v>37</v>
      </c>
      <c r="T49" s="74">
        <v>1.8308</v>
      </c>
      <c r="U49" s="51">
        <v>688</v>
      </c>
      <c r="V49" s="52">
        <v>100</v>
      </c>
    </row>
    <row r="50" spans="1:26" ht="15" customHeight="1" x14ac:dyDescent="0.2">
      <c r="B50" s="53" t="s">
        <v>65</v>
      </c>
      <c r="C50" s="54">
        <v>13355</v>
      </c>
      <c r="D50" s="55">
        <v>100</v>
      </c>
      <c r="E50" s="56">
        <v>19</v>
      </c>
      <c r="F50" s="57">
        <v>0.14230000000000001</v>
      </c>
      <c r="G50" s="58">
        <v>87</v>
      </c>
      <c r="H50" s="57">
        <v>0.65139999999999998</v>
      </c>
      <c r="I50" s="58">
        <v>552</v>
      </c>
      <c r="J50" s="57">
        <v>4.1333000000000002</v>
      </c>
      <c r="K50" s="58">
        <v>2668</v>
      </c>
      <c r="L50" s="57">
        <v>19.977499999999999</v>
      </c>
      <c r="M50" s="58">
        <v>9700</v>
      </c>
      <c r="N50" s="57">
        <v>72.632000000000005</v>
      </c>
      <c r="O50" s="58">
        <v>6</v>
      </c>
      <c r="P50" s="57">
        <v>4.4900000000000002E-2</v>
      </c>
      <c r="Q50" s="59">
        <v>323</v>
      </c>
      <c r="R50" s="60">
        <v>2.4186000000000001</v>
      </c>
      <c r="S50" s="61">
        <v>257</v>
      </c>
      <c r="T50" s="62">
        <v>1.9244000000000001</v>
      </c>
      <c r="U50" s="63">
        <v>1818</v>
      </c>
      <c r="V50" s="64">
        <v>100</v>
      </c>
    </row>
    <row r="51" spans="1:26" ht="15" customHeight="1" x14ac:dyDescent="0.2">
      <c r="B51" s="65" t="s">
        <v>66</v>
      </c>
      <c r="C51" s="66">
        <v>259213</v>
      </c>
      <c r="D51" s="67">
        <v>100</v>
      </c>
      <c r="E51" s="68">
        <v>997</v>
      </c>
      <c r="F51" s="69">
        <v>0.3846</v>
      </c>
      <c r="G51" s="70">
        <v>2666</v>
      </c>
      <c r="H51" s="69">
        <v>1.0285</v>
      </c>
      <c r="I51" s="70">
        <v>108031</v>
      </c>
      <c r="J51" s="69">
        <v>41.676499999999997</v>
      </c>
      <c r="K51" s="70">
        <v>30401</v>
      </c>
      <c r="L51" s="69">
        <v>11.728199999999999</v>
      </c>
      <c r="M51" s="70">
        <v>110312</v>
      </c>
      <c r="N51" s="69">
        <v>42.5565</v>
      </c>
      <c r="O51" s="70">
        <v>227</v>
      </c>
      <c r="P51" s="69">
        <v>8.7599999999999997E-2</v>
      </c>
      <c r="Q51" s="72">
        <v>6579</v>
      </c>
      <c r="R51" s="44">
        <v>2.5381</v>
      </c>
      <c r="S51" s="73">
        <v>26151</v>
      </c>
      <c r="T51" s="74">
        <v>10.0886</v>
      </c>
      <c r="U51" s="51">
        <v>8616</v>
      </c>
      <c r="V51" s="52">
        <v>100</v>
      </c>
    </row>
    <row r="52" spans="1:26" ht="15" customHeight="1" x14ac:dyDescent="0.2">
      <c r="B52" s="53" t="s">
        <v>67</v>
      </c>
      <c r="C52" s="54">
        <v>6361</v>
      </c>
      <c r="D52" s="55">
        <v>100</v>
      </c>
      <c r="E52" s="56">
        <v>38</v>
      </c>
      <c r="F52" s="57">
        <v>0.59740000000000004</v>
      </c>
      <c r="G52" s="58">
        <v>65</v>
      </c>
      <c r="H52" s="57">
        <v>1.0219</v>
      </c>
      <c r="I52" s="58">
        <v>486</v>
      </c>
      <c r="J52" s="57">
        <v>7.6402999999999999</v>
      </c>
      <c r="K52" s="58">
        <v>81</v>
      </c>
      <c r="L52" s="57">
        <v>1.2734000000000001</v>
      </c>
      <c r="M52" s="58">
        <v>5491</v>
      </c>
      <c r="N52" s="57">
        <v>86.322900000000004</v>
      </c>
      <c r="O52" s="58">
        <v>43</v>
      </c>
      <c r="P52" s="57">
        <v>0.67600000000000005</v>
      </c>
      <c r="Q52" s="59">
        <v>157</v>
      </c>
      <c r="R52" s="60">
        <v>2.4681999999999999</v>
      </c>
      <c r="S52" s="61">
        <v>96</v>
      </c>
      <c r="T52" s="62">
        <v>1.5092000000000001</v>
      </c>
      <c r="U52" s="63">
        <v>1009</v>
      </c>
      <c r="V52" s="64">
        <v>100</v>
      </c>
    </row>
    <row r="53" spans="1:26" ht="15" customHeight="1" x14ac:dyDescent="0.2">
      <c r="B53" s="65" t="s">
        <v>68</v>
      </c>
      <c r="C53" s="66">
        <v>4082</v>
      </c>
      <c r="D53" s="67">
        <v>100</v>
      </c>
      <c r="E53" s="68">
        <v>37</v>
      </c>
      <c r="F53" s="69">
        <v>0.90639999999999998</v>
      </c>
      <c r="G53" s="70">
        <v>43</v>
      </c>
      <c r="H53" s="69">
        <v>1.0533999999999999</v>
      </c>
      <c r="I53" s="70">
        <v>52</v>
      </c>
      <c r="J53" s="69">
        <v>1.2739</v>
      </c>
      <c r="K53" s="70">
        <v>113</v>
      </c>
      <c r="L53" s="69">
        <v>2.7683</v>
      </c>
      <c r="M53" s="70">
        <v>3745</v>
      </c>
      <c r="N53" s="69">
        <v>91.744200000000006</v>
      </c>
      <c r="O53" s="70">
        <v>2</v>
      </c>
      <c r="P53" s="69">
        <v>4.9000000000000002E-2</v>
      </c>
      <c r="Q53" s="72">
        <v>90</v>
      </c>
      <c r="R53" s="44">
        <v>2.2048000000000001</v>
      </c>
      <c r="S53" s="73">
        <v>31</v>
      </c>
      <c r="T53" s="74">
        <v>0.75939999999999996</v>
      </c>
      <c r="U53" s="51">
        <v>306</v>
      </c>
      <c r="V53" s="52">
        <v>100</v>
      </c>
    </row>
    <row r="54" spans="1:26" ht="15" customHeight="1" x14ac:dyDescent="0.2">
      <c r="B54" s="53" t="s">
        <v>69</v>
      </c>
      <c r="C54" s="54">
        <v>19804</v>
      </c>
      <c r="D54" s="55">
        <v>100</v>
      </c>
      <c r="E54" s="56">
        <v>51</v>
      </c>
      <c r="F54" s="57">
        <v>0.25750000000000001</v>
      </c>
      <c r="G54" s="58">
        <v>435</v>
      </c>
      <c r="H54" s="57">
        <v>2.1964999999999999</v>
      </c>
      <c r="I54" s="58">
        <v>1295</v>
      </c>
      <c r="J54" s="57">
        <v>6.5391000000000004</v>
      </c>
      <c r="K54" s="58">
        <v>3621</v>
      </c>
      <c r="L54" s="57">
        <v>18.284199999999998</v>
      </c>
      <c r="M54" s="58">
        <v>13295</v>
      </c>
      <c r="N54" s="57">
        <v>67.132900000000006</v>
      </c>
      <c r="O54" s="58">
        <v>25</v>
      </c>
      <c r="P54" s="57">
        <v>0.12620000000000001</v>
      </c>
      <c r="Q54" s="59">
        <v>1082</v>
      </c>
      <c r="R54" s="60">
        <v>5.4634999999999998</v>
      </c>
      <c r="S54" s="61">
        <v>361</v>
      </c>
      <c r="T54" s="62">
        <v>1.8229</v>
      </c>
      <c r="U54" s="63">
        <v>1971</v>
      </c>
      <c r="V54" s="64">
        <v>100</v>
      </c>
    </row>
    <row r="55" spans="1:26" ht="15" customHeight="1" x14ac:dyDescent="0.2">
      <c r="B55" s="65" t="s">
        <v>70</v>
      </c>
      <c r="C55" s="66">
        <v>28440</v>
      </c>
      <c r="D55" s="67">
        <v>100</v>
      </c>
      <c r="E55" s="68">
        <v>299</v>
      </c>
      <c r="F55" s="69">
        <v>1.0512999999999999</v>
      </c>
      <c r="G55" s="70">
        <v>1659</v>
      </c>
      <c r="H55" s="69">
        <v>5.8333000000000004</v>
      </c>
      <c r="I55" s="70">
        <v>3453</v>
      </c>
      <c r="J55" s="69">
        <v>12.141400000000001</v>
      </c>
      <c r="K55" s="70">
        <v>1133</v>
      </c>
      <c r="L55" s="69">
        <v>3.9838</v>
      </c>
      <c r="M55" s="70">
        <v>19445</v>
      </c>
      <c r="N55" s="69">
        <v>68.372</v>
      </c>
      <c r="O55" s="70">
        <v>136</v>
      </c>
      <c r="P55" s="69">
        <v>0.47820000000000001</v>
      </c>
      <c r="Q55" s="72">
        <v>2315</v>
      </c>
      <c r="R55" s="44">
        <v>8.1399000000000008</v>
      </c>
      <c r="S55" s="73">
        <v>941</v>
      </c>
      <c r="T55" s="74">
        <v>3.3087</v>
      </c>
      <c r="U55" s="51">
        <v>2305</v>
      </c>
      <c r="V55" s="52">
        <v>100</v>
      </c>
    </row>
    <row r="56" spans="1:26" ht="15" customHeight="1" x14ac:dyDescent="0.2">
      <c r="B56" s="53" t="s">
        <v>71</v>
      </c>
      <c r="C56" s="54">
        <v>4645</v>
      </c>
      <c r="D56" s="55">
        <v>100</v>
      </c>
      <c r="E56" s="56">
        <v>3</v>
      </c>
      <c r="F56" s="57">
        <v>6.4600000000000005E-2</v>
      </c>
      <c r="G56" s="58">
        <v>17</v>
      </c>
      <c r="H56" s="57">
        <v>0.36599999999999999</v>
      </c>
      <c r="I56" s="58">
        <v>41</v>
      </c>
      <c r="J56" s="57">
        <v>0.88270000000000004</v>
      </c>
      <c r="K56" s="58">
        <v>235</v>
      </c>
      <c r="L56" s="57">
        <v>5.0591999999999997</v>
      </c>
      <c r="M56" s="58">
        <v>4265</v>
      </c>
      <c r="N56" s="57">
        <v>91.819199999999995</v>
      </c>
      <c r="O56" s="58">
        <v>1</v>
      </c>
      <c r="P56" s="57">
        <v>2.1499999999999998E-2</v>
      </c>
      <c r="Q56" s="59">
        <v>83</v>
      </c>
      <c r="R56" s="60">
        <v>1.7868999999999999</v>
      </c>
      <c r="S56" s="61">
        <v>22</v>
      </c>
      <c r="T56" s="62">
        <v>0.47360000000000002</v>
      </c>
      <c r="U56" s="63">
        <v>720</v>
      </c>
      <c r="V56" s="64">
        <v>100</v>
      </c>
    </row>
    <row r="57" spans="1:26" ht="15" customHeight="1" x14ac:dyDescent="0.2">
      <c r="B57" s="65" t="s">
        <v>72</v>
      </c>
      <c r="C57" s="66">
        <v>6653</v>
      </c>
      <c r="D57" s="67">
        <v>100</v>
      </c>
      <c r="E57" s="68">
        <v>65</v>
      </c>
      <c r="F57" s="69">
        <v>0.97699999999999998</v>
      </c>
      <c r="G57" s="70">
        <v>101</v>
      </c>
      <c r="H57" s="69">
        <v>1.5181</v>
      </c>
      <c r="I57" s="70">
        <v>475</v>
      </c>
      <c r="J57" s="69">
        <v>7.1395999999999997</v>
      </c>
      <c r="K57" s="70">
        <v>596</v>
      </c>
      <c r="L57" s="69">
        <v>8.9583999999999993</v>
      </c>
      <c r="M57" s="70">
        <v>5229</v>
      </c>
      <c r="N57" s="69">
        <v>78.596100000000007</v>
      </c>
      <c r="O57" s="70">
        <v>8</v>
      </c>
      <c r="P57" s="69">
        <v>0.1202</v>
      </c>
      <c r="Q57" s="72">
        <v>179</v>
      </c>
      <c r="R57" s="44">
        <v>2.6905000000000001</v>
      </c>
      <c r="S57" s="73">
        <v>326</v>
      </c>
      <c r="T57" s="74">
        <v>4.9000000000000004</v>
      </c>
      <c r="U57" s="51">
        <v>2232</v>
      </c>
      <c r="V57" s="52">
        <v>100</v>
      </c>
    </row>
    <row r="58" spans="1:26" ht="15" customHeight="1" thickBot="1" x14ac:dyDescent="0.25">
      <c r="B58" s="81" t="s">
        <v>73</v>
      </c>
      <c r="C58" s="82">
        <v>1597</v>
      </c>
      <c r="D58" s="83">
        <v>100</v>
      </c>
      <c r="E58" s="84">
        <v>15</v>
      </c>
      <c r="F58" s="85">
        <v>0.93930000000000002</v>
      </c>
      <c r="G58" s="87">
        <v>9</v>
      </c>
      <c r="H58" s="85">
        <v>0.56359999999999999</v>
      </c>
      <c r="I58" s="87">
        <v>107</v>
      </c>
      <c r="J58" s="85">
        <v>6.7000999999999999</v>
      </c>
      <c r="K58" s="87">
        <v>13</v>
      </c>
      <c r="L58" s="85">
        <v>0.81399999999999995</v>
      </c>
      <c r="M58" s="87">
        <v>1429</v>
      </c>
      <c r="N58" s="85">
        <v>89.4803</v>
      </c>
      <c r="O58" s="86">
        <v>1</v>
      </c>
      <c r="P58" s="85">
        <v>6.2600000000000003E-2</v>
      </c>
      <c r="Q58" s="97">
        <v>23</v>
      </c>
      <c r="R58" s="89">
        <v>1.4401999999999999</v>
      </c>
      <c r="S58" s="98">
        <v>7</v>
      </c>
      <c r="T58" s="91">
        <v>0.43830000000000002</v>
      </c>
      <c r="U58" s="92">
        <v>365</v>
      </c>
      <c r="V58" s="93">
        <v>100</v>
      </c>
    </row>
    <row r="59" spans="1:26" x14ac:dyDescent="0.2"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30"/>
      <c r="T59" s="96"/>
      <c r="U59" s="95"/>
      <c r="V59" s="95"/>
    </row>
    <row r="60" spans="1:26" x14ac:dyDescent="0.2">
      <c r="B60" s="94" t="str">
        <f>CONCATENATE("NOTE: Table reads (for US Totals): Of all ",TEXT(C7,"#,##0")," public school students with disabilities served solely under Section 504 of the Rehabilitation Act of 1973, ",TEXT(E7,"#,##0")," (",TEXT(F7,"0.0"),"%) are American Indian or Alaska Native.")</f>
        <v>NOTE: Table reads (for US Totals): Of all 1,135,544 public school students with disabilities served solely under Section 504 of the Rehabilitation Act of 1973, 7,275 (0.6%) are American Indian or Alaska Native.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30"/>
      <c r="T60" s="96"/>
      <c r="U60" s="95"/>
      <c r="V60" s="95"/>
    </row>
    <row r="61" spans="1:26" ht="14.1" customHeight="1" x14ac:dyDescent="0.2">
      <c r="A61" s="7"/>
      <c r="B61" s="100" t="s">
        <v>77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</row>
    <row r="62" spans="1:26" x14ac:dyDescent="0.2">
      <c r="B62" s="100" t="s">
        <v>78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6"/>
      <c r="Y62" s="2"/>
      <c r="Z62" s="2"/>
    </row>
  </sheetData>
  <mergeCells count="16">
    <mergeCell ref="B61:Z61"/>
    <mergeCell ref="B62:W62"/>
    <mergeCell ref="C5:D5"/>
    <mergeCell ref="B2:V2"/>
    <mergeCell ref="B4:B6"/>
    <mergeCell ref="K5:L5"/>
    <mergeCell ref="M5:N5"/>
    <mergeCell ref="E4:R4"/>
    <mergeCell ref="S4:T5"/>
    <mergeCell ref="E5:F5"/>
    <mergeCell ref="G5:H5"/>
    <mergeCell ref="I5:J5"/>
    <mergeCell ref="O5:P5"/>
    <mergeCell ref="Q5:R5"/>
    <mergeCell ref="U4:U5"/>
    <mergeCell ref="V4:V5"/>
  </mergeCells>
  <phoneticPr fontId="13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showGridLines="0" zoomScale="80" zoomScaleNormal="80" workbookViewId="0"/>
  </sheetViews>
  <sheetFormatPr defaultColWidth="12.1640625" defaultRowHeight="14.25" x14ac:dyDescent="0.2"/>
  <cols>
    <col min="1" max="1" width="3.33203125" style="12" customWidth="1"/>
    <col min="2" max="2" width="21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640625" style="7"/>
  </cols>
  <sheetData>
    <row r="1" spans="1:22" s="2" customFormat="1" ht="15" customHeight="1" x14ac:dyDescent="0.2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27" customFormat="1" ht="36" customHeight="1" x14ac:dyDescent="0.25">
      <c r="B2" s="103" t="s">
        <v>75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s="2" customFormat="1" ht="15" customHeight="1" thickBot="1" x14ac:dyDescent="0.25">
      <c r="A3" s="9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29"/>
      <c r="V3" s="29"/>
    </row>
    <row r="4" spans="1:22" s="4" customFormat="1" ht="15" customHeight="1" x14ac:dyDescent="0.2">
      <c r="A4" s="10"/>
      <c r="B4" s="104" t="s">
        <v>0</v>
      </c>
      <c r="C4" s="31"/>
      <c r="D4" s="32"/>
      <c r="E4" s="108" t="s">
        <v>11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1" t="s">
        <v>20</v>
      </c>
      <c r="T4" s="112"/>
      <c r="U4" s="117" t="s">
        <v>10</v>
      </c>
      <c r="V4" s="119" t="s">
        <v>12</v>
      </c>
    </row>
    <row r="5" spans="1:22" s="4" customFormat="1" ht="30" customHeight="1" x14ac:dyDescent="0.2">
      <c r="A5" s="10"/>
      <c r="B5" s="104"/>
      <c r="C5" s="101" t="s">
        <v>19</v>
      </c>
      <c r="D5" s="102"/>
      <c r="E5" s="114" t="s">
        <v>1</v>
      </c>
      <c r="F5" s="107"/>
      <c r="G5" s="115" t="s">
        <v>2</v>
      </c>
      <c r="H5" s="107"/>
      <c r="I5" s="106" t="s">
        <v>3</v>
      </c>
      <c r="J5" s="107"/>
      <c r="K5" s="106" t="s">
        <v>4</v>
      </c>
      <c r="L5" s="107"/>
      <c r="M5" s="106" t="s">
        <v>5</v>
      </c>
      <c r="N5" s="107"/>
      <c r="O5" s="106" t="s">
        <v>6</v>
      </c>
      <c r="P5" s="107"/>
      <c r="Q5" s="106" t="s">
        <v>7</v>
      </c>
      <c r="R5" s="116"/>
      <c r="S5" s="101"/>
      <c r="T5" s="113"/>
      <c r="U5" s="118"/>
      <c r="V5" s="120"/>
    </row>
    <row r="6" spans="1:22" s="4" customFormat="1" ht="15" customHeight="1" thickBot="1" x14ac:dyDescent="0.25">
      <c r="A6" s="10"/>
      <c r="B6" s="105"/>
      <c r="C6" s="33" t="s">
        <v>8</v>
      </c>
      <c r="D6" s="34" t="s">
        <v>9</v>
      </c>
      <c r="E6" s="33" t="s">
        <v>8</v>
      </c>
      <c r="F6" s="35" t="s">
        <v>9</v>
      </c>
      <c r="G6" s="36" t="s">
        <v>8</v>
      </c>
      <c r="H6" s="37" t="s">
        <v>9</v>
      </c>
      <c r="I6" s="36" t="s">
        <v>8</v>
      </c>
      <c r="J6" s="37" t="s">
        <v>9</v>
      </c>
      <c r="K6" s="36" t="s">
        <v>8</v>
      </c>
      <c r="L6" s="37" t="s">
        <v>9</v>
      </c>
      <c r="M6" s="36" t="s">
        <v>8</v>
      </c>
      <c r="N6" s="37" t="s">
        <v>9</v>
      </c>
      <c r="O6" s="36" t="s">
        <v>8</v>
      </c>
      <c r="P6" s="37" t="s">
        <v>9</v>
      </c>
      <c r="Q6" s="38" t="s">
        <v>8</v>
      </c>
      <c r="R6" s="39" t="s">
        <v>9</v>
      </c>
      <c r="S6" s="36" t="s">
        <v>8</v>
      </c>
      <c r="T6" s="36" t="s">
        <v>9</v>
      </c>
      <c r="U6" s="40"/>
      <c r="V6" s="41"/>
    </row>
    <row r="7" spans="1:22" s="5" customFormat="1" ht="15" customHeight="1" x14ac:dyDescent="0.2">
      <c r="A7" s="11"/>
      <c r="B7" s="42" t="s">
        <v>22</v>
      </c>
      <c r="C7" s="43">
        <v>691922</v>
      </c>
      <c r="D7" s="44">
        <v>60.933100000000003</v>
      </c>
      <c r="E7" s="45">
        <v>4293</v>
      </c>
      <c r="F7" s="46">
        <v>0.37806000000000001</v>
      </c>
      <c r="G7" s="47">
        <v>11832</v>
      </c>
      <c r="H7" s="46">
        <v>1.042</v>
      </c>
      <c r="I7" s="47">
        <v>133300</v>
      </c>
      <c r="J7" s="46">
        <v>11.738899999999999</v>
      </c>
      <c r="K7" s="47">
        <v>88534</v>
      </c>
      <c r="L7" s="46">
        <v>7.7965999999999998</v>
      </c>
      <c r="M7" s="47">
        <v>428762</v>
      </c>
      <c r="N7" s="46">
        <v>37.758299999999998</v>
      </c>
      <c r="O7" s="47">
        <v>1522</v>
      </c>
      <c r="P7" s="46">
        <v>0.13400000000000001</v>
      </c>
      <c r="Q7" s="48">
        <v>23679</v>
      </c>
      <c r="R7" s="44">
        <v>2.0852599999999999</v>
      </c>
      <c r="S7" s="49">
        <v>31878</v>
      </c>
      <c r="T7" s="50">
        <v>2.8072900000000001</v>
      </c>
      <c r="U7" s="51">
        <v>96360</v>
      </c>
      <c r="V7" s="52">
        <v>99.99</v>
      </c>
    </row>
    <row r="8" spans="1:22" ht="15" customHeight="1" x14ac:dyDescent="0.2">
      <c r="B8" s="53" t="s">
        <v>23</v>
      </c>
      <c r="C8" s="54">
        <v>4932</v>
      </c>
      <c r="D8" s="55">
        <v>58.707299999999996</v>
      </c>
      <c r="E8" s="56">
        <v>34</v>
      </c>
      <c r="F8" s="57">
        <v>0.40471000000000001</v>
      </c>
      <c r="G8" s="58">
        <v>33</v>
      </c>
      <c r="H8" s="57">
        <v>0.39279999999999998</v>
      </c>
      <c r="I8" s="58">
        <v>85</v>
      </c>
      <c r="J8" s="57">
        <v>1.0118</v>
      </c>
      <c r="K8" s="58">
        <v>1390</v>
      </c>
      <c r="L8" s="57">
        <v>16.5456</v>
      </c>
      <c r="M8" s="58">
        <v>3339</v>
      </c>
      <c r="N8" s="57">
        <v>39.7453</v>
      </c>
      <c r="O8" s="75">
        <v>1</v>
      </c>
      <c r="P8" s="57">
        <v>1.1900000000000001E-2</v>
      </c>
      <c r="Q8" s="59">
        <v>50</v>
      </c>
      <c r="R8" s="60">
        <v>0.59516999999999998</v>
      </c>
      <c r="S8" s="61">
        <v>91</v>
      </c>
      <c r="T8" s="62">
        <v>1.0831999999999999</v>
      </c>
      <c r="U8" s="63">
        <v>1400</v>
      </c>
      <c r="V8" s="64">
        <v>100</v>
      </c>
    </row>
    <row r="9" spans="1:22" ht="15" customHeight="1" x14ac:dyDescent="0.2">
      <c r="B9" s="65" t="s">
        <v>24</v>
      </c>
      <c r="C9" s="66">
        <v>1009</v>
      </c>
      <c r="D9" s="67">
        <v>59.774900000000002</v>
      </c>
      <c r="E9" s="68">
        <v>107</v>
      </c>
      <c r="F9" s="69">
        <v>6.3388600000000004</v>
      </c>
      <c r="G9" s="70">
        <v>26</v>
      </c>
      <c r="H9" s="69">
        <v>1.5403</v>
      </c>
      <c r="I9" s="70">
        <v>51</v>
      </c>
      <c r="J9" s="69">
        <v>3.0213000000000001</v>
      </c>
      <c r="K9" s="70">
        <v>32</v>
      </c>
      <c r="L9" s="69">
        <v>1.8956999999999999</v>
      </c>
      <c r="M9" s="70">
        <v>686</v>
      </c>
      <c r="N9" s="69">
        <v>40.639800000000001</v>
      </c>
      <c r="O9" s="70">
        <v>9</v>
      </c>
      <c r="P9" s="69">
        <v>0.53320000000000001</v>
      </c>
      <c r="Q9" s="72">
        <v>98</v>
      </c>
      <c r="R9" s="44">
        <v>5.8056900000000002</v>
      </c>
      <c r="S9" s="73">
        <v>18</v>
      </c>
      <c r="T9" s="74">
        <v>1.0663499999999999</v>
      </c>
      <c r="U9" s="51">
        <v>503</v>
      </c>
      <c r="V9" s="52">
        <v>100</v>
      </c>
    </row>
    <row r="10" spans="1:22" ht="15" customHeight="1" x14ac:dyDescent="0.2">
      <c r="B10" s="53" t="s">
        <v>25</v>
      </c>
      <c r="C10" s="54">
        <v>8426</v>
      </c>
      <c r="D10" s="55">
        <v>61.351399999999998</v>
      </c>
      <c r="E10" s="56">
        <v>162</v>
      </c>
      <c r="F10" s="57">
        <v>1.1795500000000001</v>
      </c>
      <c r="G10" s="58">
        <v>114</v>
      </c>
      <c r="H10" s="57">
        <v>0.83009999999999995</v>
      </c>
      <c r="I10" s="58">
        <v>2010</v>
      </c>
      <c r="J10" s="57">
        <v>14.635199999999999</v>
      </c>
      <c r="K10" s="58">
        <v>425</v>
      </c>
      <c r="L10" s="57">
        <v>3.0945</v>
      </c>
      <c r="M10" s="58">
        <v>5435</v>
      </c>
      <c r="N10" s="57">
        <v>39.573300000000003</v>
      </c>
      <c r="O10" s="58">
        <v>21</v>
      </c>
      <c r="P10" s="57">
        <v>0.15290000000000001</v>
      </c>
      <c r="Q10" s="59">
        <v>259</v>
      </c>
      <c r="R10" s="60">
        <v>1.8858299999999999</v>
      </c>
      <c r="S10" s="61">
        <v>184</v>
      </c>
      <c r="T10" s="62">
        <v>1.3397399999999999</v>
      </c>
      <c r="U10" s="63">
        <v>1977</v>
      </c>
      <c r="V10" s="64">
        <v>100</v>
      </c>
    </row>
    <row r="11" spans="1:22" ht="15" customHeight="1" x14ac:dyDescent="0.2">
      <c r="B11" s="65" t="s">
        <v>26</v>
      </c>
      <c r="C11" s="66">
        <v>11304</v>
      </c>
      <c r="D11" s="67">
        <v>61.960099999999997</v>
      </c>
      <c r="E11" s="68">
        <v>75</v>
      </c>
      <c r="F11" s="69">
        <v>0.41109000000000001</v>
      </c>
      <c r="G11" s="70">
        <v>47</v>
      </c>
      <c r="H11" s="69">
        <v>0.2576</v>
      </c>
      <c r="I11" s="70">
        <v>477</v>
      </c>
      <c r="J11" s="69">
        <v>2.6145999999999998</v>
      </c>
      <c r="K11" s="70">
        <v>1823</v>
      </c>
      <c r="L11" s="69">
        <v>9.9923000000000002</v>
      </c>
      <c r="M11" s="70">
        <v>8612</v>
      </c>
      <c r="N11" s="69">
        <v>47.204599999999999</v>
      </c>
      <c r="O11" s="70">
        <v>15</v>
      </c>
      <c r="P11" s="69">
        <v>8.2199999999999995E-2</v>
      </c>
      <c r="Q11" s="72">
        <v>255</v>
      </c>
      <c r="R11" s="44">
        <v>1.3977200000000001</v>
      </c>
      <c r="S11" s="73">
        <v>371</v>
      </c>
      <c r="T11" s="74">
        <v>2.03355</v>
      </c>
      <c r="U11" s="51">
        <v>1092</v>
      </c>
      <c r="V11" s="52">
        <v>100</v>
      </c>
    </row>
    <row r="12" spans="1:22" ht="15" customHeight="1" x14ac:dyDescent="0.2">
      <c r="B12" s="53" t="s">
        <v>27</v>
      </c>
      <c r="C12" s="54">
        <v>44113</v>
      </c>
      <c r="D12" s="55">
        <v>61.663699999999999</v>
      </c>
      <c r="E12" s="56">
        <v>326</v>
      </c>
      <c r="F12" s="57">
        <v>0.45569999999999999</v>
      </c>
      <c r="G12" s="58">
        <v>2550</v>
      </c>
      <c r="H12" s="57">
        <v>3.5644999999999998</v>
      </c>
      <c r="I12" s="58">
        <v>14472</v>
      </c>
      <c r="J12" s="57">
        <v>20.229800000000001</v>
      </c>
      <c r="K12" s="58">
        <v>2670</v>
      </c>
      <c r="L12" s="57">
        <v>3.7323</v>
      </c>
      <c r="M12" s="58">
        <v>21573</v>
      </c>
      <c r="N12" s="57">
        <v>30.155999999999999</v>
      </c>
      <c r="O12" s="58">
        <v>169</v>
      </c>
      <c r="P12" s="57">
        <v>0.23619999999999999</v>
      </c>
      <c r="Q12" s="59">
        <v>2353</v>
      </c>
      <c r="R12" s="60">
        <v>3.2891599999999999</v>
      </c>
      <c r="S12" s="61">
        <v>2930</v>
      </c>
      <c r="T12" s="62">
        <v>4.0957299999999996</v>
      </c>
      <c r="U12" s="63">
        <v>10138</v>
      </c>
      <c r="V12" s="64">
        <v>100</v>
      </c>
    </row>
    <row r="13" spans="1:22" ht="15" customHeight="1" x14ac:dyDescent="0.2">
      <c r="B13" s="65" t="s">
        <v>28</v>
      </c>
      <c r="C13" s="66">
        <v>9774</v>
      </c>
      <c r="D13" s="67">
        <v>61.4756</v>
      </c>
      <c r="E13" s="68">
        <v>67</v>
      </c>
      <c r="F13" s="69">
        <v>0.42141000000000001</v>
      </c>
      <c r="G13" s="70">
        <v>115</v>
      </c>
      <c r="H13" s="69">
        <v>0.72330000000000005</v>
      </c>
      <c r="I13" s="70">
        <v>1469</v>
      </c>
      <c r="J13" s="69">
        <v>9.2395999999999994</v>
      </c>
      <c r="K13" s="70">
        <v>266</v>
      </c>
      <c r="L13" s="69">
        <v>1.6731</v>
      </c>
      <c r="M13" s="70">
        <v>7453</v>
      </c>
      <c r="N13" s="69">
        <v>46.877200000000002</v>
      </c>
      <c r="O13" s="70">
        <v>13</v>
      </c>
      <c r="P13" s="69">
        <v>8.1799999999999998E-2</v>
      </c>
      <c r="Q13" s="72">
        <v>391</v>
      </c>
      <c r="R13" s="44">
        <v>2.4592700000000001</v>
      </c>
      <c r="S13" s="73">
        <v>291</v>
      </c>
      <c r="T13" s="74">
        <v>1.8303</v>
      </c>
      <c r="U13" s="51">
        <v>1868</v>
      </c>
      <c r="V13" s="52">
        <v>100</v>
      </c>
    </row>
    <row r="14" spans="1:22" ht="15" customHeight="1" x14ac:dyDescent="0.2">
      <c r="B14" s="53" t="s">
        <v>29</v>
      </c>
      <c r="C14" s="54">
        <v>14782</v>
      </c>
      <c r="D14" s="55">
        <v>59.754199999999997</v>
      </c>
      <c r="E14" s="56">
        <v>27</v>
      </c>
      <c r="F14" s="57">
        <v>0.10914</v>
      </c>
      <c r="G14" s="58">
        <v>295</v>
      </c>
      <c r="H14" s="57">
        <v>1.1924999999999999</v>
      </c>
      <c r="I14" s="58">
        <v>2162</v>
      </c>
      <c r="J14" s="57">
        <v>8.7395999999999994</v>
      </c>
      <c r="K14" s="58">
        <v>1121</v>
      </c>
      <c r="L14" s="57">
        <v>4.5315000000000003</v>
      </c>
      <c r="M14" s="58">
        <v>10782</v>
      </c>
      <c r="N14" s="57">
        <v>43.584800000000001</v>
      </c>
      <c r="O14" s="75">
        <v>7</v>
      </c>
      <c r="P14" s="57">
        <v>2.8299999999999999E-2</v>
      </c>
      <c r="Q14" s="59">
        <v>388</v>
      </c>
      <c r="R14" s="60">
        <v>1.5684400000000001</v>
      </c>
      <c r="S14" s="61">
        <v>414</v>
      </c>
      <c r="T14" s="62">
        <v>1.67354</v>
      </c>
      <c r="U14" s="63">
        <v>1238</v>
      </c>
      <c r="V14" s="64">
        <v>100</v>
      </c>
    </row>
    <row r="15" spans="1:22" ht="15" customHeight="1" x14ac:dyDescent="0.2">
      <c r="B15" s="65" t="s">
        <v>30</v>
      </c>
      <c r="C15" s="66">
        <v>2768</v>
      </c>
      <c r="D15" s="67">
        <v>65.437399999999997</v>
      </c>
      <c r="E15" s="68">
        <v>12</v>
      </c>
      <c r="F15" s="69">
        <v>0.28369</v>
      </c>
      <c r="G15" s="70">
        <v>24</v>
      </c>
      <c r="H15" s="69">
        <v>0.56740000000000002</v>
      </c>
      <c r="I15" s="70">
        <v>189</v>
      </c>
      <c r="J15" s="69">
        <v>4.4680999999999997</v>
      </c>
      <c r="K15" s="70">
        <v>612</v>
      </c>
      <c r="L15" s="69">
        <v>14.4681</v>
      </c>
      <c r="M15" s="70">
        <v>1841</v>
      </c>
      <c r="N15" s="69">
        <v>43.522500000000001</v>
      </c>
      <c r="O15" s="70">
        <v>7</v>
      </c>
      <c r="P15" s="69">
        <v>0.16550000000000001</v>
      </c>
      <c r="Q15" s="72">
        <v>83</v>
      </c>
      <c r="R15" s="44">
        <v>1.96217</v>
      </c>
      <c r="S15" s="73">
        <v>31</v>
      </c>
      <c r="T15" s="74">
        <v>0.73285999999999996</v>
      </c>
      <c r="U15" s="51">
        <v>235</v>
      </c>
      <c r="V15" s="52">
        <v>100</v>
      </c>
    </row>
    <row r="16" spans="1:22" ht="15" customHeight="1" x14ac:dyDescent="0.2">
      <c r="B16" s="53" t="s">
        <v>31</v>
      </c>
      <c r="C16" s="54">
        <v>697</v>
      </c>
      <c r="D16" s="55">
        <v>61.572400000000002</v>
      </c>
      <c r="E16" s="56">
        <v>0</v>
      </c>
      <c r="F16" s="57">
        <v>0</v>
      </c>
      <c r="G16" s="58">
        <v>10</v>
      </c>
      <c r="H16" s="57">
        <v>0.88339999999999996</v>
      </c>
      <c r="I16" s="58">
        <v>58</v>
      </c>
      <c r="J16" s="57">
        <v>5.1237000000000004</v>
      </c>
      <c r="K16" s="58">
        <v>463</v>
      </c>
      <c r="L16" s="57">
        <v>40.9011</v>
      </c>
      <c r="M16" s="58">
        <v>144</v>
      </c>
      <c r="N16" s="57">
        <v>12.720800000000001</v>
      </c>
      <c r="O16" s="75">
        <v>1</v>
      </c>
      <c r="P16" s="57">
        <v>8.8300000000000003E-2</v>
      </c>
      <c r="Q16" s="59">
        <v>21</v>
      </c>
      <c r="R16" s="60">
        <v>1.8551200000000001</v>
      </c>
      <c r="S16" s="61">
        <v>34</v>
      </c>
      <c r="T16" s="62">
        <v>3.00353</v>
      </c>
      <c r="U16" s="63">
        <v>221</v>
      </c>
      <c r="V16" s="64">
        <v>100</v>
      </c>
    </row>
    <row r="17" spans="2:22" ht="15" customHeight="1" x14ac:dyDescent="0.2">
      <c r="B17" s="65" t="s">
        <v>32</v>
      </c>
      <c r="C17" s="66">
        <v>50601</v>
      </c>
      <c r="D17" s="67">
        <v>62.239899999999999</v>
      </c>
      <c r="E17" s="68">
        <v>154</v>
      </c>
      <c r="F17" s="69">
        <v>0.18942000000000001</v>
      </c>
      <c r="G17" s="70">
        <v>400</v>
      </c>
      <c r="H17" s="69">
        <v>0.49199999999999999</v>
      </c>
      <c r="I17" s="70">
        <v>12723</v>
      </c>
      <c r="J17" s="69">
        <v>15.6494</v>
      </c>
      <c r="K17" s="70">
        <v>8310</v>
      </c>
      <c r="L17" s="69">
        <v>10.221399999999999</v>
      </c>
      <c r="M17" s="70">
        <v>27134</v>
      </c>
      <c r="N17" s="69">
        <v>33.3752</v>
      </c>
      <c r="O17" s="70">
        <v>47</v>
      </c>
      <c r="P17" s="69">
        <v>5.7799999999999997E-2</v>
      </c>
      <c r="Q17" s="72">
        <v>1833</v>
      </c>
      <c r="R17" s="44">
        <v>2.25461</v>
      </c>
      <c r="S17" s="73">
        <v>1880</v>
      </c>
      <c r="T17" s="74">
        <v>2.3124199999999999</v>
      </c>
      <c r="U17" s="51">
        <v>3952</v>
      </c>
      <c r="V17" s="52">
        <v>100</v>
      </c>
    </row>
    <row r="18" spans="2:22" ht="15" customHeight="1" x14ac:dyDescent="0.2">
      <c r="B18" s="53" t="s">
        <v>33</v>
      </c>
      <c r="C18" s="54">
        <v>17030</v>
      </c>
      <c r="D18" s="55">
        <v>60.572600000000001</v>
      </c>
      <c r="E18" s="56">
        <v>28</v>
      </c>
      <c r="F18" s="57">
        <v>9.9589999999999998E-2</v>
      </c>
      <c r="G18" s="58">
        <v>183</v>
      </c>
      <c r="H18" s="57">
        <v>0.65090000000000003</v>
      </c>
      <c r="I18" s="58">
        <v>981</v>
      </c>
      <c r="J18" s="57">
        <v>3.4891999999999999</v>
      </c>
      <c r="K18" s="58">
        <v>4801</v>
      </c>
      <c r="L18" s="57">
        <v>17.0763</v>
      </c>
      <c r="M18" s="58">
        <v>10457</v>
      </c>
      <c r="N18" s="57">
        <v>37.1937</v>
      </c>
      <c r="O18" s="58">
        <v>9</v>
      </c>
      <c r="P18" s="57">
        <v>3.2000000000000001E-2</v>
      </c>
      <c r="Q18" s="59">
        <v>571</v>
      </c>
      <c r="R18" s="60">
        <v>2.0309400000000002</v>
      </c>
      <c r="S18" s="61">
        <v>377</v>
      </c>
      <c r="T18" s="62">
        <v>1.3409199999999999</v>
      </c>
      <c r="U18" s="63">
        <v>2407</v>
      </c>
      <c r="V18" s="64">
        <v>100</v>
      </c>
    </row>
    <row r="19" spans="2:22" ht="15" customHeight="1" x14ac:dyDescent="0.2">
      <c r="B19" s="65" t="s">
        <v>34</v>
      </c>
      <c r="C19" s="66">
        <v>2199</v>
      </c>
      <c r="D19" s="67">
        <v>66.1751</v>
      </c>
      <c r="E19" s="68">
        <v>6</v>
      </c>
      <c r="F19" s="69">
        <v>0.18056</v>
      </c>
      <c r="G19" s="70">
        <v>461</v>
      </c>
      <c r="H19" s="69">
        <v>13.872999999999999</v>
      </c>
      <c r="I19" s="70">
        <v>270</v>
      </c>
      <c r="J19" s="69">
        <v>8.1251999999999995</v>
      </c>
      <c r="K19" s="70">
        <v>48</v>
      </c>
      <c r="L19" s="69">
        <v>1.4444999999999999</v>
      </c>
      <c r="M19" s="70">
        <v>451</v>
      </c>
      <c r="N19" s="69">
        <v>13.572100000000001</v>
      </c>
      <c r="O19" s="70">
        <v>681</v>
      </c>
      <c r="P19" s="69">
        <v>20.493500000000001</v>
      </c>
      <c r="Q19" s="72">
        <v>282</v>
      </c>
      <c r="R19" s="44">
        <v>8.4863099999999996</v>
      </c>
      <c r="S19" s="73">
        <v>148</v>
      </c>
      <c r="T19" s="74">
        <v>4.4538099999999998</v>
      </c>
      <c r="U19" s="51">
        <v>290</v>
      </c>
      <c r="V19" s="52">
        <v>100</v>
      </c>
    </row>
    <row r="20" spans="2:22" ht="15" customHeight="1" x14ac:dyDescent="0.2">
      <c r="B20" s="53" t="s">
        <v>35</v>
      </c>
      <c r="C20" s="54">
        <v>4630</v>
      </c>
      <c r="D20" s="55">
        <v>62.365299999999998</v>
      </c>
      <c r="E20" s="56">
        <v>37</v>
      </c>
      <c r="F20" s="57">
        <v>0.49837999999999999</v>
      </c>
      <c r="G20" s="58">
        <v>31</v>
      </c>
      <c r="H20" s="57">
        <v>0.41760000000000003</v>
      </c>
      <c r="I20" s="58">
        <v>520</v>
      </c>
      <c r="J20" s="57">
        <v>7.0042999999999997</v>
      </c>
      <c r="K20" s="58">
        <v>57</v>
      </c>
      <c r="L20" s="57">
        <v>0.76780000000000004</v>
      </c>
      <c r="M20" s="58">
        <v>3832</v>
      </c>
      <c r="N20" s="57">
        <v>51.616399999999999</v>
      </c>
      <c r="O20" s="58">
        <v>16</v>
      </c>
      <c r="P20" s="57">
        <v>0.2155</v>
      </c>
      <c r="Q20" s="59">
        <v>137</v>
      </c>
      <c r="R20" s="60">
        <v>1.84537</v>
      </c>
      <c r="S20" s="61">
        <v>167</v>
      </c>
      <c r="T20" s="62">
        <v>2.24946</v>
      </c>
      <c r="U20" s="63">
        <v>720</v>
      </c>
      <c r="V20" s="64">
        <v>100</v>
      </c>
    </row>
    <row r="21" spans="2:22" ht="15" customHeight="1" x14ac:dyDescent="0.2">
      <c r="B21" s="65" t="s">
        <v>36</v>
      </c>
      <c r="C21" s="66">
        <v>30428</v>
      </c>
      <c r="D21" s="67">
        <v>59.547199999999997</v>
      </c>
      <c r="E21" s="68">
        <v>94</v>
      </c>
      <c r="F21" s="69">
        <v>0.18396000000000001</v>
      </c>
      <c r="G21" s="70">
        <v>843</v>
      </c>
      <c r="H21" s="69">
        <v>1.6496999999999999</v>
      </c>
      <c r="I21" s="70">
        <v>6229</v>
      </c>
      <c r="J21" s="69">
        <v>12.190099999999999</v>
      </c>
      <c r="K21" s="70">
        <v>4237</v>
      </c>
      <c r="L21" s="69">
        <v>8.2917000000000005</v>
      </c>
      <c r="M21" s="70">
        <v>17952</v>
      </c>
      <c r="N21" s="69">
        <v>35.131799999999998</v>
      </c>
      <c r="O21" s="70">
        <v>35</v>
      </c>
      <c r="P21" s="69">
        <v>6.8500000000000005E-2</v>
      </c>
      <c r="Q21" s="72">
        <v>1038</v>
      </c>
      <c r="R21" s="44">
        <v>2.0313500000000002</v>
      </c>
      <c r="S21" s="73">
        <v>1631</v>
      </c>
      <c r="T21" s="74">
        <v>3.19184</v>
      </c>
      <c r="U21" s="51">
        <v>4081</v>
      </c>
      <c r="V21" s="52">
        <v>99.778999999999996</v>
      </c>
    </row>
    <row r="22" spans="2:22" ht="15" customHeight="1" x14ac:dyDescent="0.2">
      <c r="B22" s="53" t="s">
        <v>37</v>
      </c>
      <c r="C22" s="54">
        <v>10775</v>
      </c>
      <c r="D22" s="55">
        <v>60.071399999999997</v>
      </c>
      <c r="E22" s="56">
        <v>24</v>
      </c>
      <c r="F22" s="57">
        <v>0.1338</v>
      </c>
      <c r="G22" s="58">
        <v>54</v>
      </c>
      <c r="H22" s="57">
        <v>0.30109999999999998</v>
      </c>
      <c r="I22" s="58">
        <v>507</v>
      </c>
      <c r="J22" s="57">
        <v>2.8266</v>
      </c>
      <c r="K22" s="58">
        <v>995</v>
      </c>
      <c r="L22" s="57">
        <v>5.5472000000000001</v>
      </c>
      <c r="M22" s="58">
        <v>8635</v>
      </c>
      <c r="N22" s="57">
        <v>48.140700000000002</v>
      </c>
      <c r="O22" s="75">
        <v>1</v>
      </c>
      <c r="P22" s="57">
        <v>5.5999999999999999E-3</v>
      </c>
      <c r="Q22" s="59">
        <v>559</v>
      </c>
      <c r="R22" s="60">
        <v>3.11646</v>
      </c>
      <c r="S22" s="61">
        <v>240</v>
      </c>
      <c r="T22" s="62">
        <v>1.33802</v>
      </c>
      <c r="U22" s="63">
        <v>1879</v>
      </c>
      <c r="V22" s="64">
        <v>100</v>
      </c>
    </row>
    <row r="23" spans="2:22" ht="15" customHeight="1" x14ac:dyDescent="0.2">
      <c r="B23" s="65" t="s">
        <v>38</v>
      </c>
      <c r="C23" s="66">
        <v>4870</v>
      </c>
      <c r="D23" s="67">
        <v>63.444499999999998</v>
      </c>
      <c r="E23" s="68">
        <v>17</v>
      </c>
      <c r="F23" s="69">
        <v>0.22147</v>
      </c>
      <c r="G23" s="70">
        <v>52</v>
      </c>
      <c r="H23" s="69">
        <v>0.6774</v>
      </c>
      <c r="I23" s="70">
        <v>247</v>
      </c>
      <c r="J23" s="69">
        <v>3.2178</v>
      </c>
      <c r="K23" s="70">
        <v>131</v>
      </c>
      <c r="L23" s="69">
        <v>1.7065999999999999</v>
      </c>
      <c r="M23" s="70">
        <v>4240</v>
      </c>
      <c r="N23" s="69">
        <v>55.237099999999998</v>
      </c>
      <c r="O23" s="70">
        <v>4</v>
      </c>
      <c r="P23" s="69">
        <v>5.21E-2</v>
      </c>
      <c r="Q23" s="72">
        <v>179</v>
      </c>
      <c r="R23" s="44">
        <v>2.3319399999999999</v>
      </c>
      <c r="S23" s="73">
        <v>53</v>
      </c>
      <c r="T23" s="74">
        <v>0.69045999999999996</v>
      </c>
      <c r="U23" s="51">
        <v>1365</v>
      </c>
      <c r="V23" s="52">
        <v>100</v>
      </c>
    </row>
    <row r="24" spans="2:22" ht="15" customHeight="1" x14ac:dyDescent="0.2">
      <c r="B24" s="53" t="s">
        <v>39</v>
      </c>
      <c r="C24" s="54">
        <v>2818</v>
      </c>
      <c r="D24" s="55">
        <v>60.602200000000003</v>
      </c>
      <c r="E24" s="56">
        <v>28</v>
      </c>
      <c r="F24" s="57">
        <v>0.60214999999999996</v>
      </c>
      <c r="G24" s="58">
        <v>32</v>
      </c>
      <c r="H24" s="57">
        <v>0.68820000000000003</v>
      </c>
      <c r="I24" s="58">
        <v>280</v>
      </c>
      <c r="J24" s="57">
        <v>6.0214999999999996</v>
      </c>
      <c r="K24" s="58">
        <v>176</v>
      </c>
      <c r="L24" s="57">
        <v>3.7848999999999999</v>
      </c>
      <c r="M24" s="58">
        <v>2159</v>
      </c>
      <c r="N24" s="57">
        <v>46.430100000000003</v>
      </c>
      <c r="O24" s="58">
        <v>3</v>
      </c>
      <c r="P24" s="57">
        <v>6.4500000000000002E-2</v>
      </c>
      <c r="Q24" s="59">
        <v>140</v>
      </c>
      <c r="R24" s="60">
        <v>3.0107499999999998</v>
      </c>
      <c r="S24" s="61">
        <v>108</v>
      </c>
      <c r="T24" s="62">
        <v>2.3225799999999999</v>
      </c>
      <c r="U24" s="63">
        <v>1356</v>
      </c>
      <c r="V24" s="64">
        <v>100</v>
      </c>
    </row>
    <row r="25" spans="2:22" ht="15" customHeight="1" x14ac:dyDescent="0.2">
      <c r="B25" s="65" t="s">
        <v>40</v>
      </c>
      <c r="C25" s="66">
        <v>8123</v>
      </c>
      <c r="D25" s="67">
        <v>62.542299999999997</v>
      </c>
      <c r="E25" s="68">
        <v>11</v>
      </c>
      <c r="F25" s="69">
        <v>8.4690000000000001E-2</v>
      </c>
      <c r="G25" s="70">
        <v>45</v>
      </c>
      <c r="H25" s="69">
        <v>0.34649999999999997</v>
      </c>
      <c r="I25" s="70">
        <v>321</v>
      </c>
      <c r="J25" s="69">
        <v>2.4714999999999998</v>
      </c>
      <c r="K25" s="70">
        <v>697</v>
      </c>
      <c r="L25" s="69">
        <v>5.3665000000000003</v>
      </c>
      <c r="M25" s="70">
        <v>6722</v>
      </c>
      <c r="N25" s="69">
        <v>51.755499999999998</v>
      </c>
      <c r="O25" s="71">
        <v>1</v>
      </c>
      <c r="P25" s="69">
        <v>7.7000000000000002E-3</v>
      </c>
      <c r="Q25" s="72">
        <v>326</v>
      </c>
      <c r="R25" s="44">
        <v>2.5100099999999999</v>
      </c>
      <c r="S25" s="73">
        <v>57</v>
      </c>
      <c r="T25" s="74">
        <v>0.43886999999999998</v>
      </c>
      <c r="U25" s="51">
        <v>1407</v>
      </c>
      <c r="V25" s="52">
        <v>100</v>
      </c>
    </row>
    <row r="26" spans="2:22" ht="15" customHeight="1" x14ac:dyDescent="0.2">
      <c r="B26" s="53" t="s">
        <v>41</v>
      </c>
      <c r="C26" s="54">
        <v>23592</v>
      </c>
      <c r="D26" s="55">
        <v>61.1113</v>
      </c>
      <c r="E26" s="56">
        <v>304</v>
      </c>
      <c r="F26" s="57">
        <v>0.78746000000000005</v>
      </c>
      <c r="G26" s="58">
        <v>78</v>
      </c>
      <c r="H26" s="57">
        <v>0.20200000000000001</v>
      </c>
      <c r="I26" s="58">
        <v>653</v>
      </c>
      <c r="J26" s="57">
        <v>1.6915</v>
      </c>
      <c r="K26" s="58">
        <v>12030</v>
      </c>
      <c r="L26" s="57">
        <v>31.161799999999999</v>
      </c>
      <c r="M26" s="58">
        <v>10124</v>
      </c>
      <c r="N26" s="57">
        <v>26.224599999999999</v>
      </c>
      <c r="O26" s="58">
        <v>3</v>
      </c>
      <c r="P26" s="57">
        <v>7.7999999999999996E-3</v>
      </c>
      <c r="Q26" s="59">
        <v>400</v>
      </c>
      <c r="R26" s="60">
        <v>1.0361400000000001</v>
      </c>
      <c r="S26" s="61">
        <v>227</v>
      </c>
      <c r="T26" s="62">
        <v>0.58801000000000003</v>
      </c>
      <c r="U26" s="63">
        <v>1367</v>
      </c>
      <c r="V26" s="64">
        <v>100</v>
      </c>
    </row>
    <row r="27" spans="2:22" ht="15" customHeight="1" x14ac:dyDescent="0.2">
      <c r="B27" s="65" t="s">
        <v>42</v>
      </c>
      <c r="C27" s="66">
        <v>4060</v>
      </c>
      <c r="D27" s="67">
        <v>60.633200000000002</v>
      </c>
      <c r="E27" s="68">
        <v>32</v>
      </c>
      <c r="F27" s="69">
        <v>0.47789999999999999</v>
      </c>
      <c r="G27" s="70">
        <v>21</v>
      </c>
      <c r="H27" s="69">
        <v>0.31359999999999999</v>
      </c>
      <c r="I27" s="70">
        <v>64</v>
      </c>
      <c r="J27" s="69">
        <v>0.95579999999999998</v>
      </c>
      <c r="K27" s="70">
        <v>70</v>
      </c>
      <c r="L27" s="69">
        <v>1.0454000000000001</v>
      </c>
      <c r="M27" s="70">
        <v>3795</v>
      </c>
      <c r="N27" s="69">
        <v>56.675600000000003</v>
      </c>
      <c r="O27" s="71">
        <v>1</v>
      </c>
      <c r="P27" s="69">
        <v>1.49E-2</v>
      </c>
      <c r="Q27" s="72">
        <v>77</v>
      </c>
      <c r="R27" s="44">
        <v>1.14994</v>
      </c>
      <c r="S27" s="73">
        <v>66</v>
      </c>
      <c r="T27" s="74">
        <v>0.98565999999999998</v>
      </c>
      <c r="U27" s="51">
        <v>589</v>
      </c>
      <c r="V27" s="52">
        <v>100</v>
      </c>
    </row>
    <row r="28" spans="2:22" ht="15" customHeight="1" x14ac:dyDescent="0.2">
      <c r="B28" s="53" t="s">
        <v>43</v>
      </c>
      <c r="C28" s="54">
        <v>17899</v>
      </c>
      <c r="D28" s="55">
        <v>65.470600000000005</v>
      </c>
      <c r="E28" s="56">
        <v>54</v>
      </c>
      <c r="F28" s="57">
        <v>0.19752</v>
      </c>
      <c r="G28" s="58">
        <v>309</v>
      </c>
      <c r="H28" s="57">
        <v>1.1303000000000001</v>
      </c>
      <c r="I28" s="58">
        <v>1252</v>
      </c>
      <c r="J28" s="57">
        <v>4.5795000000000003</v>
      </c>
      <c r="K28" s="58">
        <v>5144</v>
      </c>
      <c r="L28" s="57">
        <v>18.8156</v>
      </c>
      <c r="M28" s="58">
        <v>10299</v>
      </c>
      <c r="N28" s="57">
        <v>37.671500000000002</v>
      </c>
      <c r="O28" s="58">
        <v>19</v>
      </c>
      <c r="P28" s="57">
        <v>6.9500000000000006E-2</v>
      </c>
      <c r="Q28" s="59">
        <v>822</v>
      </c>
      <c r="R28" s="60">
        <v>3.0066899999999999</v>
      </c>
      <c r="S28" s="61">
        <v>197</v>
      </c>
      <c r="T28" s="62">
        <v>0.72058</v>
      </c>
      <c r="U28" s="63">
        <v>1434</v>
      </c>
      <c r="V28" s="64">
        <v>100</v>
      </c>
    </row>
    <row r="29" spans="2:22" ht="15" customHeight="1" x14ac:dyDescent="0.2">
      <c r="B29" s="65" t="s">
        <v>44</v>
      </c>
      <c r="C29" s="66">
        <v>24472</v>
      </c>
      <c r="D29" s="67">
        <v>61.558599999999998</v>
      </c>
      <c r="E29" s="68">
        <v>44</v>
      </c>
      <c r="F29" s="69">
        <v>0.11068</v>
      </c>
      <c r="G29" s="70">
        <v>572</v>
      </c>
      <c r="H29" s="69">
        <v>1.4388000000000001</v>
      </c>
      <c r="I29" s="70">
        <v>3288</v>
      </c>
      <c r="J29" s="69">
        <v>8.2708999999999993</v>
      </c>
      <c r="K29" s="70">
        <v>1246</v>
      </c>
      <c r="L29" s="69">
        <v>3.1343000000000001</v>
      </c>
      <c r="M29" s="70">
        <v>18443</v>
      </c>
      <c r="N29" s="69">
        <v>46.392800000000001</v>
      </c>
      <c r="O29" s="70">
        <v>6</v>
      </c>
      <c r="P29" s="69">
        <v>1.5100000000000001E-2</v>
      </c>
      <c r="Q29" s="72">
        <v>873</v>
      </c>
      <c r="R29" s="44">
        <v>2.1960099999999998</v>
      </c>
      <c r="S29" s="73">
        <v>971</v>
      </c>
      <c r="T29" s="74">
        <v>2.44252</v>
      </c>
      <c r="U29" s="51">
        <v>1873</v>
      </c>
      <c r="V29" s="52">
        <v>100</v>
      </c>
    </row>
    <row r="30" spans="2:22" ht="15" customHeight="1" x14ac:dyDescent="0.2">
      <c r="B30" s="53" t="s">
        <v>45</v>
      </c>
      <c r="C30" s="54">
        <v>11958</v>
      </c>
      <c r="D30" s="55">
        <v>61.116199999999999</v>
      </c>
      <c r="E30" s="56">
        <v>99</v>
      </c>
      <c r="F30" s="57">
        <v>0.50597999999999999</v>
      </c>
      <c r="G30" s="58">
        <v>120</v>
      </c>
      <c r="H30" s="57">
        <v>0.61329999999999996</v>
      </c>
      <c r="I30" s="58">
        <v>485</v>
      </c>
      <c r="J30" s="57">
        <v>2.4788000000000001</v>
      </c>
      <c r="K30" s="58">
        <v>1104</v>
      </c>
      <c r="L30" s="57">
        <v>5.6424000000000003</v>
      </c>
      <c r="M30" s="58">
        <v>9737</v>
      </c>
      <c r="N30" s="57">
        <v>49.764899999999997</v>
      </c>
      <c r="O30" s="58">
        <v>14</v>
      </c>
      <c r="P30" s="57">
        <v>7.1599999999999997E-2</v>
      </c>
      <c r="Q30" s="59">
        <v>399</v>
      </c>
      <c r="R30" s="60">
        <v>2.03925</v>
      </c>
      <c r="S30" s="61">
        <v>221</v>
      </c>
      <c r="T30" s="62">
        <v>1.12951</v>
      </c>
      <c r="U30" s="63">
        <v>3616</v>
      </c>
      <c r="V30" s="64">
        <v>100</v>
      </c>
    </row>
    <row r="31" spans="2:22" ht="15" customHeight="1" x14ac:dyDescent="0.2">
      <c r="B31" s="65" t="s">
        <v>46</v>
      </c>
      <c r="C31" s="66">
        <v>7599</v>
      </c>
      <c r="D31" s="67">
        <v>56.887300000000003</v>
      </c>
      <c r="E31" s="68">
        <v>76</v>
      </c>
      <c r="F31" s="69">
        <v>0.56894999999999996</v>
      </c>
      <c r="G31" s="70">
        <v>167</v>
      </c>
      <c r="H31" s="69">
        <v>1.2502</v>
      </c>
      <c r="I31" s="70">
        <v>422</v>
      </c>
      <c r="J31" s="69">
        <v>3.1591999999999998</v>
      </c>
      <c r="K31" s="70">
        <v>506</v>
      </c>
      <c r="L31" s="69">
        <v>3.7879999999999998</v>
      </c>
      <c r="M31" s="70">
        <v>6193</v>
      </c>
      <c r="N31" s="69">
        <v>46.361699999999999</v>
      </c>
      <c r="O31" s="71">
        <v>5</v>
      </c>
      <c r="P31" s="69">
        <v>3.7400000000000003E-2</v>
      </c>
      <c r="Q31" s="72">
        <v>230</v>
      </c>
      <c r="R31" s="44">
        <v>1.7218100000000001</v>
      </c>
      <c r="S31" s="73">
        <v>264</v>
      </c>
      <c r="T31" s="74">
        <v>1.97634</v>
      </c>
      <c r="U31" s="51">
        <v>2170</v>
      </c>
      <c r="V31" s="52">
        <v>99.953999999999994</v>
      </c>
    </row>
    <row r="32" spans="2:22" ht="15" customHeight="1" x14ac:dyDescent="0.2">
      <c r="B32" s="53" t="s">
        <v>47</v>
      </c>
      <c r="C32" s="54">
        <v>1006</v>
      </c>
      <c r="D32" s="55">
        <v>59.350999999999999</v>
      </c>
      <c r="E32" s="56">
        <v>0</v>
      </c>
      <c r="F32" s="57">
        <v>0</v>
      </c>
      <c r="G32" s="58">
        <v>7</v>
      </c>
      <c r="H32" s="57">
        <v>0.41299999999999998</v>
      </c>
      <c r="I32" s="58">
        <v>13</v>
      </c>
      <c r="J32" s="57">
        <v>0.76700000000000002</v>
      </c>
      <c r="K32" s="58">
        <v>263</v>
      </c>
      <c r="L32" s="57">
        <v>15.5162</v>
      </c>
      <c r="M32" s="58">
        <v>716</v>
      </c>
      <c r="N32" s="57">
        <v>42.241900000000001</v>
      </c>
      <c r="O32" s="75">
        <v>0</v>
      </c>
      <c r="P32" s="57">
        <v>0</v>
      </c>
      <c r="Q32" s="59">
        <v>7</v>
      </c>
      <c r="R32" s="60">
        <v>0.41298000000000001</v>
      </c>
      <c r="S32" s="61">
        <v>26</v>
      </c>
      <c r="T32" s="62">
        <v>1.53392</v>
      </c>
      <c r="U32" s="63">
        <v>978</v>
      </c>
      <c r="V32" s="64">
        <v>100</v>
      </c>
    </row>
    <row r="33" spans="2:22" ht="15" customHeight="1" x14ac:dyDescent="0.2">
      <c r="B33" s="65" t="s">
        <v>48</v>
      </c>
      <c r="C33" s="66">
        <v>8796</v>
      </c>
      <c r="D33" s="67">
        <v>60.065600000000003</v>
      </c>
      <c r="E33" s="68">
        <v>40</v>
      </c>
      <c r="F33" s="69">
        <v>0.27315</v>
      </c>
      <c r="G33" s="70">
        <v>58</v>
      </c>
      <c r="H33" s="69">
        <v>0.39610000000000001</v>
      </c>
      <c r="I33" s="70">
        <v>312</v>
      </c>
      <c r="J33" s="69">
        <v>2.1305999999999998</v>
      </c>
      <c r="K33" s="70">
        <v>758</v>
      </c>
      <c r="L33" s="69">
        <v>5.1761999999999997</v>
      </c>
      <c r="M33" s="70">
        <v>7333</v>
      </c>
      <c r="N33" s="69">
        <v>50.075099999999999</v>
      </c>
      <c r="O33" s="71">
        <v>12</v>
      </c>
      <c r="P33" s="69">
        <v>8.1900000000000001E-2</v>
      </c>
      <c r="Q33" s="72">
        <v>283</v>
      </c>
      <c r="R33" s="44">
        <v>1.9325300000000001</v>
      </c>
      <c r="S33" s="73">
        <v>136</v>
      </c>
      <c r="T33" s="74">
        <v>0.92871000000000004</v>
      </c>
      <c r="U33" s="51">
        <v>2372</v>
      </c>
      <c r="V33" s="52">
        <v>100</v>
      </c>
    </row>
    <row r="34" spans="2:22" ht="15" customHeight="1" x14ac:dyDescent="0.2">
      <c r="B34" s="53" t="s">
        <v>49</v>
      </c>
      <c r="C34" s="54">
        <v>1254</v>
      </c>
      <c r="D34" s="55">
        <v>56.233199999999997</v>
      </c>
      <c r="E34" s="56">
        <v>66</v>
      </c>
      <c r="F34" s="57">
        <v>2.9596399999999998</v>
      </c>
      <c r="G34" s="58">
        <v>5</v>
      </c>
      <c r="H34" s="57">
        <v>0.22420000000000001</v>
      </c>
      <c r="I34" s="58">
        <v>36</v>
      </c>
      <c r="J34" s="57">
        <v>1.6143000000000001</v>
      </c>
      <c r="K34" s="58">
        <v>20</v>
      </c>
      <c r="L34" s="57">
        <v>0.89690000000000003</v>
      </c>
      <c r="M34" s="58">
        <v>1094</v>
      </c>
      <c r="N34" s="57">
        <v>49.058300000000003</v>
      </c>
      <c r="O34" s="75">
        <v>3</v>
      </c>
      <c r="P34" s="57">
        <v>0.13450000000000001</v>
      </c>
      <c r="Q34" s="59">
        <v>30</v>
      </c>
      <c r="R34" s="60">
        <v>1.3452900000000001</v>
      </c>
      <c r="S34" s="79">
        <v>16</v>
      </c>
      <c r="T34" s="62">
        <v>0.71748999999999996</v>
      </c>
      <c r="U34" s="63">
        <v>825</v>
      </c>
      <c r="V34" s="64">
        <v>100</v>
      </c>
    </row>
    <row r="35" spans="2:22" ht="15" customHeight="1" x14ac:dyDescent="0.2">
      <c r="B35" s="65" t="s">
        <v>50</v>
      </c>
      <c r="C35" s="66">
        <v>1694</v>
      </c>
      <c r="D35" s="67">
        <v>57.579900000000002</v>
      </c>
      <c r="E35" s="68">
        <v>15</v>
      </c>
      <c r="F35" s="69">
        <v>0.50985999999999998</v>
      </c>
      <c r="G35" s="70">
        <v>13</v>
      </c>
      <c r="H35" s="69">
        <v>0.44190000000000002</v>
      </c>
      <c r="I35" s="70">
        <v>142</v>
      </c>
      <c r="J35" s="69">
        <v>4.8266</v>
      </c>
      <c r="K35" s="70">
        <v>53</v>
      </c>
      <c r="L35" s="69">
        <v>1.8015000000000001</v>
      </c>
      <c r="M35" s="70">
        <v>1397</v>
      </c>
      <c r="N35" s="69">
        <v>47.484699999999997</v>
      </c>
      <c r="O35" s="71">
        <v>4</v>
      </c>
      <c r="P35" s="69">
        <v>0.13600000000000001</v>
      </c>
      <c r="Q35" s="72">
        <v>70</v>
      </c>
      <c r="R35" s="44">
        <v>2.3793299999999999</v>
      </c>
      <c r="S35" s="73">
        <v>15</v>
      </c>
      <c r="T35" s="74">
        <v>0.50985999999999998</v>
      </c>
      <c r="U35" s="51">
        <v>1064</v>
      </c>
      <c r="V35" s="52">
        <v>100</v>
      </c>
    </row>
    <row r="36" spans="2:22" ht="15" customHeight="1" x14ac:dyDescent="0.2">
      <c r="B36" s="53" t="s">
        <v>51</v>
      </c>
      <c r="C36" s="54">
        <v>3948</v>
      </c>
      <c r="D36" s="55">
        <v>61.948799999999999</v>
      </c>
      <c r="E36" s="56">
        <v>20</v>
      </c>
      <c r="F36" s="57">
        <v>0.31381999999999999</v>
      </c>
      <c r="G36" s="58">
        <v>85</v>
      </c>
      <c r="H36" s="57">
        <v>1.3338000000000001</v>
      </c>
      <c r="I36" s="58">
        <v>851</v>
      </c>
      <c r="J36" s="57">
        <v>13.353199999999999</v>
      </c>
      <c r="K36" s="58">
        <v>392</v>
      </c>
      <c r="L36" s="57">
        <v>6.1509</v>
      </c>
      <c r="M36" s="58">
        <v>2276</v>
      </c>
      <c r="N36" s="57">
        <v>35.713200000000001</v>
      </c>
      <c r="O36" s="58">
        <v>35</v>
      </c>
      <c r="P36" s="57">
        <v>0.54920000000000002</v>
      </c>
      <c r="Q36" s="59">
        <v>289</v>
      </c>
      <c r="R36" s="60">
        <v>4.5347600000000003</v>
      </c>
      <c r="S36" s="61">
        <v>208</v>
      </c>
      <c r="T36" s="62">
        <v>3.2637700000000001</v>
      </c>
      <c r="U36" s="63">
        <v>658</v>
      </c>
      <c r="V36" s="64">
        <v>100</v>
      </c>
    </row>
    <row r="37" spans="2:22" ht="15" customHeight="1" x14ac:dyDescent="0.2">
      <c r="B37" s="65" t="s">
        <v>52</v>
      </c>
      <c r="C37" s="66">
        <v>6586</v>
      </c>
      <c r="D37" s="67">
        <v>61.712899999999998</v>
      </c>
      <c r="E37" s="68">
        <v>17</v>
      </c>
      <c r="F37" s="69">
        <v>0.1593</v>
      </c>
      <c r="G37" s="70">
        <v>72</v>
      </c>
      <c r="H37" s="69">
        <v>0.67469999999999997</v>
      </c>
      <c r="I37" s="70">
        <v>243</v>
      </c>
      <c r="J37" s="69">
        <v>2.2770000000000001</v>
      </c>
      <c r="K37" s="70">
        <v>80</v>
      </c>
      <c r="L37" s="69">
        <v>0.74960000000000004</v>
      </c>
      <c r="M37" s="70">
        <v>6074</v>
      </c>
      <c r="N37" s="69">
        <v>56.915300000000002</v>
      </c>
      <c r="O37" s="71">
        <v>1</v>
      </c>
      <c r="P37" s="69">
        <v>9.4000000000000004E-3</v>
      </c>
      <c r="Q37" s="72">
        <v>99</v>
      </c>
      <c r="R37" s="44">
        <v>0.92766000000000004</v>
      </c>
      <c r="S37" s="73">
        <v>59</v>
      </c>
      <c r="T37" s="74">
        <v>0.55284999999999995</v>
      </c>
      <c r="U37" s="51">
        <v>483</v>
      </c>
      <c r="V37" s="52">
        <v>100</v>
      </c>
    </row>
    <row r="38" spans="2:22" ht="15" customHeight="1" x14ac:dyDescent="0.2">
      <c r="B38" s="53" t="s">
        <v>53</v>
      </c>
      <c r="C38" s="54">
        <v>21083</v>
      </c>
      <c r="D38" s="55">
        <v>61.522100000000002</v>
      </c>
      <c r="E38" s="56">
        <v>21</v>
      </c>
      <c r="F38" s="57">
        <v>6.1280000000000001E-2</v>
      </c>
      <c r="G38" s="58">
        <v>614</v>
      </c>
      <c r="H38" s="57">
        <v>1.7917000000000001</v>
      </c>
      <c r="I38" s="58">
        <v>4078</v>
      </c>
      <c r="J38" s="57">
        <v>11.9</v>
      </c>
      <c r="K38" s="58">
        <v>2059</v>
      </c>
      <c r="L38" s="57">
        <v>6.0083000000000002</v>
      </c>
      <c r="M38" s="58">
        <v>13964</v>
      </c>
      <c r="N38" s="57">
        <v>40.748199999999997</v>
      </c>
      <c r="O38" s="58">
        <v>19</v>
      </c>
      <c r="P38" s="57">
        <v>5.5399999999999998E-2</v>
      </c>
      <c r="Q38" s="59">
        <v>328</v>
      </c>
      <c r="R38" s="60">
        <v>0.95713000000000004</v>
      </c>
      <c r="S38" s="61">
        <v>385</v>
      </c>
      <c r="T38" s="62">
        <v>1.1234599999999999</v>
      </c>
      <c r="U38" s="63">
        <v>2577</v>
      </c>
      <c r="V38" s="64">
        <v>100</v>
      </c>
    </row>
    <row r="39" spans="2:22" ht="15" customHeight="1" x14ac:dyDescent="0.2">
      <c r="B39" s="65" t="s">
        <v>54</v>
      </c>
      <c r="C39" s="66">
        <v>2316</v>
      </c>
      <c r="D39" s="67">
        <v>53.6111</v>
      </c>
      <c r="E39" s="68">
        <v>108</v>
      </c>
      <c r="F39" s="69">
        <v>2.5</v>
      </c>
      <c r="G39" s="70">
        <v>12</v>
      </c>
      <c r="H39" s="69">
        <v>0.27779999999999999</v>
      </c>
      <c r="I39" s="70">
        <v>1625</v>
      </c>
      <c r="J39" s="69">
        <v>37.615699999999997</v>
      </c>
      <c r="K39" s="70">
        <v>42</v>
      </c>
      <c r="L39" s="69">
        <v>0.97219999999999995</v>
      </c>
      <c r="M39" s="70">
        <v>498</v>
      </c>
      <c r="N39" s="69">
        <v>11.527799999999999</v>
      </c>
      <c r="O39" s="71">
        <v>7</v>
      </c>
      <c r="P39" s="69">
        <v>0.16200000000000001</v>
      </c>
      <c r="Q39" s="72">
        <v>24</v>
      </c>
      <c r="R39" s="44">
        <v>0.55556000000000005</v>
      </c>
      <c r="S39" s="73">
        <v>372</v>
      </c>
      <c r="T39" s="74">
        <v>8.61111</v>
      </c>
      <c r="U39" s="51">
        <v>880</v>
      </c>
      <c r="V39" s="52">
        <v>100</v>
      </c>
    </row>
    <row r="40" spans="2:22" ht="15" customHeight="1" x14ac:dyDescent="0.2">
      <c r="B40" s="53" t="s">
        <v>55</v>
      </c>
      <c r="C40" s="54">
        <v>35639</v>
      </c>
      <c r="D40" s="55">
        <v>61.307000000000002</v>
      </c>
      <c r="E40" s="56">
        <v>174</v>
      </c>
      <c r="F40" s="57">
        <v>0.29931999999999997</v>
      </c>
      <c r="G40" s="58">
        <v>659</v>
      </c>
      <c r="H40" s="57">
        <v>1.1335999999999999</v>
      </c>
      <c r="I40" s="58">
        <v>3330</v>
      </c>
      <c r="J40" s="57">
        <v>5.7282999999999999</v>
      </c>
      <c r="K40" s="58">
        <v>3220</v>
      </c>
      <c r="L40" s="57">
        <v>5.5391000000000004</v>
      </c>
      <c r="M40" s="58">
        <v>27485</v>
      </c>
      <c r="N40" s="57">
        <v>47.280299999999997</v>
      </c>
      <c r="O40" s="58">
        <v>20</v>
      </c>
      <c r="P40" s="57">
        <v>3.44E-2</v>
      </c>
      <c r="Q40" s="59">
        <v>751</v>
      </c>
      <c r="R40" s="60">
        <v>1.29189</v>
      </c>
      <c r="S40" s="61">
        <v>563</v>
      </c>
      <c r="T40" s="62">
        <v>0.96848999999999996</v>
      </c>
      <c r="U40" s="63">
        <v>4916</v>
      </c>
      <c r="V40" s="64">
        <v>100</v>
      </c>
    </row>
    <row r="41" spans="2:22" ht="15" customHeight="1" x14ac:dyDescent="0.2">
      <c r="B41" s="65" t="s">
        <v>56</v>
      </c>
      <c r="C41" s="66">
        <v>15143</v>
      </c>
      <c r="D41" s="67">
        <v>62.375900000000001</v>
      </c>
      <c r="E41" s="68">
        <v>145</v>
      </c>
      <c r="F41" s="69">
        <v>0.59726999999999997</v>
      </c>
      <c r="G41" s="70">
        <v>107</v>
      </c>
      <c r="H41" s="69">
        <v>0.44069999999999998</v>
      </c>
      <c r="I41" s="70">
        <v>898</v>
      </c>
      <c r="J41" s="69">
        <v>3.6989999999999998</v>
      </c>
      <c r="K41" s="70">
        <v>3060</v>
      </c>
      <c r="L41" s="69">
        <v>12.6045</v>
      </c>
      <c r="M41" s="70">
        <v>10341</v>
      </c>
      <c r="N41" s="69">
        <v>42.5959</v>
      </c>
      <c r="O41" s="70">
        <v>7</v>
      </c>
      <c r="P41" s="69">
        <v>2.8799999999999999E-2</v>
      </c>
      <c r="Q41" s="72">
        <v>585</v>
      </c>
      <c r="R41" s="44">
        <v>2.4096899999999999</v>
      </c>
      <c r="S41" s="73">
        <v>171</v>
      </c>
      <c r="T41" s="74">
        <v>0.70437000000000005</v>
      </c>
      <c r="U41" s="51">
        <v>2618</v>
      </c>
      <c r="V41" s="52">
        <v>100</v>
      </c>
    </row>
    <row r="42" spans="2:22" ht="15" customHeight="1" x14ac:dyDescent="0.2">
      <c r="B42" s="53" t="s">
        <v>57</v>
      </c>
      <c r="C42" s="54">
        <v>1345</v>
      </c>
      <c r="D42" s="55">
        <v>61.640700000000002</v>
      </c>
      <c r="E42" s="56">
        <v>118</v>
      </c>
      <c r="F42" s="57">
        <v>5.4078799999999996</v>
      </c>
      <c r="G42" s="58">
        <v>5</v>
      </c>
      <c r="H42" s="57">
        <v>0.2291</v>
      </c>
      <c r="I42" s="58">
        <v>43</v>
      </c>
      <c r="J42" s="57">
        <v>1.9706999999999999</v>
      </c>
      <c r="K42" s="58">
        <v>45</v>
      </c>
      <c r="L42" s="57">
        <v>2.0623</v>
      </c>
      <c r="M42" s="58">
        <v>1119</v>
      </c>
      <c r="N42" s="57">
        <v>51.283200000000001</v>
      </c>
      <c r="O42" s="58">
        <v>1</v>
      </c>
      <c r="P42" s="57">
        <v>4.58E-2</v>
      </c>
      <c r="Q42" s="59">
        <v>14</v>
      </c>
      <c r="R42" s="60">
        <v>0.64161000000000001</v>
      </c>
      <c r="S42" s="61">
        <v>19</v>
      </c>
      <c r="T42" s="62">
        <v>0.87075999999999998</v>
      </c>
      <c r="U42" s="63">
        <v>481</v>
      </c>
      <c r="V42" s="64">
        <v>100</v>
      </c>
    </row>
    <row r="43" spans="2:22" ht="15" customHeight="1" x14ac:dyDescent="0.2">
      <c r="B43" s="65" t="s">
        <v>58</v>
      </c>
      <c r="C43" s="66">
        <v>23634</v>
      </c>
      <c r="D43" s="67">
        <v>62.494100000000003</v>
      </c>
      <c r="E43" s="68">
        <v>31</v>
      </c>
      <c r="F43" s="69">
        <v>8.1970000000000001E-2</v>
      </c>
      <c r="G43" s="70">
        <v>150</v>
      </c>
      <c r="H43" s="69">
        <v>0.39660000000000001</v>
      </c>
      <c r="I43" s="70">
        <v>875</v>
      </c>
      <c r="J43" s="69">
        <v>2.3136999999999999</v>
      </c>
      <c r="K43" s="70">
        <v>2417</v>
      </c>
      <c r="L43" s="69">
        <v>6.3910999999999998</v>
      </c>
      <c r="M43" s="70">
        <v>19061</v>
      </c>
      <c r="N43" s="69">
        <v>50.401899999999998</v>
      </c>
      <c r="O43" s="71">
        <v>9</v>
      </c>
      <c r="P43" s="69">
        <v>2.3800000000000002E-2</v>
      </c>
      <c r="Q43" s="72">
        <v>1091</v>
      </c>
      <c r="R43" s="44">
        <v>2.8848699999999998</v>
      </c>
      <c r="S43" s="73">
        <v>282</v>
      </c>
      <c r="T43" s="74">
        <v>0.74568000000000001</v>
      </c>
      <c r="U43" s="51">
        <v>3631</v>
      </c>
      <c r="V43" s="52">
        <v>100</v>
      </c>
    </row>
    <row r="44" spans="2:22" ht="15" customHeight="1" x14ac:dyDescent="0.2">
      <c r="B44" s="53" t="s">
        <v>59</v>
      </c>
      <c r="C44" s="54">
        <v>4691</v>
      </c>
      <c r="D44" s="55">
        <v>59.477600000000002</v>
      </c>
      <c r="E44" s="56">
        <v>586</v>
      </c>
      <c r="F44" s="57">
        <v>7.4299499999999998</v>
      </c>
      <c r="G44" s="58">
        <v>29</v>
      </c>
      <c r="H44" s="57">
        <v>0.36770000000000003</v>
      </c>
      <c r="I44" s="58">
        <v>355</v>
      </c>
      <c r="J44" s="57">
        <v>4.5011000000000001</v>
      </c>
      <c r="K44" s="58">
        <v>293</v>
      </c>
      <c r="L44" s="57">
        <v>3.7149999999999999</v>
      </c>
      <c r="M44" s="58">
        <v>2964</v>
      </c>
      <c r="N44" s="57">
        <v>37.580800000000004</v>
      </c>
      <c r="O44" s="58">
        <v>4</v>
      </c>
      <c r="P44" s="57">
        <v>5.0700000000000002E-2</v>
      </c>
      <c r="Q44" s="59">
        <v>460</v>
      </c>
      <c r="R44" s="60">
        <v>5.8323799999999997</v>
      </c>
      <c r="S44" s="61">
        <v>182</v>
      </c>
      <c r="T44" s="62">
        <v>2.3075899999999998</v>
      </c>
      <c r="U44" s="63">
        <v>1815</v>
      </c>
      <c r="V44" s="64">
        <v>100</v>
      </c>
    </row>
    <row r="45" spans="2:22" ht="15" customHeight="1" x14ac:dyDescent="0.2">
      <c r="B45" s="65" t="s">
        <v>60</v>
      </c>
      <c r="C45" s="66">
        <v>5992</v>
      </c>
      <c r="D45" s="67">
        <v>58.8489</v>
      </c>
      <c r="E45" s="68">
        <v>84</v>
      </c>
      <c r="F45" s="69">
        <v>0.82499</v>
      </c>
      <c r="G45" s="70">
        <v>97</v>
      </c>
      <c r="H45" s="69">
        <v>0.95269999999999999</v>
      </c>
      <c r="I45" s="70">
        <v>701</v>
      </c>
      <c r="J45" s="69">
        <v>6.8846999999999996</v>
      </c>
      <c r="K45" s="70">
        <v>89</v>
      </c>
      <c r="L45" s="69">
        <v>0.87409999999999999</v>
      </c>
      <c r="M45" s="70">
        <v>4665</v>
      </c>
      <c r="N45" s="69">
        <v>45.816099999999999</v>
      </c>
      <c r="O45" s="70">
        <v>18</v>
      </c>
      <c r="P45" s="69">
        <v>0.17680000000000001</v>
      </c>
      <c r="Q45" s="72">
        <v>338</v>
      </c>
      <c r="R45" s="44">
        <v>3.3195800000000002</v>
      </c>
      <c r="S45" s="73">
        <v>170</v>
      </c>
      <c r="T45" s="74">
        <v>1.66961</v>
      </c>
      <c r="U45" s="51">
        <v>1283</v>
      </c>
      <c r="V45" s="52">
        <v>100</v>
      </c>
    </row>
    <row r="46" spans="2:22" ht="15" customHeight="1" x14ac:dyDescent="0.2">
      <c r="B46" s="53" t="s">
        <v>61</v>
      </c>
      <c r="C46" s="54">
        <v>21704</v>
      </c>
      <c r="D46" s="55">
        <v>62.970399999999998</v>
      </c>
      <c r="E46" s="56">
        <v>36</v>
      </c>
      <c r="F46" s="57">
        <v>0.10445</v>
      </c>
      <c r="G46" s="58">
        <v>301</v>
      </c>
      <c r="H46" s="57">
        <v>0.87329999999999997</v>
      </c>
      <c r="I46" s="58">
        <v>1313</v>
      </c>
      <c r="J46" s="57">
        <v>3.8094000000000001</v>
      </c>
      <c r="K46" s="58">
        <v>1527</v>
      </c>
      <c r="L46" s="57">
        <v>4.4302999999999999</v>
      </c>
      <c r="M46" s="58">
        <v>17849</v>
      </c>
      <c r="N46" s="57">
        <v>51.785800000000002</v>
      </c>
      <c r="O46" s="58">
        <v>10</v>
      </c>
      <c r="P46" s="57">
        <v>2.9000000000000001E-2</v>
      </c>
      <c r="Q46" s="59">
        <v>668</v>
      </c>
      <c r="R46" s="60">
        <v>1.9380900000000001</v>
      </c>
      <c r="S46" s="61">
        <v>255</v>
      </c>
      <c r="T46" s="62">
        <v>0.73984000000000005</v>
      </c>
      <c r="U46" s="63">
        <v>3027</v>
      </c>
      <c r="V46" s="64">
        <v>100</v>
      </c>
    </row>
    <row r="47" spans="2:22" ht="15" customHeight="1" x14ac:dyDescent="0.2">
      <c r="B47" s="65" t="s">
        <v>62</v>
      </c>
      <c r="C47" s="66">
        <v>2620</v>
      </c>
      <c r="D47" s="67">
        <v>63.2087</v>
      </c>
      <c r="E47" s="68">
        <v>19</v>
      </c>
      <c r="F47" s="69">
        <v>0.45838000000000001</v>
      </c>
      <c r="G47" s="70">
        <v>18</v>
      </c>
      <c r="H47" s="69">
        <v>0.43430000000000002</v>
      </c>
      <c r="I47" s="70">
        <v>269</v>
      </c>
      <c r="J47" s="69">
        <v>6.4897</v>
      </c>
      <c r="K47" s="70">
        <v>109</v>
      </c>
      <c r="L47" s="69">
        <v>2.6297000000000001</v>
      </c>
      <c r="M47" s="70">
        <v>2104</v>
      </c>
      <c r="N47" s="69">
        <v>50.76</v>
      </c>
      <c r="O47" s="70">
        <v>3</v>
      </c>
      <c r="P47" s="69">
        <v>7.2400000000000006E-2</v>
      </c>
      <c r="Q47" s="72">
        <v>98</v>
      </c>
      <c r="R47" s="44">
        <v>2.36429</v>
      </c>
      <c r="S47" s="73">
        <v>43</v>
      </c>
      <c r="T47" s="74">
        <v>1.03739</v>
      </c>
      <c r="U47" s="51">
        <v>308</v>
      </c>
      <c r="V47" s="52">
        <v>100</v>
      </c>
    </row>
    <row r="48" spans="2:22" ht="15" customHeight="1" x14ac:dyDescent="0.2">
      <c r="B48" s="53" t="s">
        <v>63</v>
      </c>
      <c r="C48" s="54">
        <v>8514</v>
      </c>
      <c r="D48" s="55">
        <v>62.127800000000001</v>
      </c>
      <c r="E48" s="56">
        <v>29</v>
      </c>
      <c r="F48" s="57">
        <v>0.21162</v>
      </c>
      <c r="G48" s="58">
        <v>44</v>
      </c>
      <c r="H48" s="57">
        <v>0.3211</v>
      </c>
      <c r="I48" s="58">
        <v>287</v>
      </c>
      <c r="J48" s="57">
        <v>2.0943000000000001</v>
      </c>
      <c r="K48" s="58">
        <v>1963</v>
      </c>
      <c r="L48" s="57">
        <v>14.324299999999999</v>
      </c>
      <c r="M48" s="58">
        <v>5916</v>
      </c>
      <c r="N48" s="57">
        <v>43.169899999999998</v>
      </c>
      <c r="O48" s="58">
        <v>9</v>
      </c>
      <c r="P48" s="57">
        <v>6.5699999999999995E-2</v>
      </c>
      <c r="Q48" s="59">
        <v>266</v>
      </c>
      <c r="R48" s="60">
        <v>1.9410400000000001</v>
      </c>
      <c r="S48" s="61">
        <v>233</v>
      </c>
      <c r="T48" s="62">
        <v>1.7002299999999999</v>
      </c>
      <c r="U48" s="63">
        <v>1236</v>
      </c>
      <c r="V48" s="64">
        <v>100</v>
      </c>
    </row>
    <row r="49" spans="1:26" ht="15" customHeight="1" x14ac:dyDescent="0.2">
      <c r="B49" s="65" t="s">
        <v>64</v>
      </c>
      <c r="C49" s="66">
        <v>1164</v>
      </c>
      <c r="D49" s="67">
        <v>57.595199999999998</v>
      </c>
      <c r="E49" s="68">
        <v>90</v>
      </c>
      <c r="F49" s="69">
        <v>4.4532400000000001</v>
      </c>
      <c r="G49" s="70">
        <v>7</v>
      </c>
      <c r="H49" s="69">
        <v>0.34639999999999999</v>
      </c>
      <c r="I49" s="70">
        <v>53</v>
      </c>
      <c r="J49" s="69">
        <v>2.6225000000000001</v>
      </c>
      <c r="K49" s="70">
        <v>33</v>
      </c>
      <c r="L49" s="69">
        <v>1.6329</v>
      </c>
      <c r="M49" s="70">
        <v>928</v>
      </c>
      <c r="N49" s="69">
        <v>45.917900000000003</v>
      </c>
      <c r="O49" s="71">
        <v>1</v>
      </c>
      <c r="P49" s="69">
        <v>4.9500000000000002E-2</v>
      </c>
      <c r="Q49" s="72">
        <v>52</v>
      </c>
      <c r="R49" s="44">
        <v>2.5729799999999998</v>
      </c>
      <c r="S49" s="73">
        <v>20</v>
      </c>
      <c r="T49" s="74">
        <v>0.98960999999999999</v>
      </c>
      <c r="U49" s="51">
        <v>688</v>
      </c>
      <c r="V49" s="52">
        <v>100</v>
      </c>
    </row>
    <row r="50" spans="1:26" ht="15" customHeight="1" x14ac:dyDescent="0.2">
      <c r="B50" s="53" t="s">
        <v>65</v>
      </c>
      <c r="C50" s="54">
        <v>8152</v>
      </c>
      <c r="D50" s="55">
        <v>61.040799999999997</v>
      </c>
      <c r="E50" s="56">
        <v>11</v>
      </c>
      <c r="F50" s="57">
        <v>8.2369999999999999E-2</v>
      </c>
      <c r="G50" s="58">
        <v>47</v>
      </c>
      <c r="H50" s="57">
        <v>0.35189999999999999</v>
      </c>
      <c r="I50" s="58">
        <v>336</v>
      </c>
      <c r="J50" s="57">
        <v>2.5158999999999998</v>
      </c>
      <c r="K50" s="58">
        <v>1669</v>
      </c>
      <c r="L50" s="57">
        <v>12.497199999999999</v>
      </c>
      <c r="M50" s="58">
        <v>5890</v>
      </c>
      <c r="N50" s="57">
        <v>44.103299999999997</v>
      </c>
      <c r="O50" s="58">
        <v>3</v>
      </c>
      <c r="P50" s="57">
        <v>2.2499999999999999E-2</v>
      </c>
      <c r="Q50" s="59">
        <v>196</v>
      </c>
      <c r="R50" s="60">
        <v>1.4676199999999999</v>
      </c>
      <c r="S50" s="61">
        <v>160</v>
      </c>
      <c r="T50" s="62">
        <v>1.1980500000000001</v>
      </c>
      <c r="U50" s="63">
        <v>1818</v>
      </c>
      <c r="V50" s="64">
        <v>100</v>
      </c>
    </row>
    <row r="51" spans="1:26" ht="15" customHeight="1" x14ac:dyDescent="0.2">
      <c r="B51" s="65" t="s">
        <v>66</v>
      </c>
      <c r="C51" s="66">
        <v>154481</v>
      </c>
      <c r="D51" s="67">
        <v>59.596200000000003</v>
      </c>
      <c r="E51" s="68">
        <v>572</v>
      </c>
      <c r="F51" s="69">
        <v>0.22067000000000001</v>
      </c>
      <c r="G51" s="70">
        <v>1586</v>
      </c>
      <c r="H51" s="69">
        <v>0.6119</v>
      </c>
      <c r="I51" s="70">
        <v>64798</v>
      </c>
      <c r="J51" s="69">
        <v>24.998000000000001</v>
      </c>
      <c r="K51" s="70">
        <v>18546</v>
      </c>
      <c r="L51" s="69">
        <v>7.1547000000000001</v>
      </c>
      <c r="M51" s="70">
        <v>64961</v>
      </c>
      <c r="N51" s="69">
        <v>25.0609</v>
      </c>
      <c r="O51" s="70">
        <v>141</v>
      </c>
      <c r="P51" s="69">
        <v>5.4399999999999997E-2</v>
      </c>
      <c r="Q51" s="72">
        <v>3877</v>
      </c>
      <c r="R51" s="44">
        <v>1.4956799999999999</v>
      </c>
      <c r="S51" s="73">
        <v>16514</v>
      </c>
      <c r="T51" s="74">
        <v>6.3708200000000001</v>
      </c>
      <c r="U51" s="51">
        <v>8616</v>
      </c>
      <c r="V51" s="52">
        <v>100</v>
      </c>
    </row>
    <row r="52" spans="1:26" ht="15" customHeight="1" x14ac:dyDescent="0.2">
      <c r="B52" s="53" t="s">
        <v>67</v>
      </c>
      <c r="C52" s="54">
        <v>3691</v>
      </c>
      <c r="D52" s="55">
        <v>58.025500000000001</v>
      </c>
      <c r="E52" s="56">
        <v>16</v>
      </c>
      <c r="F52" s="57">
        <v>0.25152999999999998</v>
      </c>
      <c r="G52" s="58">
        <v>31</v>
      </c>
      <c r="H52" s="57">
        <v>0.48730000000000001</v>
      </c>
      <c r="I52" s="58">
        <v>263</v>
      </c>
      <c r="J52" s="57">
        <v>4.1345999999999998</v>
      </c>
      <c r="K52" s="58">
        <v>49</v>
      </c>
      <c r="L52" s="57">
        <v>0.77029999999999998</v>
      </c>
      <c r="M52" s="58">
        <v>3218</v>
      </c>
      <c r="N52" s="57">
        <v>50.589500000000001</v>
      </c>
      <c r="O52" s="58">
        <v>25</v>
      </c>
      <c r="P52" s="57">
        <v>0.39300000000000002</v>
      </c>
      <c r="Q52" s="59">
        <v>89</v>
      </c>
      <c r="R52" s="60">
        <v>1.3991499999999999</v>
      </c>
      <c r="S52" s="61">
        <v>51</v>
      </c>
      <c r="T52" s="62">
        <v>0.80176000000000003</v>
      </c>
      <c r="U52" s="63">
        <v>1009</v>
      </c>
      <c r="V52" s="64">
        <v>100</v>
      </c>
    </row>
    <row r="53" spans="1:26" ht="15" customHeight="1" x14ac:dyDescent="0.2">
      <c r="B53" s="65" t="s">
        <v>68</v>
      </c>
      <c r="C53" s="66">
        <v>2507</v>
      </c>
      <c r="D53" s="67">
        <v>61.415999999999997</v>
      </c>
      <c r="E53" s="68">
        <v>21</v>
      </c>
      <c r="F53" s="69">
        <v>0.51444999999999996</v>
      </c>
      <c r="G53" s="70">
        <v>22</v>
      </c>
      <c r="H53" s="69">
        <v>0.53900000000000003</v>
      </c>
      <c r="I53" s="70">
        <v>32</v>
      </c>
      <c r="J53" s="69">
        <v>0.78390000000000004</v>
      </c>
      <c r="K53" s="70">
        <v>67</v>
      </c>
      <c r="L53" s="69">
        <v>1.6414</v>
      </c>
      <c r="M53" s="70">
        <v>2302</v>
      </c>
      <c r="N53" s="69">
        <v>56.393900000000002</v>
      </c>
      <c r="O53" s="70">
        <v>2</v>
      </c>
      <c r="P53" s="69">
        <v>4.9000000000000002E-2</v>
      </c>
      <c r="Q53" s="72">
        <v>61</v>
      </c>
      <c r="R53" s="44">
        <v>1.49437</v>
      </c>
      <c r="S53" s="73">
        <v>18</v>
      </c>
      <c r="T53" s="74">
        <v>0.44096000000000002</v>
      </c>
      <c r="U53" s="51">
        <v>306</v>
      </c>
      <c r="V53" s="52">
        <v>100</v>
      </c>
    </row>
    <row r="54" spans="1:26" ht="15" customHeight="1" x14ac:dyDescent="0.2">
      <c r="B54" s="53" t="s">
        <v>69</v>
      </c>
      <c r="C54" s="54">
        <v>12179</v>
      </c>
      <c r="D54" s="55">
        <v>61.497700000000002</v>
      </c>
      <c r="E54" s="56">
        <v>31</v>
      </c>
      <c r="F54" s="57">
        <v>0.15653</v>
      </c>
      <c r="G54" s="58">
        <v>261</v>
      </c>
      <c r="H54" s="57">
        <v>1.3179000000000001</v>
      </c>
      <c r="I54" s="58">
        <v>781</v>
      </c>
      <c r="J54" s="57">
        <v>3.9436</v>
      </c>
      <c r="K54" s="58">
        <v>2264</v>
      </c>
      <c r="L54" s="57">
        <v>11.432</v>
      </c>
      <c r="M54" s="58">
        <v>8125</v>
      </c>
      <c r="N54" s="57">
        <v>41.027099999999997</v>
      </c>
      <c r="O54" s="58">
        <v>15</v>
      </c>
      <c r="P54" s="57">
        <v>7.5700000000000003E-2</v>
      </c>
      <c r="Q54" s="59">
        <v>702</v>
      </c>
      <c r="R54" s="60">
        <v>3.54474</v>
      </c>
      <c r="S54" s="61">
        <v>228</v>
      </c>
      <c r="T54" s="62">
        <v>1.1512800000000001</v>
      </c>
      <c r="U54" s="63">
        <v>1971</v>
      </c>
      <c r="V54" s="64">
        <v>100</v>
      </c>
    </row>
    <row r="55" spans="1:26" ht="15" customHeight="1" x14ac:dyDescent="0.2">
      <c r="B55" s="65" t="s">
        <v>70</v>
      </c>
      <c r="C55" s="66">
        <v>17105</v>
      </c>
      <c r="D55" s="67">
        <v>60.144199999999998</v>
      </c>
      <c r="E55" s="68">
        <v>175</v>
      </c>
      <c r="F55" s="69">
        <v>0.61533000000000004</v>
      </c>
      <c r="G55" s="70">
        <v>952</v>
      </c>
      <c r="H55" s="69">
        <v>3.3473999999999999</v>
      </c>
      <c r="I55" s="70">
        <v>2093</v>
      </c>
      <c r="J55" s="69">
        <v>7.3593999999999999</v>
      </c>
      <c r="K55" s="70">
        <v>674</v>
      </c>
      <c r="L55" s="69">
        <v>2.3698999999999999</v>
      </c>
      <c r="M55" s="70">
        <v>11768</v>
      </c>
      <c r="N55" s="69">
        <v>41.378300000000003</v>
      </c>
      <c r="O55" s="70">
        <v>79</v>
      </c>
      <c r="P55" s="69">
        <v>0.27779999999999999</v>
      </c>
      <c r="Q55" s="72">
        <v>1364</v>
      </c>
      <c r="R55" s="44">
        <v>4.7960599999999998</v>
      </c>
      <c r="S55" s="73">
        <v>572</v>
      </c>
      <c r="T55" s="74">
        <v>2.01125</v>
      </c>
      <c r="U55" s="51">
        <v>2305</v>
      </c>
      <c r="V55" s="52">
        <v>100</v>
      </c>
    </row>
    <row r="56" spans="1:26" ht="15" customHeight="1" x14ac:dyDescent="0.2">
      <c r="B56" s="53" t="s">
        <v>71</v>
      </c>
      <c r="C56" s="54">
        <v>2987</v>
      </c>
      <c r="D56" s="55">
        <v>64.305700000000002</v>
      </c>
      <c r="E56" s="56">
        <v>3</v>
      </c>
      <c r="F56" s="57">
        <v>6.4589999999999995E-2</v>
      </c>
      <c r="G56" s="58">
        <v>7</v>
      </c>
      <c r="H56" s="57">
        <v>0.1507</v>
      </c>
      <c r="I56" s="58">
        <v>24</v>
      </c>
      <c r="J56" s="57">
        <v>0.51670000000000005</v>
      </c>
      <c r="K56" s="58">
        <v>161</v>
      </c>
      <c r="L56" s="57">
        <v>3.4661</v>
      </c>
      <c r="M56" s="58">
        <v>2739</v>
      </c>
      <c r="N56" s="57">
        <v>58.9666</v>
      </c>
      <c r="O56" s="58">
        <v>1</v>
      </c>
      <c r="P56" s="57">
        <v>2.1499999999999998E-2</v>
      </c>
      <c r="Q56" s="59">
        <v>52</v>
      </c>
      <c r="R56" s="60">
        <v>1.11948</v>
      </c>
      <c r="S56" s="61">
        <v>11</v>
      </c>
      <c r="T56" s="62">
        <v>0.23680999999999999</v>
      </c>
      <c r="U56" s="63">
        <v>720</v>
      </c>
      <c r="V56" s="64">
        <v>100</v>
      </c>
    </row>
    <row r="57" spans="1:26" ht="15" customHeight="1" x14ac:dyDescent="0.2">
      <c r="B57" s="65" t="s">
        <v>72</v>
      </c>
      <c r="C57" s="66">
        <v>3926</v>
      </c>
      <c r="D57" s="67">
        <v>59.011000000000003</v>
      </c>
      <c r="E57" s="68">
        <v>38</v>
      </c>
      <c r="F57" s="69">
        <v>0.57116999999999996</v>
      </c>
      <c r="G57" s="70">
        <v>55</v>
      </c>
      <c r="H57" s="69">
        <v>0.82669999999999999</v>
      </c>
      <c r="I57" s="70">
        <v>277</v>
      </c>
      <c r="J57" s="69">
        <v>4.1635</v>
      </c>
      <c r="K57" s="70">
        <v>321</v>
      </c>
      <c r="L57" s="69">
        <v>4.8249000000000004</v>
      </c>
      <c r="M57" s="70">
        <v>3124</v>
      </c>
      <c r="N57" s="69">
        <v>46.956299999999999</v>
      </c>
      <c r="O57" s="71">
        <v>4</v>
      </c>
      <c r="P57" s="69">
        <v>6.0100000000000001E-2</v>
      </c>
      <c r="Q57" s="72">
        <v>107</v>
      </c>
      <c r="R57" s="44">
        <v>1.6083000000000001</v>
      </c>
      <c r="S57" s="73">
        <v>194</v>
      </c>
      <c r="T57" s="74">
        <v>2.9159799999999998</v>
      </c>
      <c r="U57" s="51">
        <v>2232</v>
      </c>
      <c r="V57" s="52">
        <v>100</v>
      </c>
    </row>
    <row r="58" spans="1:26" ht="15" customHeight="1" thickBot="1" x14ac:dyDescent="0.25">
      <c r="B58" s="81" t="s">
        <v>73</v>
      </c>
      <c r="C58" s="82">
        <v>906</v>
      </c>
      <c r="D58" s="83">
        <v>56.731400000000001</v>
      </c>
      <c r="E58" s="84">
        <v>9</v>
      </c>
      <c r="F58" s="85">
        <v>0.56355999999999995</v>
      </c>
      <c r="G58" s="86">
        <v>6</v>
      </c>
      <c r="H58" s="85">
        <v>0.37569999999999998</v>
      </c>
      <c r="I58" s="87">
        <v>57</v>
      </c>
      <c r="J58" s="85">
        <v>3.5691999999999999</v>
      </c>
      <c r="K58" s="86">
        <v>6</v>
      </c>
      <c r="L58" s="85">
        <v>0.37569999999999998</v>
      </c>
      <c r="M58" s="87">
        <v>813</v>
      </c>
      <c r="N58" s="85">
        <v>50.908000000000001</v>
      </c>
      <c r="O58" s="86">
        <v>1</v>
      </c>
      <c r="P58" s="85">
        <v>6.2600000000000003E-2</v>
      </c>
      <c r="Q58" s="97">
        <v>14</v>
      </c>
      <c r="R58" s="89">
        <v>0.87663999999999997</v>
      </c>
      <c r="S58" s="98">
        <v>4</v>
      </c>
      <c r="T58" s="91">
        <v>0.25047000000000003</v>
      </c>
      <c r="U58" s="92">
        <v>365</v>
      </c>
      <c r="V58" s="93">
        <v>100</v>
      </c>
    </row>
    <row r="59" spans="1:26" x14ac:dyDescent="0.2"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30"/>
      <c r="T59" s="96"/>
      <c r="U59" s="95"/>
      <c r="V59" s="95"/>
    </row>
    <row r="60" spans="1:26" x14ac:dyDescent="0.2">
      <c r="B60" s="94" t="str">
        <f>CONCATENATE("NOTE: Table reads (for US Totals): Of all ",TEXT(C7,"#,##0")," public school male students with disabilities served solely under Section 504 of the Rehabilitation Act of 1973, ",TEXT(E7,"#,##0")," (",TEXT(F7,"0.0"),"%) are American Indian or Alaska Native.")</f>
        <v>NOTE: Table reads (for US Totals): Of all 691,922 public school male students with disabilities served solely under Section 504 of the Rehabilitation Act of 1973, 4,293 (0.4%) are American Indian or Alaska Native.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30"/>
      <c r="T60" s="96"/>
      <c r="U60" s="95"/>
      <c r="V60" s="95"/>
    </row>
    <row r="61" spans="1:26" ht="14.1" customHeight="1" x14ac:dyDescent="0.2">
      <c r="A61" s="7"/>
      <c r="B61" s="100" t="s">
        <v>77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</row>
    <row r="62" spans="1:26" x14ac:dyDescent="0.2">
      <c r="B62" s="100" t="s">
        <v>79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6"/>
      <c r="Y62" s="2"/>
      <c r="Z62" s="2"/>
    </row>
  </sheetData>
  <mergeCells count="16">
    <mergeCell ref="B61:Z61"/>
    <mergeCell ref="B62:W62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3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showGridLines="0" zoomScale="80" zoomScaleNormal="80" workbookViewId="0"/>
  </sheetViews>
  <sheetFormatPr defaultColWidth="12.1640625" defaultRowHeight="14.25" x14ac:dyDescent="0.2"/>
  <cols>
    <col min="1" max="1" width="3" style="12" customWidth="1"/>
    <col min="2" max="2" width="21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640625" style="7"/>
  </cols>
  <sheetData>
    <row r="1" spans="1:23" s="2" customFormat="1" ht="15" customHeight="1" x14ac:dyDescent="0.2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3" s="27" customFormat="1" ht="36" customHeight="1" x14ac:dyDescent="0.25">
      <c r="B2" s="103" t="s">
        <v>76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3" s="2" customFormat="1" ht="15" customHeight="1" thickBot="1" x14ac:dyDescent="0.25">
      <c r="A3" s="9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29"/>
      <c r="V3" s="29"/>
    </row>
    <row r="4" spans="1:23" s="4" customFormat="1" ht="15" customHeight="1" x14ac:dyDescent="0.2">
      <c r="A4" s="10"/>
      <c r="B4" s="104" t="s">
        <v>0</v>
      </c>
      <c r="C4" s="31"/>
      <c r="D4" s="32"/>
      <c r="E4" s="108" t="s">
        <v>11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1" t="s">
        <v>20</v>
      </c>
      <c r="T4" s="112"/>
      <c r="U4" s="117" t="s">
        <v>10</v>
      </c>
      <c r="V4" s="119" t="s">
        <v>12</v>
      </c>
    </row>
    <row r="5" spans="1:23" s="4" customFormat="1" ht="30" customHeight="1" x14ac:dyDescent="0.2">
      <c r="A5" s="10"/>
      <c r="B5" s="104"/>
      <c r="C5" s="101" t="s">
        <v>19</v>
      </c>
      <c r="D5" s="102"/>
      <c r="E5" s="114" t="s">
        <v>1</v>
      </c>
      <c r="F5" s="107"/>
      <c r="G5" s="115" t="s">
        <v>2</v>
      </c>
      <c r="H5" s="107"/>
      <c r="I5" s="106" t="s">
        <v>3</v>
      </c>
      <c r="J5" s="107"/>
      <c r="K5" s="106" t="s">
        <v>4</v>
      </c>
      <c r="L5" s="107"/>
      <c r="M5" s="106" t="s">
        <v>5</v>
      </c>
      <c r="N5" s="107"/>
      <c r="O5" s="106" t="s">
        <v>6</v>
      </c>
      <c r="P5" s="107"/>
      <c r="Q5" s="106" t="s">
        <v>7</v>
      </c>
      <c r="R5" s="116"/>
      <c r="S5" s="101"/>
      <c r="T5" s="113"/>
      <c r="U5" s="118"/>
      <c r="V5" s="120"/>
    </row>
    <row r="6" spans="1:23" s="4" customFormat="1" ht="15" customHeight="1" thickBot="1" x14ac:dyDescent="0.25">
      <c r="A6" s="10"/>
      <c r="B6" s="105"/>
      <c r="C6" s="33" t="s">
        <v>8</v>
      </c>
      <c r="D6" s="34" t="s">
        <v>9</v>
      </c>
      <c r="E6" s="33" t="s">
        <v>8</v>
      </c>
      <c r="F6" s="35" t="s">
        <v>9</v>
      </c>
      <c r="G6" s="36" t="s">
        <v>8</v>
      </c>
      <c r="H6" s="37" t="s">
        <v>9</v>
      </c>
      <c r="I6" s="36" t="s">
        <v>8</v>
      </c>
      <c r="J6" s="37" t="s">
        <v>9</v>
      </c>
      <c r="K6" s="36" t="s">
        <v>8</v>
      </c>
      <c r="L6" s="37" t="s">
        <v>9</v>
      </c>
      <c r="M6" s="36" t="s">
        <v>8</v>
      </c>
      <c r="N6" s="37" t="s">
        <v>9</v>
      </c>
      <c r="O6" s="36" t="s">
        <v>8</v>
      </c>
      <c r="P6" s="37" t="s">
        <v>9</v>
      </c>
      <c r="Q6" s="38" t="s">
        <v>8</v>
      </c>
      <c r="R6" s="39" t="s">
        <v>9</v>
      </c>
      <c r="S6" s="36" t="s">
        <v>8</v>
      </c>
      <c r="T6" s="36" t="s">
        <v>9</v>
      </c>
      <c r="U6" s="40"/>
      <c r="V6" s="41"/>
    </row>
    <row r="7" spans="1:23" s="5" customFormat="1" ht="15" customHeight="1" x14ac:dyDescent="0.2">
      <c r="A7" s="11"/>
      <c r="B7" s="42" t="s">
        <v>22</v>
      </c>
      <c r="C7" s="43">
        <v>443622</v>
      </c>
      <c r="D7" s="44">
        <v>39.066899999999997</v>
      </c>
      <c r="E7" s="45">
        <v>2982</v>
      </c>
      <c r="F7" s="46">
        <v>0.26261000000000001</v>
      </c>
      <c r="G7" s="47">
        <v>8758</v>
      </c>
      <c r="H7" s="46">
        <v>0.77125999999999995</v>
      </c>
      <c r="I7" s="47">
        <v>86134</v>
      </c>
      <c r="J7" s="46">
        <v>7.5853000000000002</v>
      </c>
      <c r="K7" s="47">
        <v>54803</v>
      </c>
      <c r="L7" s="46">
        <v>4.8261000000000003</v>
      </c>
      <c r="M7" s="47">
        <v>275057</v>
      </c>
      <c r="N7" s="46">
        <v>24.2225</v>
      </c>
      <c r="O7" s="47">
        <v>897</v>
      </c>
      <c r="P7" s="46">
        <v>7.8990000000000005E-2</v>
      </c>
      <c r="Q7" s="48">
        <v>14991</v>
      </c>
      <c r="R7" s="44">
        <v>1.32016</v>
      </c>
      <c r="S7" s="49">
        <v>18598</v>
      </c>
      <c r="T7" s="50">
        <v>1.63781</v>
      </c>
      <c r="U7" s="51">
        <v>96360</v>
      </c>
      <c r="V7" s="52">
        <v>99.99</v>
      </c>
      <c r="W7" s="99"/>
    </row>
    <row r="8" spans="1:23" ht="15" customHeight="1" x14ac:dyDescent="0.2">
      <c r="B8" s="53" t="s">
        <v>23</v>
      </c>
      <c r="C8" s="54">
        <v>3469</v>
      </c>
      <c r="D8" s="55">
        <v>41.292700000000004</v>
      </c>
      <c r="E8" s="56">
        <v>39</v>
      </c>
      <c r="F8" s="57">
        <v>0.46422999999999998</v>
      </c>
      <c r="G8" s="58">
        <v>23</v>
      </c>
      <c r="H8" s="57">
        <v>0.27378000000000002</v>
      </c>
      <c r="I8" s="58">
        <v>59</v>
      </c>
      <c r="J8" s="57">
        <v>0.70230000000000004</v>
      </c>
      <c r="K8" s="58">
        <v>919</v>
      </c>
      <c r="L8" s="57">
        <v>10.9392</v>
      </c>
      <c r="M8" s="58">
        <v>2364</v>
      </c>
      <c r="N8" s="57">
        <v>28.139500000000002</v>
      </c>
      <c r="O8" s="58">
        <v>4</v>
      </c>
      <c r="P8" s="57">
        <v>4.761E-2</v>
      </c>
      <c r="Q8" s="59">
        <v>61</v>
      </c>
      <c r="R8" s="60">
        <v>0.72609999999999997</v>
      </c>
      <c r="S8" s="61">
        <v>52</v>
      </c>
      <c r="T8" s="62">
        <v>0.61897000000000002</v>
      </c>
      <c r="U8" s="63">
        <v>1400</v>
      </c>
      <c r="V8" s="64">
        <v>100</v>
      </c>
    </row>
    <row r="9" spans="1:23" ht="15" customHeight="1" x14ac:dyDescent="0.2">
      <c r="B9" s="65" t="s">
        <v>24</v>
      </c>
      <c r="C9" s="66">
        <v>679</v>
      </c>
      <c r="D9" s="67">
        <v>40.225099999999998</v>
      </c>
      <c r="E9" s="68">
        <v>83</v>
      </c>
      <c r="F9" s="69">
        <v>4.9170600000000002</v>
      </c>
      <c r="G9" s="70">
        <v>23</v>
      </c>
      <c r="H9" s="69">
        <v>1.36256</v>
      </c>
      <c r="I9" s="70">
        <v>35</v>
      </c>
      <c r="J9" s="69">
        <v>2.0735000000000001</v>
      </c>
      <c r="K9" s="70">
        <v>21</v>
      </c>
      <c r="L9" s="69">
        <v>1.2441</v>
      </c>
      <c r="M9" s="70">
        <v>447</v>
      </c>
      <c r="N9" s="69">
        <v>26.481000000000002</v>
      </c>
      <c r="O9" s="71">
        <v>5</v>
      </c>
      <c r="P9" s="69">
        <v>0.29620999999999997</v>
      </c>
      <c r="Q9" s="72">
        <v>65</v>
      </c>
      <c r="R9" s="44">
        <v>3.8507099999999999</v>
      </c>
      <c r="S9" s="73">
        <v>10</v>
      </c>
      <c r="T9" s="74">
        <v>0.59241999999999995</v>
      </c>
      <c r="U9" s="51">
        <v>503</v>
      </c>
      <c r="V9" s="52">
        <v>100</v>
      </c>
    </row>
    <row r="10" spans="1:23" ht="15" customHeight="1" x14ac:dyDescent="0.2">
      <c r="B10" s="53" t="s">
        <v>25</v>
      </c>
      <c r="C10" s="54">
        <v>5308</v>
      </c>
      <c r="D10" s="55">
        <v>38.648600000000002</v>
      </c>
      <c r="E10" s="56">
        <v>122</v>
      </c>
      <c r="F10" s="57">
        <v>0.88831000000000004</v>
      </c>
      <c r="G10" s="58">
        <v>100</v>
      </c>
      <c r="H10" s="57">
        <v>0.72811999999999999</v>
      </c>
      <c r="I10" s="58">
        <v>1294</v>
      </c>
      <c r="J10" s="57">
        <v>9.4219000000000008</v>
      </c>
      <c r="K10" s="58">
        <v>229</v>
      </c>
      <c r="L10" s="57">
        <v>1.6674</v>
      </c>
      <c r="M10" s="58">
        <v>3398</v>
      </c>
      <c r="N10" s="57">
        <v>24.741499999999998</v>
      </c>
      <c r="O10" s="58">
        <v>20</v>
      </c>
      <c r="P10" s="57">
        <v>0.14562</v>
      </c>
      <c r="Q10" s="59">
        <v>145</v>
      </c>
      <c r="R10" s="60">
        <v>1.0557700000000001</v>
      </c>
      <c r="S10" s="61">
        <v>117</v>
      </c>
      <c r="T10" s="62">
        <v>0.85189999999999999</v>
      </c>
      <c r="U10" s="63">
        <v>1977</v>
      </c>
      <c r="V10" s="64">
        <v>100</v>
      </c>
    </row>
    <row r="11" spans="1:23" ht="15" customHeight="1" x14ac:dyDescent="0.2">
      <c r="B11" s="65" t="s">
        <v>26</v>
      </c>
      <c r="C11" s="66">
        <v>6940</v>
      </c>
      <c r="D11" s="67">
        <v>38.039900000000003</v>
      </c>
      <c r="E11" s="68">
        <v>53</v>
      </c>
      <c r="F11" s="69">
        <v>0.29050999999999999</v>
      </c>
      <c r="G11" s="70">
        <v>47</v>
      </c>
      <c r="H11" s="69">
        <v>0.25762000000000002</v>
      </c>
      <c r="I11" s="70">
        <v>325</v>
      </c>
      <c r="J11" s="69">
        <v>1.7814000000000001</v>
      </c>
      <c r="K11" s="70">
        <v>980</v>
      </c>
      <c r="L11" s="69">
        <v>5.3715999999999999</v>
      </c>
      <c r="M11" s="70">
        <v>5374</v>
      </c>
      <c r="N11" s="69">
        <v>29.456299999999999</v>
      </c>
      <c r="O11" s="70">
        <v>8</v>
      </c>
      <c r="P11" s="69">
        <v>4.385E-2</v>
      </c>
      <c r="Q11" s="72">
        <v>153</v>
      </c>
      <c r="R11" s="44">
        <v>0.83862999999999999</v>
      </c>
      <c r="S11" s="73">
        <v>258</v>
      </c>
      <c r="T11" s="74">
        <v>1.4141600000000001</v>
      </c>
      <c r="U11" s="51">
        <v>1092</v>
      </c>
      <c r="V11" s="52">
        <v>100</v>
      </c>
    </row>
    <row r="12" spans="1:23" ht="15" customHeight="1" x14ac:dyDescent="0.2">
      <c r="B12" s="53" t="s">
        <v>27</v>
      </c>
      <c r="C12" s="54">
        <v>27425</v>
      </c>
      <c r="D12" s="55">
        <v>38.336300000000001</v>
      </c>
      <c r="E12" s="56">
        <v>238</v>
      </c>
      <c r="F12" s="57">
        <v>0.33268999999999999</v>
      </c>
      <c r="G12" s="58">
        <v>1634</v>
      </c>
      <c r="H12" s="57">
        <v>2.2841</v>
      </c>
      <c r="I12" s="58">
        <v>8804</v>
      </c>
      <c r="J12" s="57">
        <v>12.306699999999999</v>
      </c>
      <c r="K12" s="58">
        <v>1662</v>
      </c>
      <c r="L12" s="57">
        <v>2.3231999999999999</v>
      </c>
      <c r="M12" s="58">
        <v>13557</v>
      </c>
      <c r="N12" s="57">
        <v>18.950800000000001</v>
      </c>
      <c r="O12" s="58">
        <v>123</v>
      </c>
      <c r="P12" s="57">
        <v>0.17194000000000001</v>
      </c>
      <c r="Q12" s="59">
        <v>1407</v>
      </c>
      <c r="R12" s="60">
        <v>1.96679</v>
      </c>
      <c r="S12" s="61">
        <v>1517</v>
      </c>
      <c r="T12" s="62">
        <v>2.1205500000000002</v>
      </c>
      <c r="U12" s="63">
        <v>10138</v>
      </c>
      <c r="V12" s="64">
        <v>100</v>
      </c>
    </row>
    <row r="13" spans="1:23" ht="15" customHeight="1" x14ac:dyDescent="0.2">
      <c r="B13" s="65" t="s">
        <v>28</v>
      </c>
      <c r="C13" s="66">
        <v>6125</v>
      </c>
      <c r="D13" s="67">
        <v>38.5244</v>
      </c>
      <c r="E13" s="68">
        <v>36</v>
      </c>
      <c r="F13" s="69">
        <v>0.22642999999999999</v>
      </c>
      <c r="G13" s="70">
        <v>143</v>
      </c>
      <c r="H13" s="69">
        <v>0.89942999999999995</v>
      </c>
      <c r="I13" s="70">
        <v>1075</v>
      </c>
      <c r="J13" s="69">
        <v>6.7614000000000001</v>
      </c>
      <c r="K13" s="70">
        <v>155</v>
      </c>
      <c r="L13" s="69">
        <v>0.97489999999999999</v>
      </c>
      <c r="M13" s="70">
        <v>4482</v>
      </c>
      <c r="N13" s="69">
        <v>28.1905</v>
      </c>
      <c r="O13" s="70">
        <v>7</v>
      </c>
      <c r="P13" s="69">
        <v>4.403E-2</v>
      </c>
      <c r="Q13" s="72">
        <v>227</v>
      </c>
      <c r="R13" s="44">
        <v>1.4277599999999999</v>
      </c>
      <c r="S13" s="73">
        <v>216</v>
      </c>
      <c r="T13" s="74">
        <v>1.3585799999999999</v>
      </c>
      <c r="U13" s="51">
        <v>1868</v>
      </c>
      <c r="V13" s="52">
        <v>100</v>
      </c>
    </row>
    <row r="14" spans="1:23" ht="15" customHeight="1" x14ac:dyDescent="0.2">
      <c r="B14" s="53" t="s">
        <v>29</v>
      </c>
      <c r="C14" s="54">
        <v>9956</v>
      </c>
      <c r="D14" s="55">
        <v>40.245800000000003</v>
      </c>
      <c r="E14" s="56">
        <v>32</v>
      </c>
      <c r="F14" s="57">
        <v>0.12936</v>
      </c>
      <c r="G14" s="58">
        <v>223</v>
      </c>
      <c r="H14" s="57">
        <v>0.90144999999999997</v>
      </c>
      <c r="I14" s="58">
        <v>1347</v>
      </c>
      <c r="J14" s="57">
        <v>5.4451000000000001</v>
      </c>
      <c r="K14" s="58">
        <v>696</v>
      </c>
      <c r="L14" s="57">
        <v>2.8134999999999999</v>
      </c>
      <c r="M14" s="58">
        <v>7368</v>
      </c>
      <c r="N14" s="57">
        <v>29.784099999999999</v>
      </c>
      <c r="O14" s="75">
        <v>6</v>
      </c>
      <c r="P14" s="57">
        <v>2.4250000000000001E-2</v>
      </c>
      <c r="Q14" s="59">
        <v>284</v>
      </c>
      <c r="R14" s="60">
        <v>1.1480300000000001</v>
      </c>
      <c r="S14" s="61">
        <v>242</v>
      </c>
      <c r="T14" s="62">
        <v>0.97824999999999995</v>
      </c>
      <c r="U14" s="63">
        <v>1238</v>
      </c>
      <c r="V14" s="64">
        <v>100</v>
      </c>
    </row>
    <row r="15" spans="1:23" ht="15" customHeight="1" x14ac:dyDescent="0.2">
      <c r="B15" s="65" t="s">
        <v>30</v>
      </c>
      <c r="C15" s="66">
        <v>1462</v>
      </c>
      <c r="D15" s="67">
        <v>34.562600000000003</v>
      </c>
      <c r="E15" s="76">
        <v>7</v>
      </c>
      <c r="F15" s="69">
        <v>0.16547999999999999</v>
      </c>
      <c r="G15" s="70">
        <v>23</v>
      </c>
      <c r="H15" s="69">
        <v>0.54374</v>
      </c>
      <c r="I15" s="70">
        <v>113</v>
      </c>
      <c r="J15" s="69">
        <v>2.6714000000000002</v>
      </c>
      <c r="K15" s="70">
        <v>305</v>
      </c>
      <c r="L15" s="69">
        <v>7.2103999999999999</v>
      </c>
      <c r="M15" s="70">
        <v>981</v>
      </c>
      <c r="N15" s="69">
        <v>23.191500000000001</v>
      </c>
      <c r="O15" s="70">
        <v>0</v>
      </c>
      <c r="P15" s="69">
        <v>0</v>
      </c>
      <c r="Q15" s="72">
        <v>33</v>
      </c>
      <c r="R15" s="44">
        <v>0.78013999999999994</v>
      </c>
      <c r="S15" s="73">
        <v>23</v>
      </c>
      <c r="T15" s="74">
        <v>0.54374</v>
      </c>
      <c r="U15" s="51">
        <v>235</v>
      </c>
      <c r="V15" s="52">
        <v>100</v>
      </c>
    </row>
    <row r="16" spans="1:23" ht="15" customHeight="1" x14ac:dyDescent="0.2">
      <c r="B16" s="53" t="s">
        <v>31</v>
      </c>
      <c r="C16" s="54">
        <v>435</v>
      </c>
      <c r="D16" s="55">
        <v>38.427599999999998</v>
      </c>
      <c r="E16" s="56">
        <v>0</v>
      </c>
      <c r="F16" s="57">
        <v>0</v>
      </c>
      <c r="G16" s="75">
        <v>6</v>
      </c>
      <c r="H16" s="57">
        <v>0.53003999999999996</v>
      </c>
      <c r="I16" s="58">
        <v>43</v>
      </c>
      <c r="J16" s="57">
        <v>3.7986</v>
      </c>
      <c r="K16" s="58">
        <v>283</v>
      </c>
      <c r="L16" s="57">
        <v>25</v>
      </c>
      <c r="M16" s="58">
        <v>90</v>
      </c>
      <c r="N16" s="57">
        <v>7.9504999999999999</v>
      </c>
      <c r="O16" s="58">
        <v>0</v>
      </c>
      <c r="P16" s="57">
        <v>0</v>
      </c>
      <c r="Q16" s="77">
        <v>13</v>
      </c>
      <c r="R16" s="60">
        <v>1.1484099999999999</v>
      </c>
      <c r="S16" s="61">
        <v>21</v>
      </c>
      <c r="T16" s="62">
        <v>1.8551200000000001</v>
      </c>
      <c r="U16" s="63">
        <v>221</v>
      </c>
      <c r="V16" s="64">
        <v>100</v>
      </c>
    </row>
    <row r="17" spans="2:22" ht="15" customHeight="1" x14ac:dyDescent="0.2">
      <c r="B17" s="65" t="s">
        <v>32</v>
      </c>
      <c r="C17" s="66">
        <v>30699</v>
      </c>
      <c r="D17" s="67">
        <v>37.760100000000001</v>
      </c>
      <c r="E17" s="68">
        <v>85</v>
      </c>
      <c r="F17" s="69">
        <v>0.10455</v>
      </c>
      <c r="G17" s="70">
        <v>281</v>
      </c>
      <c r="H17" s="69">
        <v>0.34562999999999999</v>
      </c>
      <c r="I17" s="70">
        <v>7451</v>
      </c>
      <c r="J17" s="69">
        <v>9.1647999999999996</v>
      </c>
      <c r="K17" s="70">
        <v>4930</v>
      </c>
      <c r="L17" s="69">
        <v>6.0640000000000001</v>
      </c>
      <c r="M17" s="70">
        <v>16787</v>
      </c>
      <c r="N17" s="69">
        <v>20.648199999999999</v>
      </c>
      <c r="O17" s="70">
        <v>22</v>
      </c>
      <c r="P17" s="69">
        <v>2.7060000000000001E-2</v>
      </c>
      <c r="Q17" s="72">
        <v>1143</v>
      </c>
      <c r="R17" s="44">
        <v>1.4058999999999999</v>
      </c>
      <c r="S17" s="73">
        <v>1008</v>
      </c>
      <c r="T17" s="74">
        <v>1.2398499999999999</v>
      </c>
      <c r="U17" s="51">
        <v>3952</v>
      </c>
      <c r="V17" s="52">
        <v>100</v>
      </c>
    </row>
    <row r="18" spans="2:22" ht="15" customHeight="1" x14ac:dyDescent="0.2">
      <c r="B18" s="53" t="s">
        <v>33</v>
      </c>
      <c r="C18" s="54">
        <v>11085</v>
      </c>
      <c r="D18" s="55">
        <v>39.427399999999999</v>
      </c>
      <c r="E18" s="56">
        <v>26</v>
      </c>
      <c r="F18" s="57">
        <v>9.2480000000000007E-2</v>
      </c>
      <c r="G18" s="58">
        <v>159</v>
      </c>
      <c r="H18" s="57">
        <v>0.56552999999999998</v>
      </c>
      <c r="I18" s="58">
        <v>625</v>
      </c>
      <c r="J18" s="57">
        <v>2.2229999999999999</v>
      </c>
      <c r="K18" s="58">
        <v>3004</v>
      </c>
      <c r="L18" s="57">
        <v>10.684699999999999</v>
      </c>
      <c r="M18" s="58">
        <v>6904</v>
      </c>
      <c r="N18" s="57">
        <v>24.5563</v>
      </c>
      <c r="O18" s="75">
        <v>4</v>
      </c>
      <c r="P18" s="57">
        <v>1.423E-2</v>
      </c>
      <c r="Q18" s="59">
        <v>363</v>
      </c>
      <c r="R18" s="60">
        <v>1.2911300000000001</v>
      </c>
      <c r="S18" s="61">
        <v>268</v>
      </c>
      <c r="T18" s="62">
        <v>0.95323000000000002</v>
      </c>
      <c r="U18" s="63">
        <v>2407</v>
      </c>
      <c r="V18" s="64">
        <v>100</v>
      </c>
    </row>
    <row r="19" spans="2:22" ht="15" customHeight="1" x14ac:dyDescent="0.2">
      <c r="B19" s="65" t="s">
        <v>34</v>
      </c>
      <c r="C19" s="66">
        <v>1124</v>
      </c>
      <c r="D19" s="67">
        <v>33.8249</v>
      </c>
      <c r="E19" s="68">
        <v>11</v>
      </c>
      <c r="F19" s="69">
        <v>0.33102999999999999</v>
      </c>
      <c r="G19" s="70">
        <v>232</v>
      </c>
      <c r="H19" s="69">
        <v>6.9816399999999996</v>
      </c>
      <c r="I19" s="70">
        <v>126</v>
      </c>
      <c r="J19" s="69">
        <v>3.7917999999999998</v>
      </c>
      <c r="K19" s="70">
        <v>18</v>
      </c>
      <c r="L19" s="69">
        <v>0.54169999999999996</v>
      </c>
      <c r="M19" s="70">
        <v>269</v>
      </c>
      <c r="N19" s="69">
        <v>8.0951000000000004</v>
      </c>
      <c r="O19" s="70">
        <v>325</v>
      </c>
      <c r="P19" s="69">
        <v>9.7803199999999997</v>
      </c>
      <c r="Q19" s="72">
        <v>143</v>
      </c>
      <c r="R19" s="44">
        <v>4.3033400000000004</v>
      </c>
      <c r="S19" s="73">
        <v>93</v>
      </c>
      <c r="T19" s="74">
        <v>2.7986800000000001</v>
      </c>
      <c r="U19" s="51">
        <v>290</v>
      </c>
      <c r="V19" s="52">
        <v>100</v>
      </c>
    </row>
    <row r="20" spans="2:22" ht="15" customHeight="1" x14ac:dyDescent="0.2">
      <c r="B20" s="53" t="s">
        <v>35</v>
      </c>
      <c r="C20" s="54">
        <v>2794</v>
      </c>
      <c r="D20" s="55">
        <v>37.634700000000002</v>
      </c>
      <c r="E20" s="56">
        <v>23</v>
      </c>
      <c r="F20" s="57">
        <v>0.30980999999999997</v>
      </c>
      <c r="G20" s="58">
        <v>30</v>
      </c>
      <c r="H20" s="57">
        <v>0.40409</v>
      </c>
      <c r="I20" s="58">
        <v>279</v>
      </c>
      <c r="J20" s="57">
        <v>3.7581000000000002</v>
      </c>
      <c r="K20" s="58">
        <v>39</v>
      </c>
      <c r="L20" s="57">
        <v>0.52529999999999999</v>
      </c>
      <c r="M20" s="58">
        <v>2339</v>
      </c>
      <c r="N20" s="57">
        <v>31.5059</v>
      </c>
      <c r="O20" s="58">
        <v>7</v>
      </c>
      <c r="P20" s="57">
        <v>9.4289999999999999E-2</v>
      </c>
      <c r="Q20" s="59">
        <v>77</v>
      </c>
      <c r="R20" s="60">
        <v>1.03718</v>
      </c>
      <c r="S20" s="61">
        <v>84</v>
      </c>
      <c r="T20" s="62">
        <v>1.13147</v>
      </c>
      <c r="U20" s="63">
        <v>720</v>
      </c>
      <c r="V20" s="64">
        <v>100</v>
      </c>
    </row>
    <row r="21" spans="2:22" ht="15" customHeight="1" x14ac:dyDescent="0.2">
      <c r="B21" s="65" t="s">
        <v>36</v>
      </c>
      <c r="C21" s="66">
        <v>20671</v>
      </c>
      <c r="D21" s="67">
        <v>40.452800000000003</v>
      </c>
      <c r="E21" s="68">
        <v>46</v>
      </c>
      <c r="F21" s="69">
        <v>9.0020000000000003E-2</v>
      </c>
      <c r="G21" s="70">
        <v>716</v>
      </c>
      <c r="H21" s="69">
        <v>1.4012</v>
      </c>
      <c r="I21" s="70">
        <v>4525</v>
      </c>
      <c r="J21" s="69">
        <v>8.8553999999999995</v>
      </c>
      <c r="K21" s="70">
        <v>3247</v>
      </c>
      <c r="L21" s="69">
        <v>6.3543000000000003</v>
      </c>
      <c r="M21" s="70">
        <v>11453</v>
      </c>
      <c r="N21" s="69">
        <v>22.413399999999999</v>
      </c>
      <c r="O21" s="70">
        <v>27</v>
      </c>
      <c r="P21" s="69">
        <v>5.2839999999999998E-2</v>
      </c>
      <c r="Q21" s="72">
        <v>657</v>
      </c>
      <c r="R21" s="44">
        <v>1.2857400000000001</v>
      </c>
      <c r="S21" s="73">
        <v>1057</v>
      </c>
      <c r="T21" s="74">
        <v>2.06853</v>
      </c>
      <c r="U21" s="51">
        <v>4081</v>
      </c>
      <c r="V21" s="52">
        <v>99.778999999999996</v>
      </c>
    </row>
    <row r="22" spans="2:22" ht="15" customHeight="1" x14ac:dyDescent="0.2">
      <c r="B22" s="53" t="s">
        <v>37</v>
      </c>
      <c r="C22" s="54">
        <v>7162</v>
      </c>
      <c r="D22" s="55">
        <v>39.928600000000003</v>
      </c>
      <c r="E22" s="56">
        <v>20</v>
      </c>
      <c r="F22" s="57">
        <v>0.1115</v>
      </c>
      <c r="G22" s="58">
        <v>67</v>
      </c>
      <c r="H22" s="57">
        <v>0.37352999999999997</v>
      </c>
      <c r="I22" s="58">
        <v>348</v>
      </c>
      <c r="J22" s="57">
        <v>1.9400999999999999</v>
      </c>
      <c r="K22" s="58">
        <v>539</v>
      </c>
      <c r="L22" s="57">
        <v>3.0049999999999999</v>
      </c>
      <c r="M22" s="58">
        <v>5807</v>
      </c>
      <c r="N22" s="57">
        <v>32.374400000000001</v>
      </c>
      <c r="O22" s="75">
        <v>5</v>
      </c>
      <c r="P22" s="57">
        <v>2.7879999999999999E-2</v>
      </c>
      <c r="Q22" s="59">
        <v>376</v>
      </c>
      <c r="R22" s="60">
        <v>2.0962299999999998</v>
      </c>
      <c r="S22" s="61">
        <v>136</v>
      </c>
      <c r="T22" s="62">
        <v>0.75821000000000005</v>
      </c>
      <c r="U22" s="63">
        <v>1879</v>
      </c>
      <c r="V22" s="64">
        <v>100</v>
      </c>
    </row>
    <row r="23" spans="2:22" ht="15" customHeight="1" x14ac:dyDescent="0.2">
      <c r="B23" s="65" t="s">
        <v>38</v>
      </c>
      <c r="C23" s="66">
        <v>2806</v>
      </c>
      <c r="D23" s="67">
        <v>36.555500000000002</v>
      </c>
      <c r="E23" s="68">
        <v>5</v>
      </c>
      <c r="F23" s="69">
        <v>6.5140000000000003E-2</v>
      </c>
      <c r="G23" s="70">
        <v>42</v>
      </c>
      <c r="H23" s="69">
        <v>0.54715999999999998</v>
      </c>
      <c r="I23" s="70">
        <v>155</v>
      </c>
      <c r="J23" s="69">
        <v>2.0192999999999999</v>
      </c>
      <c r="K23" s="70">
        <v>97</v>
      </c>
      <c r="L23" s="69">
        <v>1.2637</v>
      </c>
      <c r="M23" s="70">
        <v>2414</v>
      </c>
      <c r="N23" s="69">
        <v>31.448699999999999</v>
      </c>
      <c r="O23" s="71">
        <v>1</v>
      </c>
      <c r="P23" s="69">
        <v>1.303E-2</v>
      </c>
      <c r="Q23" s="72">
        <v>92</v>
      </c>
      <c r="R23" s="44">
        <v>1.1985399999999999</v>
      </c>
      <c r="S23" s="73">
        <v>22</v>
      </c>
      <c r="T23" s="74">
        <v>0.28660999999999998</v>
      </c>
      <c r="U23" s="51">
        <v>1365</v>
      </c>
      <c r="V23" s="52">
        <v>100</v>
      </c>
    </row>
    <row r="24" spans="2:22" ht="15" customHeight="1" x14ac:dyDescent="0.2">
      <c r="B24" s="53" t="s">
        <v>39</v>
      </c>
      <c r="C24" s="54">
        <v>1832</v>
      </c>
      <c r="D24" s="55">
        <v>39.397799999999997</v>
      </c>
      <c r="E24" s="56">
        <v>17</v>
      </c>
      <c r="F24" s="57">
        <v>0.36559000000000003</v>
      </c>
      <c r="G24" s="58">
        <v>25</v>
      </c>
      <c r="H24" s="57">
        <v>0.53763000000000005</v>
      </c>
      <c r="I24" s="58">
        <v>169</v>
      </c>
      <c r="J24" s="57">
        <v>3.6343999999999999</v>
      </c>
      <c r="K24" s="58">
        <v>118</v>
      </c>
      <c r="L24" s="57">
        <v>2.5375999999999999</v>
      </c>
      <c r="M24" s="58">
        <v>1403</v>
      </c>
      <c r="N24" s="57">
        <v>30.172000000000001</v>
      </c>
      <c r="O24" s="58">
        <v>5</v>
      </c>
      <c r="P24" s="57">
        <v>0.10753</v>
      </c>
      <c r="Q24" s="59">
        <v>95</v>
      </c>
      <c r="R24" s="60">
        <v>2.0430100000000002</v>
      </c>
      <c r="S24" s="61">
        <v>55</v>
      </c>
      <c r="T24" s="62">
        <v>1.1828000000000001</v>
      </c>
      <c r="U24" s="63">
        <v>1356</v>
      </c>
      <c r="V24" s="64">
        <v>100</v>
      </c>
    </row>
    <row r="25" spans="2:22" ht="15" customHeight="1" x14ac:dyDescent="0.2">
      <c r="B25" s="65" t="s">
        <v>40</v>
      </c>
      <c r="C25" s="66">
        <v>4865</v>
      </c>
      <c r="D25" s="67">
        <v>37.457700000000003</v>
      </c>
      <c r="E25" s="68">
        <v>8</v>
      </c>
      <c r="F25" s="69">
        <v>6.1600000000000002E-2</v>
      </c>
      <c r="G25" s="70">
        <v>58</v>
      </c>
      <c r="H25" s="69">
        <v>0.44657000000000002</v>
      </c>
      <c r="I25" s="70">
        <v>160</v>
      </c>
      <c r="J25" s="69">
        <v>1.2319</v>
      </c>
      <c r="K25" s="70">
        <v>427</v>
      </c>
      <c r="L25" s="69">
        <v>3.2877000000000001</v>
      </c>
      <c r="M25" s="70">
        <v>4045</v>
      </c>
      <c r="N25" s="69">
        <v>31.144100000000002</v>
      </c>
      <c r="O25" s="71">
        <v>2</v>
      </c>
      <c r="P25" s="69">
        <v>1.54E-2</v>
      </c>
      <c r="Q25" s="72">
        <v>165</v>
      </c>
      <c r="R25" s="44">
        <v>1.2704</v>
      </c>
      <c r="S25" s="73">
        <v>31</v>
      </c>
      <c r="T25" s="74">
        <v>0.23868</v>
      </c>
      <c r="U25" s="51">
        <v>1407</v>
      </c>
      <c r="V25" s="52">
        <v>100</v>
      </c>
    </row>
    <row r="26" spans="2:22" ht="15" customHeight="1" x14ac:dyDescent="0.2">
      <c r="B26" s="53" t="s">
        <v>41</v>
      </c>
      <c r="C26" s="54">
        <v>15013</v>
      </c>
      <c r="D26" s="55">
        <v>38.8887</v>
      </c>
      <c r="E26" s="56">
        <v>156</v>
      </c>
      <c r="F26" s="57">
        <v>0.40409</v>
      </c>
      <c r="G26" s="58">
        <v>50</v>
      </c>
      <c r="H26" s="57">
        <v>0.12952</v>
      </c>
      <c r="I26" s="58">
        <v>420</v>
      </c>
      <c r="J26" s="57">
        <v>1.0879000000000001</v>
      </c>
      <c r="K26" s="58">
        <v>7810</v>
      </c>
      <c r="L26" s="57">
        <v>20.230499999999999</v>
      </c>
      <c r="M26" s="58">
        <v>6326</v>
      </c>
      <c r="N26" s="57">
        <v>16.386500000000002</v>
      </c>
      <c r="O26" s="75">
        <v>6</v>
      </c>
      <c r="P26" s="57">
        <v>1.554E-2</v>
      </c>
      <c r="Q26" s="59">
        <v>245</v>
      </c>
      <c r="R26" s="60">
        <v>0.63463000000000003</v>
      </c>
      <c r="S26" s="61">
        <v>112</v>
      </c>
      <c r="T26" s="62">
        <v>0.29011999999999999</v>
      </c>
      <c r="U26" s="63">
        <v>1367</v>
      </c>
      <c r="V26" s="64">
        <v>100</v>
      </c>
    </row>
    <row r="27" spans="2:22" ht="15" customHeight="1" x14ac:dyDescent="0.2">
      <c r="B27" s="65" t="s">
        <v>42</v>
      </c>
      <c r="C27" s="66">
        <v>2636</v>
      </c>
      <c r="D27" s="67">
        <v>39.366799999999998</v>
      </c>
      <c r="E27" s="68">
        <v>9</v>
      </c>
      <c r="F27" s="69">
        <v>0.13441</v>
      </c>
      <c r="G27" s="70">
        <v>28</v>
      </c>
      <c r="H27" s="69">
        <v>0.41815999999999998</v>
      </c>
      <c r="I27" s="70">
        <v>59</v>
      </c>
      <c r="J27" s="69">
        <v>0.88109999999999999</v>
      </c>
      <c r="K27" s="70">
        <v>45</v>
      </c>
      <c r="L27" s="69">
        <v>0.67200000000000004</v>
      </c>
      <c r="M27" s="70">
        <v>2441</v>
      </c>
      <c r="N27" s="69">
        <v>36.454599999999999</v>
      </c>
      <c r="O27" s="70">
        <v>0</v>
      </c>
      <c r="P27" s="69">
        <v>0</v>
      </c>
      <c r="Q27" s="72">
        <v>54</v>
      </c>
      <c r="R27" s="44">
        <v>0.80645</v>
      </c>
      <c r="S27" s="73">
        <v>56</v>
      </c>
      <c r="T27" s="74">
        <v>0.83631999999999995</v>
      </c>
      <c r="U27" s="51">
        <v>589</v>
      </c>
      <c r="V27" s="52">
        <v>100</v>
      </c>
    </row>
    <row r="28" spans="2:22" ht="15" customHeight="1" x14ac:dyDescent="0.2">
      <c r="B28" s="53" t="s">
        <v>43</v>
      </c>
      <c r="C28" s="54">
        <v>9440</v>
      </c>
      <c r="D28" s="55">
        <v>34.529400000000003</v>
      </c>
      <c r="E28" s="56">
        <v>24</v>
      </c>
      <c r="F28" s="57">
        <v>8.7790000000000007E-2</v>
      </c>
      <c r="G28" s="58">
        <v>210</v>
      </c>
      <c r="H28" s="57">
        <v>0.76812999999999998</v>
      </c>
      <c r="I28" s="58">
        <v>671</v>
      </c>
      <c r="J28" s="57">
        <v>2.4544000000000001</v>
      </c>
      <c r="K28" s="58">
        <v>2509</v>
      </c>
      <c r="L28" s="57">
        <v>9.1774000000000004</v>
      </c>
      <c r="M28" s="58">
        <v>5572</v>
      </c>
      <c r="N28" s="57">
        <v>20.3811</v>
      </c>
      <c r="O28" s="58">
        <v>9</v>
      </c>
      <c r="P28" s="57">
        <v>3.2919999999999998E-2</v>
      </c>
      <c r="Q28" s="59">
        <v>445</v>
      </c>
      <c r="R28" s="60">
        <v>1.62771</v>
      </c>
      <c r="S28" s="61">
        <v>84</v>
      </c>
      <c r="T28" s="62">
        <v>0.30725000000000002</v>
      </c>
      <c r="U28" s="63">
        <v>1434</v>
      </c>
      <c r="V28" s="64">
        <v>100</v>
      </c>
    </row>
    <row r="29" spans="2:22" ht="15" customHeight="1" x14ac:dyDescent="0.2">
      <c r="B29" s="65" t="s">
        <v>44</v>
      </c>
      <c r="C29" s="66">
        <v>15282</v>
      </c>
      <c r="D29" s="67">
        <v>38.441400000000002</v>
      </c>
      <c r="E29" s="68">
        <v>20</v>
      </c>
      <c r="F29" s="69">
        <v>5.0310000000000001E-2</v>
      </c>
      <c r="G29" s="70">
        <v>425</v>
      </c>
      <c r="H29" s="69">
        <v>1.06907</v>
      </c>
      <c r="I29" s="70">
        <v>1768</v>
      </c>
      <c r="J29" s="69">
        <v>4.4474</v>
      </c>
      <c r="K29" s="70">
        <v>690</v>
      </c>
      <c r="L29" s="69">
        <v>1.7357</v>
      </c>
      <c r="M29" s="70">
        <v>11806</v>
      </c>
      <c r="N29" s="69">
        <v>29.697600000000001</v>
      </c>
      <c r="O29" s="70">
        <v>12</v>
      </c>
      <c r="P29" s="69">
        <v>3.0190000000000002E-2</v>
      </c>
      <c r="Q29" s="72">
        <v>561</v>
      </c>
      <c r="R29" s="44">
        <v>1.4111800000000001</v>
      </c>
      <c r="S29" s="73">
        <v>480</v>
      </c>
      <c r="T29" s="74">
        <v>1.20743</v>
      </c>
      <c r="U29" s="51">
        <v>1873</v>
      </c>
      <c r="V29" s="52">
        <v>100</v>
      </c>
    </row>
    <row r="30" spans="2:22" ht="15" customHeight="1" x14ac:dyDescent="0.2">
      <c r="B30" s="53" t="s">
        <v>45</v>
      </c>
      <c r="C30" s="54">
        <v>7608</v>
      </c>
      <c r="D30" s="55">
        <v>38.883800000000001</v>
      </c>
      <c r="E30" s="56">
        <v>59</v>
      </c>
      <c r="F30" s="57">
        <v>0.30153999999999997</v>
      </c>
      <c r="G30" s="58">
        <v>103</v>
      </c>
      <c r="H30" s="57">
        <v>0.52642</v>
      </c>
      <c r="I30" s="58">
        <v>270</v>
      </c>
      <c r="J30" s="57">
        <v>1.3798999999999999</v>
      </c>
      <c r="K30" s="58">
        <v>653</v>
      </c>
      <c r="L30" s="57">
        <v>3.3374000000000001</v>
      </c>
      <c r="M30" s="58">
        <v>6265</v>
      </c>
      <c r="N30" s="57">
        <v>32.019799999999996</v>
      </c>
      <c r="O30" s="75">
        <v>10</v>
      </c>
      <c r="P30" s="57">
        <v>5.1110000000000003E-2</v>
      </c>
      <c r="Q30" s="59">
        <v>248</v>
      </c>
      <c r="R30" s="60">
        <v>1.2675000000000001</v>
      </c>
      <c r="S30" s="61">
        <v>99</v>
      </c>
      <c r="T30" s="62">
        <v>0.50597999999999999</v>
      </c>
      <c r="U30" s="63">
        <v>3616</v>
      </c>
      <c r="V30" s="64">
        <v>100</v>
      </c>
    </row>
    <row r="31" spans="2:22" ht="15" customHeight="1" x14ac:dyDescent="0.2">
      <c r="B31" s="65" t="s">
        <v>46</v>
      </c>
      <c r="C31" s="66">
        <v>5759</v>
      </c>
      <c r="D31" s="67">
        <v>43.112699999999997</v>
      </c>
      <c r="E31" s="68">
        <v>70</v>
      </c>
      <c r="F31" s="69">
        <v>0.52403</v>
      </c>
      <c r="G31" s="70">
        <v>168</v>
      </c>
      <c r="H31" s="69">
        <v>1.2576700000000001</v>
      </c>
      <c r="I31" s="70">
        <v>334</v>
      </c>
      <c r="J31" s="69">
        <v>2.5004</v>
      </c>
      <c r="K31" s="70">
        <v>368</v>
      </c>
      <c r="L31" s="69">
        <v>2.7549000000000001</v>
      </c>
      <c r="M31" s="70">
        <v>4646</v>
      </c>
      <c r="N31" s="69">
        <v>34.780700000000003</v>
      </c>
      <c r="O31" s="71">
        <v>3</v>
      </c>
      <c r="P31" s="69">
        <v>2.2460000000000001E-2</v>
      </c>
      <c r="Q31" s="72">
        <v>170</v>
      </c>
      <c r="R31" s="44">
        <v>1.2726500000000001</v>
      </c>
      <c r="S31" s="73">
        <v>180</v>
      </c>
      <c r="T31" s="74">
        <v>1.34751</v>
      </c>
      <c r="U31" s="51">
        <v>2170</v>
      </c>
      <c r="V31" s="52">
        <v>99.953999999999994</v>
      </c>
    </row>
    <row r="32" spans="2:22" ht="15" customHeight="1" x14ac:dyDescent="0.2">
      <c r="B32" s="53" t="s">
        <v>47</v>
      </c>
      <c r="C32" s="54">
        <v>689</v>
      </c>
      <c r="D32" s="55">
        <v>40.649000000000001</v>
      </c>
      <c r="E32" s="78">
        <v>0</v>
      </c>
      <c r="F32" s="57">
        <v>0</v>
      </c>
      <c r="G32" s="75">
        <v>6</v>
      </c>
      <c r="H32" s="57">
        <v>0.35398000000000002</v>
      </c>
      <c r="I32" s="58">
        <v>7</v>
      </c>
      <c r="J32" s="57">
        <v>0.41299999999999998</v>
      </c>
      <c r="K32" s="58">
        <v>173</v>
      </c>
      <c r="L32" s="57">
        <v>10.2065</v>
      </c>
      <c r="M32" s="58">
        <v>498</v>
      </c>
      <c r="N32" s="57">
        <v>29.380500000000001</v>
      </c>
      <c r="O32" s="58">
        <v>0</v>
      </c>
      <c r="P32" s="57">
        <v>0</v>
      </c>
      <c r="Q32" s="59">
        <v>5</v>
      </c>
      <c r="R32" s="60">
        <v>0.29498999999999997</v>
      </c>
      <c r="S32" s="61">
        <v>24</v>
      </c>
      <c r="T32" s="62">
        <v>1.4159299999999999</v>
      </c>
      <c r="U32" s="63">
        <v>978</v>
      </c>
      <c r="V32" s="64">
        <v>100</v>
      </c>
    </row>
    <row r="33" spans="2:22" ht="15" customHeight="1" x14ac:dyDescent="0.2">
      <c r="B33" s="65" t="s">
        <v>48</v>
      </c>
      <c r="C33" s="66">
        <v>5848</v>
      </c>
      <c r="D33" s="67">
        <v>39.934399999999997</v>
      </c>
      <c r="E33" s="68">
        <v>29</v>
      </c>
      <c r="F33" s="69">
        <v>0.19803000000000001</v>
      </c>
      <c r="G33" s="70">
        <v>74</v>
      </c>
      <c r="H33" s="69">
        <v>0.50532999999999995</v>
      </c>
      <c r="I33" s="70">
        <v>220</v>
      </c>
      <c r="J33" s="69">
        <v>1.5023</v>
      </c>
      <c r="K33" s="70">
        <v>554</v>
      </c>
      <c r="L33" s="69">
        <v>3.7831000000000001</v>
      </c>
      <c r="M33" s="70">
        <v>4743</v>
      </c>
      <c r="N33" s="69">
        <v>32.3887</v>
      </c>
      <c r="O33" s="70">
        <v>5</v>
      </c>
      <c r="P33" s="69">
        <v>3.4139999999999997E-2</v>
      </c>
      <c r="Q33" s="72">
        <v>223</v>
      </c>
      <c r="R33" s="44">
        <v>1.52281</v>
      </c>
      <c r="S33" s="73">
        <v>82</v>
      </c>
      <c r="T33" s="74">
        <v>0.55996000000000001</v>
      </c>
      <c r="U33" s="51">
        <v>2372</v>
      </c>
      <c r="V33" s="52">
        <v>100</v>
      </c>
    </row>
    <row r="34" spans="2:22" ht="15" customHeight="1" x14ac:dyDescent="0.2">
      <c r="B34" s="53" t="s">
        <v>49</v>
      </c>
      <c r="C34" s="54">
        <v>976</v>
      </c>
      <c r="D34" s="55">
        <v>43.766800000000003</v>
      </c>
      <c r="E34" s="56">
        <v>49</v>
      </c>
      <c r="F34" s="57">
        <v>2.1973099999999999</v>
      </c>
      <c r="G34" s="58">
        <v>7</v>
      </c>
      <c r="H34" s="57">
        <v>0.31390000000000001</v>
      </c>
      <c r="I34" s="58">
        <v>34</v>
      </c>
      <c r="J34" s="57">
        <v>1.5246999999999999</v>
      </c>
      <c r="K34" s="75">
        <v>5</v>
      </c>
      <c r="L34" s="57">
        <v>0.22420000000000001</v>
      </c>
      <c r="M34" s="58">
        <v>863</v>
      </c>
      <c r="N34" s="57">
        <v>38.699599999999997</v>
      </c>
      <c r="O34" s="58">
        <v>1</v>
      </c>
      <c r="P34" s="57">
        <v>4.4839999999999998E-2</v>
      </c>
      <c r="Q34" s="59">
        <v>17</v>
      </c>
      <c r="R34" s="60">
        <v>0.76232999999999995</v>
      </c>
      <c r="S34" s="79">
        <v>3</v>
      </c>
      <c r="T34" s="62">
        <v>0.13453000000000001</v>
      </c>
      <c r="U34" s="63">
        <v>825</v>
      </c>
      <c r="V34" s="64">
        <v>100</v>
      </c>
    </row>
    <row r="35" spans="2:22" ht="15" customHeight="1" x14ac:dyDescent="0.2">
      <c r="B35" s="65" t="s">
        <v>50</v>
      </c>
      <c r="C35" s="66">
        <v>1248</v>
      </c>
      <c r="D35" s="67">
        <v>42.420099999999998</v>
      </c>
      <c r="E35" s="68">
        <v>17</v>
      </c>
      <c r="F35" s="69">
        <v>0.57784000000000002</v>
      </c>
      <c r="G35" s="70">
        <v>20</v>
      </c>
      <c r="H35" s="69">
        <v>0.67981000000000003</v>
      </c>
      <c r="I35" s="70">
        <v>112</v>
      </c>
      <c r="J35" s="69">
        <v>3.8069000000000002</v>
      </c>
      <c r="K35" s="70">
        <v>36</v>
      </c>
      <c r="L35" s="69">
        <v>1.2237</v>
      </c>
      <c r="M35" s="70">
        <v>1014</v>
      </c>
      <c r="N35" s="69">
        <v>34.466299999999997</v>
      </c>
      <c r="O35" s="70">
        <v>2</v>
      </c>
      <c r="P35" s="69">
        <v>6.7979999999999999E-2</v>
      </c>
      <c r="Q35" s="72">
        <v>47</v>
      </c>
      <c r="R35" s="44">
        <v>1.59755</v>
      </c>
      <c r="S35" s="73">
        <v>20</v>
      </c>
      <c r="T35" s="74">
        <v>0.67981000000000003</v>
      </c>
      <c r="U35" s="51">
        <v>1064</v>
      </c>
      <c r="V35" s="52">
        <v>100</v>
      </c>
    </row>
    <row r="36" spans="2:22" ht="15" customHeight="1" x14ac:dyDescent="0.2">
      <c r="B36" s="53" t="s">
        <v>51</v>
      </c>
      <c r="C36" s="54">
        <v>2425</v>
      </c>
      <c r="D36" s="55">
        <v>38.051200000000001</v>
      </c>
      <c r="E36" s="56">
        <v>28</v>
      </c>
      <c r="F36" s="57">
        <v>0.43935000000000002</v>
      </c>
      <c r="G36" s="58">
        <v>63</v>
      </c>
      <c r="H36" s="57">
        <v>0.98855000000000004</v>
      </c>
      <c r="I36" s="58">
        <v>515</v>
      </c>
      <c r="J36" s="57">
        <v>8.0809999999999995</v>
      </c>
      <c r="K36" s="58">
        <v>206</v>
      </c>
      <c r="L36" s="57">
        <v>3.2324000000000002</v>
      </c>
      <c r="M36" s="58">
        <v>1422</v>
      </c>
      <c r="N36" s="57">
        <v>22.312899999999999</v>
      </c>
      <c r="O36" s="58">
        <v>24</v>
      </c>
      <c r="P36" s="57">
        <v>0.37658999999999998</v>
      </c>
      <c r="Q36" s="59">
        <v>167</v>
      </c>
      <c r="R36" s="60">
        <v>2.6204299999999998</v>
      </c>
      <c r="S36" s="61">
        <v>118</v>
      </c>
      <c r="T36" s="62">
        <v>1.8515600000000001</v>
      </c>
      <c r="U36" s="63">
        <v>658</v>
      </c>
      <c r="V36" s="64">
        <v>100</v>
      </c>
    </row>
    <row r="37" spans="2:22" ht="15" customHeight="1" x14ac:dyDescent="0.2">
      <c r="B37" s="65" t="s">
        <v>52</v>
      </c>
      <c r="C37" s="66">
        <v>4086</v>
      </c>
      <c r="D37" s="67">
        <v>38.287100000000002</v>
      </c>
      <c r="E37" s="68">
        <v>14</v>
      </c>
      <c r="F37" s="69">
        <v>0.13117999999999999</v>
      </c>
      <c r="G37" s="70">
        <v>63</v>
      </c>
      <c r="H37" s="69">
        <v>0.59033000000000002</v>
      </c>
      <c r="I37" s="70">
        <v>152</v>
      </c>
      <c r="J37" s="69">
        <v>1.4242999999999999</v>
      </c>
      <c r="K37" s="70">
        <v>58</v>
      </c>
      <c r="L37" s="69">
        <v>0.54349999999999998</v>
      </c>
      <c r="M37" s="70">
        <v>3719</v>
      </c>
      <c r="N37" s="69">
        <v>34.848199999999999</v>
      </c>
      <c r="O37" s="71">
        <v>2</v>
      </c>
      <c r="P37" s="69">
        <v>1.874E-2</v>
      </c>
      <c r="Q37" s="72">
        <v>78</v>
      </c>
      <c r="R37" s="44">
        <v>0.73087999999999997</v>
      </c>
      <c r="S37" s="73">
        <v>44</v>
      </c>
      <c r="T37" s="74">
        <v>0.41228999999999999</v>
      </c>
      <c r="U37" s="51">
        <v>483</v>
      </c>
      <c r="V37" s="52">
        <v>100</v>
      </c>
    </row>
    <row r="38" spans="2:22" ht="15" customHeight="1" x14ac:dyDescent="0.2">
      <c r="B38" s="53" t="s">
        <v>53</v>
      </c>
      <c r="C38" s="54">
        <v>13186</v>
      </c>
      <c r="D38" s="55">
        <v>38.477899999999998</v>
      </c>
      <c r="E38" s="56">
        <v>8</v>
      </c>
      <c r="F38" s="57">
        <v>2.334E-2</v>
      </c>
      <c r="G38" s="58">
        <v>456</v>
      </c>
      <c r="H38" s="57">
        <v>1.3306500000000001</v>
      </c>
      <c r="I38" s="58">
        <v>2330</v>
      </c>
      <c r="J38" s="57">
        <v>6.7991000000000001</v>
      </c>
      <c r="K38" s="58">
        <v>1190</v>
      </c>
      <c r="L38" s="57">
        <v>3.4725000000000001</v>
      </c>
      <c r="M38" s="58">
        <v>8939</v>
      </c>
      <c r="N38" s="57">
        <v>26.084800000000001</v>
      </c>
      <c r="O38" s="58">
        <v>14</v>
      </c>
      <c r="P38" s="57">
        <v>4.0849999999999997E-2</v>
      </c>
      <c r="Q38" s="59">
        <v>249</v>
      </c>
      <c r="R38" s="60">
        <v>0.72660000000000002</v>
      </c>
      <c r="S38" s="61">
        <v>226</v>
      </c>
      <c r="T38" s="62">
        <v>0.65949000000000002</v>
      </c>
      <c r="U38" s="63">
        <v>2577</v>
      </c>
      <c r="V38" s="64">
        <v>100</v>
      </c>
    </row>
    <row r="39" spans="2:22" ht="15" customHeight="1" x14ac:dyDescent="0.2">
      <c r="B39" s="65" t="s">
        <v>54</v>
      </c>
      <c r="C39" s="66">
        <v>2004</v>
      </c>
      <c r="D39" s="67">
        <v>46.3889</v>
      </c>
      <c r="E39" s="68">
        <v>115</v>
      </c>
      <c r="F39" s="69">
        <v>2.6620400000000002</v>
      </c>
      <c r="G39" s="70">
        <v>16</v>
      </c>
      <c r="H39" s="69">
        <v>0.37036999999999998</v>
      </c>
      <c r="I39" s="70">
        <v>1403</v>
      </c>
      <c r="J39" s="69">
        <v>32.476900000000001</v>
      </c>
      <c r="K39" s="70">
        <v>35</v>
      </c>
      <c r="L39" s="69">
        <v>0.81020000000000003</v>
      </c>
      <c r="M39" s="70">
        <v>413</v>
      </c>
      <c r="N39" s="69">
        <v>9.5602</v>
      </c>
      <c r="O39" s="71">
        <v>2</v>
      </c>
      <c r="P39" s="69">
        <v>4.6300000000000001E-2</v>
      </c>
      <c r="Q39" s="72">
        <v>20</v>
      </c>
      <c r="R39" s="44">
        <v>0.46295999999999998</v>
      </c>
      <c r="S39" s="73">
        <v>294</v>
      </c>
      <c r="T39" s="74">
        <v>6.8055599999999998</v>
      </c>
      <c r="U39" s="51">
        <v>880</v>
      </c>
      <c r="V39" s="52">
        <v>100</v>
      </c>
    </row>
    <row r="40" spans="2:22" ht="15" customHeight="1" x14ac:dyDescent="0.2">
      <c r="B40" s="53" t="s">
        <v>55</v>
      </c>
      <c r="C40" s="54">
        <v>22493</v>
      </c>
      <c r="D40" s="55">
        <v>38.692999999999998</v>
      </c>
      <c r="E40" s="56">
        <v>90</v>
      </c>
      <c r="F40" s="57">
        <v>0.15482000000000001</v>
      </c>
      <c r="G40" s="58">
        <v>434</v>
      </c>
      <c r="H40" s="57">
        <v>0.74658000000000002</v>
      </c>
      <c r="I40" s="58">
        <v>2210</v>
      </c>
      <c r="J40" s="57">
        <v>3.8016999999999999</v>
      </c>
      <c r="K40" s="58">
        <v>2166</v>
      </c>
      <c r="L40" s="57">
        <v>3.726</v>
      </c>
      <c r="M40" s="58">
        <v>17159</v>
      </c>
      <c r="N40" s="57">
        <v>29.517299999999999</v>
      </c>
      <c r="O40" s="58">
        <v>15</v>
      </c>
      <c r="P40" s="57">
        <v>2.58E-2</v>
      </c>
      <c r="Q40" s="59">
        <v>419</v>
      </c>
      <c r="R40" s="60">
        <v>0.72077000000000002</v>
      </c>
      <c r="S40" s="61">
        <v>362</v>
      </c>
      <c r="T40" s="62">
        <v>0.62272000000000005</v>
      </c>
      <c r="U40" s="63">
        <v>4916</v>
      </c>
      <c r="V40" s="64">
        <v>100</v>
      </c>
    </row>
    <row r="41" spans="2:22" ht="15" customHeight="1" x14ac:dyDescent="0.2">
      <c r="B41" s="65" t="s">
        <v>56</v>
      </c>
      <c r="C41" s="66">
        <v>9134</v>
      </c>
      <c r="D41" s="67">
        <v>37.624099999999999</v>
      </c>
      <c r="E41" s="68">
        <v>96</v>
      </c>
      <c r="F41" s="69">
        <v>0.39544000000000001</v>
      </c>
      <c r="G41" s="70">
        <v>102</v>
      </c>
      <c r="H41" s="69">
        <v>0.42015000000000002</v>
      </c>
      <c r="I41" s="70">
        <v>543</v>
      </c>
      <c r="J41" s="69">
        <v>2.2366999999999999</v>
      </c>
      <c r="K41" s="70">
        <v>1720</v>
      </c>
      <c r="L41" s="69">
        <v>7.0849000000000002</v>
      </c>
      <c r="M41" s="70">
        <v>6306</v>
      </c>
      <c r="N41" s="69">
        <v>25.975200000000001</v>
      </c>
      <c r="O41" s="70">
        <v>8</v>
      </c>
      <c r="P41" s="69">
        <v>3.295E-2</v>
      </c>
      <c r="Q41" s="72">
        <v>359</v>
      </c>
      <c r="R41" s="44">
        <v>1.4787699999999999</v>
      </c>
      <c r="S41" s="73">
        <v>83</v>
      </c>
      <c r="T41" s="74">
        <v>0.34189000000000003</v>
      </c>
      <c r="U41" s="51">
        <v>2618</v>
      </c>
      <c r="V41" s="52">
        <v>100</v>
      </c>
    </row>
    <row r="42" spans="2:22" ht="15" customHeight="1" x14ac:dyDescent="0.2">
      <c r="B42" s="53" t="s">
        <v>57</v>
      </c>
      <c r="C42" s="54">
        <v>837</v>
      </c>
      <c r="D42" s="55">
        <v>38.359299999999998</v>
      </c>
      <c r="E42" s="56">
        <v>72</v>
      </c>
      <c r="F42" s="57">
        <v>3.2997299999999998</v>
      </c>
      <c r="G42" s="58">
        <v>5</v>
      </c>
      <c r="H42" s="57">
        <v>0.22914999999999999</v>
      </c>
      <c r="I42" s="58">
        <v>21</v>
      </c>
      <c r="J42" s="57">
        <v>0.96240000000000003</v>
      </c>
      <c r="K42" s="58">
        <v>24</v>
      </c>
      <c r="L42" s="57">
        <v>1.0999000000000001</v>
      </c>
      <c r="M42" s="58">
        <v>707</v>
      </c>
      <c r="N42" s="57">
        <v>32.401499999999999</v>
      </c>
      <c r="O42" s="58">
        <v>0</v>
      </c>
      <c r="P42" s="57">
        <v>0</v>
      </c>
      <c r="Q42" s="77">
        <v>8</v>
      </c>
      <c r="R42" s="60">
        <v>0.36664000000000002</v>
      </c>
      <c r="S42" s="61">
        <v>8</v>
      </c>
      <c r="T42" s="62">
        <v>0.36664000000000002</v>
      </c>
      <c r="U42" s="63">
        <v>481</v>
      </c>
      <c r="V42" s="64">
        <v>100</v>
      </c>
    </row>
    <row r="43" spans="2:22" ht="15" customHeight="1" x14ac:dyDescent="0.2">
      <c r="B43" s="65" t="s">
        <v>58</v>
      </c>
      <c r="C43" s="66">
        <v>14184</v>
      </c>
      <c r="D43" s="67">
        <v>37.505899999999997</v>
      </c>
      <c r="E43" s="68">
        <v>17</v>
      </c>
      <c r="F43" s="69">
        <v>4.4949999999999997E-2</v>
      </c>
      <c r="G43" s="70">
        <v>155</v>
      </c>
      <c r="H43" s="69">
        <v>0.40986</v>
      </c>
      <c r="I43" s="70">
        <v>465</v>
      </c>
      <c r="J43" s="69">
        <v>1.2296</v>
      </c>
      <c r="K43" s="70">
        <v>1423</v>
      </c>
      <c r="L43" s="69">
        <v>3.7627999999999999</v>
      </c>
      <c r="M43" s="70">
        <v>11475</v>
      </c>
      <c r="N43" s="69">
        <v>30.342700000000001</v>
      </c>
      <c r="O43" s="71">
        <v>5</v>
      </c>
      <c r="P43" s="69">
        <v>1.3220000000000001E-2</v>
      </c>
      <c r="Q43" s="72">
        <v>644</v>
      </c>
      <c r="R43" s="44">
        <v>1.70289</v>
      </c>
      <c r="S43" s="73">
        <v>157</v>
      </c>
      <c r="T43" s="74">
        <v>0.41515000000000002</v>
      </c>
      <c r="U43" s="51">
        <v>3631</v>
      </c>
      <c r="V43" s="52">
        <v>100</v>
      </c>
    </row>
    <row r="44" spans="2:22" ht="15" customHeight="1" x14ac:dyDescent="0.2">
      <c r="B44" s="53" t="s">
        <v>59</v>
      </c>
      <c r="C44" s="54">
        <v>3196</v>
      </c>
      <c r="D44" s="55">
        <v>40.522399999999998</v>
      </c>
      <c r="E44" s="56">
        <v>450</v>
      </c>
      <c r="F44" s="57">
        <v>5.7055899999999999</v>
      </c>
      <c r="G44" s="58">
        <v>22</v>
      </c>
      <c r="H44" s="57">
        <v>0.27894000000000002</v>
      </c>
      <c r="I44" s="58">
        <v>255</v>
      </c>
      <c r="J44" s="57">
        <v>3.2332000000000001</v>
      </c>
      <c r="K44" s="58">
        <v>180</v>
      </c>
      <c r="L44" s="57">
        <v>2.2822</v>
      </c>
      <c r="M44" s="58">
        <v>1991</v>
      </c>
      <c r="N44" s="57">
        <v>25.2441</v>
      </c>
      <c r="O44" s="75">
        <v>6</v>
      </c>
      <c r="P44" s="57">
        <v>7.6069999999999999E-2</v>
      </c>
      <c r="Q44" s="59">
        <v>292</v>
      </c>
      <c r="R44" s="60">
        <v>3.7022900000000001</v>
      </c>
      <c r="S44" s="61">
        <v>119</v>
      </c>
      <c r="T44" s="62">
        <v>1.50881</v>
      </c>
      <c r="U44" s="63">
        <v>1815</v>
      </c>
      <c r="V44" s="64">
        <v>100</v>
      </c>
    </row>
    <row r="45" spans="2:22" ht="15" customHeight="1" x14ac:dyDescent="0.2">
      <c r="B45" s="65" t="s">
        <v>60</v>
      </c>
      <c r="C45" s="66">
        <v>4190</v>
      </c>
      <c r="D45" s="67">
        <v>41.1511</v>
      </c>
      <c r="E45" s="68">
        <v>48</v>
      </c>
      <c r="F45" s="69">
        <v>0.47142000000000001</v>
      </c>
      <c r="G45" s="70">
        <v>86</v>
      </c>
      <c r="H45" s="69">
        <v>0.84462999999999999</v>
      </c>
      <c r="I45" s="70">
        <v>514</v>
      </c>
      <c r="J45" s="69">
        <v>5.0480999999999998</v>
      </c>
      <c r="K45" s="70">
        <v>67</v>
      </c>
      <c r="L45" s="69">
        <v>0.65800000000000003</v>
      </c>
      <c r="M45" s="70">
        <v>3196</v>
      </c>
      <c r="N45" s="69">
        <v>31.3887</v>
      </c>
      <c r="O45" s="70">
        <v>15</v>
      </c>
      <c r="P45" s="69">
        <v>0.14732000000000001</v>
      </c>
      <c r="Q45" s="72">
        <v>264</v>
      </c>
      <c r="R45" s="44">
        <v>2.5928100000000001</v>
      </c>
      <c r="S45" s="73">
        <v>82</v>
      </c>
      <c r="T45" s="74">
        <v>0.80533999999999994</v>
      </c>
      <c r="U45" s="51">
        <v>1283</v>
      </c>
      <c r="V45" s="52">
        <v>100</v>
      </c>
    </row>
    <row r="46" spans="2:22" ht="15" customHeight="1" x14ac:dyDescent="0.2">
      <c r="B46" s="53" t="s">
        <v>61</v>
      </c>
      <c r="C46" s="54">
        <v>12763</v>
      </c>
      <c r="D46" s="55">
        <v>37.029600000000002</v>
      </c>
      <c r="E46" s="56">
        <v>17</v>
      </c>
      <c r="F46" s="57">
        <v>4.9320000000000003E-2</v>
      </c>
      <c r="G46" s="58">
        <v>238</v>
      </c>
      <c r="H46" s="57">
        <v>0.69052000000000002</v>
      </c>
      <c r="I46" s="58">
        <v>691</v>
      </c>
      <c r="J46" s="57">
        <v>2.0047999999999999</v>
      </c>
      <c r="K46" s="58">
        <v>913</v>
      </c>
      <c r="L46" s="57">
        <v>2.6488999999999998</v>
      </c>
      <c r="M46" s="58">
        <v>10551</v>
      </c>
      <c r="N46" s="57">
        <v>30.611899999999999</v>
      </c>
      <c r="O46" s="58">
        <v>5</v>
      </c>
      <c r="P46" s="57">
        <v>1.451E-2</v>
      </c>
      <c r="Q46" s="59">
        <v>348</v>
      </c>
      <c r="R46" s="60">
        <v>1.00966</v>
      </c>
      <c r="S46" s="61">
        <v>137</v>
      </c>
      <c r="T46" s="62">
        <v>0.39748</v>
      </c>
      <c r="U46" s="63">
        <v>3027</v>
      </c>
      <c r="V46" s="64">
        <v>100</v>
      </c>
    </row>
    <row r="47" spans="2:22" ht="15" customHeight="1" x14ac:dyDescent="0.2">
      <c r="B47" s="65" t="s">
        <v>62</v>
      </c>
      <c r="C47" s="66">
        <v>1525</v>
      </c>
      <c r="D47" s="67">
        <v>36.7913</v>
      </c>
      <c r="E47" s="68">
        <v>5</v>
      </c>
      <c r="F47" s="69">
        <v>0.12063</v>
      </c>
      <c r="G47" s="71">
        <v>15</v>
      </c>
      <c r="H47" s="69">
        <v>0.36187999999999998</v>
      </c>
      <c r="I47" s="70">
        <v>174</v>
      </c>
      <c r="J47" s="69">
        <v>4.1978</v>
      </c>
      <c r="K47" s="70">
        <v>70</v>
      </c>
      <c r="L47" s="69">
        <v>1.6888000000000001</v>
      </c>
      <c r="M47" s="70">
        <v>1194</v>
      </c>
      <c r="N47" s="69">
        <v>28.805800000000001</v>
      </c>
      <c r="O47" s="70">
        <v>3</v>
      </c>
      <c r="P47" s="69">
        <v>7.238E-2</v>
      </c>
      <c r="Q47" s="72">
        <v>64</v>
      </c>
      <c r="R47" s="44">
        <v>1.54403</v>
      </c>
      <c r="S47" s="73">
        <v>31</v>
      </c>
      <c r="T47" s="74">
        <v>0.74789000000000005</v>
      </c>
      <c r="U47" s="51">
        <v>308</v>
      </c>
      <c r="V47" s="52">
        <v>100</v>
      </c>
    </row>
    <row r="48" spans="2:22" ht="15" customHeight="1" x14ac:dyDescent="0.2">
      <c r="B48" s="53" t="s">
        <v>63</v>
      </c>
      <c r="C48" s="54">
        <v>5190</v>
      </c>
      <c r="D48" s="55">
        <v>37.872199999999999</v>
      </c>
      <c r="E48" s="56">
        <v>12</v>
      </c>
      <c r="F48" s="57">
        <v>8.7569999999999995E-2</v>
      </c>
      <c r="G48" s="58">
        <v>49</v>
      </c>
      <c r="H48" s="57">
        <v>0.35755999999999999</v>
      </c>
      <c r="I48" s="58">
        <v>169</v>
      </c>
      <c r="J48" s="57">
        <v>1.2332000000000001</v>
      </c>
      <c r="K48" s="58">
        <v>1107</v>
      </c>
      <c r="L48" s="57">
        <v>8.0778999999999996</v>
      </c>
      <c r="M48" s="58">
        <v>3682</v>
      </c>
      <c r="N48" s="57">
        <v>26.868099999999998</v>
      </c>
      <c r="O48" s="75">
        <v>0</v>
      </c>
      <c r="P48" s="57">
        <v>0</v>
      </c>
      <c r="Q48" s="59">
        <v>171</v>
      </c>
      <c r="R48" s="60">
        <v>1.2478100000000001</v>
      </c>
      <c r="S48" s="61">
        <v>130</v>
      </c>
      <c r="T48" s="62">
        <v>0.94862999999999997</v>
      </c>
      <c r="U48" s="63">
        <v>1236</v>
      </c>
      <c r="V48" s="64">
        <v>100</v>
      </c>
    </row>
    <row r="49" spans="1:26" ht="15" customHeight="1" x14ac:dyDescent="0.2">
      <c r="B49" s="65" t="s">
        <v>64</v>
      </c>
      <c r="C49" s="66">
        <v>857</v>
      </c>
      <c r="D49" s="67">
        <v>42.404800000000002</v>
      </c>
      <c r="E49" s="68">
        <v>78</v>
      </c>
      <c r="F49" s="69">
        <v>3.85948</v>
      </c>
      <c r="G49" s="70">
        <v>16</v>
      </c>
      <c r="H49" s="69">
        <v>0.79169</v>
      </c>
      <c r="I49" s="71">
        <v>33</v>
      </c>
      <c r="J49" s="69">
        <v>1.6329</v>
      </c>
      <c r="K49" s="71">
        <v>28</v>
      </c>
      <c r="L49" s="69">
        <v>1.3855</v>
      </c>
      <c r="M49" s="70">
        <v>676</v>
      </c>
      <c r="N49" s="69">
        <v>33.448799999999999</v>
      </c>
      <c r="O49" s="70">
        <v>1</v>
      </c>
      <c r="P49" s="69">
        <v>4.9480000000000003E-2</v>
      </c>
      <c r="Q49" s="72">
        <v>25</v>
      </c>
      <c r="R49" s="44">
        <v>1.2370099999999999</v>
      </c>
      <c r="S49" s="80">
        <v>17</v>
      </c>
      <c r="T49" s="74">
        <v>0.84116999999999997</v>
      </c>
      <c r="U49" s="51">
        <v>688</v>
      </c>
      <c r="V49" s="52">
        <v>100</v>
      </c>
    </row>
    <row r="50" spans="1:26" ht="15" customHeight="1" x14ac:dyDescent="0.2">
      <c r="B50" s="53" t="s">
        <v>65</v>
      </c>
      <c r="C50" s="54">
        <v>5203</v>
      </c>
      <c r="D50" s="55">
        <v>38.959200000000003</v>
      </c>
      <c r="E50" s="56">
        <v>8</v>
      </c>
      <c r="F50" s="57">
        <v>5.9900000000000002E-2</v>
      </c>
      <c r="G50" s="58">
        <v>40</v>
      </c>
      <c r="H50" s="57">
        <v>0.29951</v>
      </c>
      <c r="I50" s="58">
        <v>216</v>
      </c>
      <c r="J50" s="57">
        <v>1.6173999999999999</v>
      </c>
      <c r="K50" s="58">
        <v>999</v>
      </c>
      <c r="L50" s="57">
        <v>7.4802999999999997</v>
      </c>
      <c r="M50" s="58">
        <v>3810</v>
      </c>
      <c r="N50" s="57">
        <v>28.528600000000001</v>
      </c>
      <c r="O50" s="75">
        <v>3</v>
      </c>
      <c r="P50" s="57">
        <v>2.2460000000000001E-2</v>
      </c>
      <c r="Q50" s="59">
        <v>127</v>
      </c>
      <c r="R50" s="60">
        <v>0.95094999999999996</v>
      </c>
      <c r="S50" s="61">
        <v>97</v>
      </c>
      <c r="T50" s="62">
        <v>0.72631999999999997</v>
      </c>
      <c r="U50" s="63">
        <v>1818</v>
      </c>
      <c r="V50" s="64">
        <v>100</v>
      </c>
    </row>
    <row r="51" spans="1:26" ht="15" customHeight="1" x14ac:dyDescent="0.2">
      <c r="B51" s="65" t="s">
        <v>66</v>
      </c>
      <c r="C51" s="66">
        <v>104732</v>
      </c>
      <c r="D51" s="67">
        <v>40.403799999999997</v>
      </c>
      <c r="E51" s="68">
        <v>425</v>
      </c>
      <c r="F51" s="69">
        <v>0.16395999999999999</v>
      </c>
      <c r="G51" s="70">
        <v>1080</v>
      </c>
      <c r="H51" s="69">
        <v>0.41665000000000002</v>
      </c>
      <c r="I51" s="70">
        <v>43233</v>
      </c>
      <c r="J51" s="69">
        <v>16.678599999999999</v>
      </c>
      <c r="K51" s="70">
        <v>11855</v>
      </c>
      <c r="L51" s="69">
        <v>4.5735000000000001</v>
      </c>
      <c r="M51" s="70">
        <v>45351</v>
      </c>
      <c r="N51" s="69">
        <v>17.495699999999999</v>
      </c>
      <c r="O51" s="70">
        <v>86</v>
      </c>
      <c r="P51" s="69">
        <v>3.3180000000000001E-2</v>
      </c>
      <c r="Q51" s="72">
        <v>2702</v>
      </c>
      <c r="R51" s="44">
        <v>1.0423899999999999</v>
      </c>
      <c r="S51" s="73">
        <v>9637</v>
      </c>
      <c r="T51" s="74">
        <v>3.7177899999999999</v>
      </c>
      <c r="U51" s="51">
        <v>8616</v>
      </c>
      <c r="V51" s="52">
        <v>100</v>
      </c>
    </row>
    <row r="52" spans="1:26" ht="15" customHeight="1" x14ac:dyDescent="0.2">
      <c r="B52" s="53" t="s">
        <v>67</v>
      </c>
      <c r="C52" s="54">
        <v>2670</v>
      </c>
      <c r="D52" s="55">
        <v>41.974499999999999</v>
      </c>
      <c r="E52" s="56">
        <v>22</v>
      </c>
      <c r="F52" s="57">
        <v>0.34586</v>
      </c>
      <c r="G52" s="58">
        <v>34</v>
      </c>
      <c r="H52" s="57">
        <v>0.53451000000000004</v>
      </c>
      <c r="I52" s="58">
        <v>223</v>
      </c>
      <c r="J52" s="57">
        <v>3.5057</v>
      </c>
      <c r="K52" s="58">
        <v>32</v>
      </c>
      <c r="L52" s="57">
        <v>0.50309999999999999</v>
      </c>
      <c r="M52" s="58">
        <v>2273</v>
      </c>
      <c r="N52" s="57">
        <v>35.733400000000003</v>
      </c>
      <c r="O52" s="58">
        <v>18</v>
      </c>
      <c r="P52" s="57">
        <v>0.28297</v>
      </c>
      <c r="Q52" s="59">
        <v>68</v>
      </c>
      <c r="R52" s="60">
        <v>1.06901</v>
      </c>
      <c r="S52" s="61">
        <v>45</v>
      </c>
      <c r="T52" s="62">
        <v>0.70743999999999996</v>
      </c>
      <c r="U52" s="63">
        <v>1009</v>
      </c>
      <c r="V52" s="64">
        <v>100</v>
      </c>
    </row>
    <row r="53" spans="1:26" ht="15" customHeight="1" x14ac:dyDescent="0.2">
      <c r="B53" s="65" t="s">
        <v>68</v>
      </c>
      <c r="C53" s="66">
        <v>1575</v>
      </c>
      <c r="D53" s="67">
        <v>38.584000000000003</v>
      </c>
      <c r="E53" s="68">
        <v>16</v>
      </c>
      <c r="F53" s="69">
        <v>0.39195999999999998</v>
      </c>
      <c r="G53" s="70">
        <v>21</v>
      </c>
      <c r="H53" s="69">
        <v>0.51444999999999996</v>
      </c>
      <c r="I53" s="70">
        <v>20</v>
      </c>
      <c r="J53" s="69">
        <v>0.49</v>
      </c>
      <c r="K53" s="70">
        <v>46</v>
      </c>
      <c r="L53" s="69">
        <v>1.1269</v>
      </c>
      <c r="M53" s="70">
        <v>1443</v>
      </c>
      <c r="N53" s="69">
        <v>35.350299999999997</v>
      </c>
      <c r="O53" s="71">
        <v>0</v>
      </c>
      <c r="P53" s="69">
        <v>0</v>
      </c>
      <c r="Q53" s="72">
        <v>29</v>
      </c>
      <c r="R53" s="44">
        <v>0.71043999999999996</v>
      </c>
      <c r="S53" s="73">
        <v>13</v>
      </c>
      <c r="T53" s="74">
        <v>0.31846999999999998</v>
      </c>
      <c r="U53" s="51">
        <v>306</v>
      </c>
      <c r="V53" s="52">
        <v>100</v>
      </c>
    </row>
    <row r="54" spans="1:26" ht="15" customHeight="1" x14ac:dyDescent="0.2">
      <c r="B54" s="53" t="s">
        <v>69</v>
      </c>
      <c r="C54" s="54">
        <v>7625</v>
      </c>
      <c r="D54" s="55">
        <v>38.502299999999998</v>
      </c>
      <c r="E54" s="56">
        <v>20</v>
      </c>
      <c r="F54" s="57">
        <v>0.10099</v>
      </c>
      <c r="G54" s="58">
        <v>174</v>
      </c>
      <c r="H54" s="57">
        <v>0.87861</v>
      </c>
      <c r="I54" s="58">
        <v>514</v>
      </c>
      <c r="J54" s="57">
        <v>2.5954000000000002</v>
      </c>
      <c r="K54" s="58">
        <v>1357</v>
      </c>
      <c r="L54" s="57">
        <v>6.8521999999999998</v>
      </c>
      <c r="M54" s="58">
        <v>5170</v>
      </c>
      <c r="N54" s="57">
        <v>26.105799999999999</v>
      </c>
      <c r="O54" s="75">
        <v>10</v>
      </c>
      <c r="P54" s="57">
        <v>5.049E-2</v>
      </c>
      <c r="Q54" s="59">
        <v>380</v>
      </c>
      <c r="R54" s="60">
        <v>1.9188000000000001</v>
      </c>
      <c r="S54" s="61">
        <v>133</v>
      </c>
      <c r="T54" s="62">
        <v>0.67157999999999995</v>
      </c>
      <c r="U54" s="63">
        <v>1971</v>
      </c>
      <c r="V54" s="64">
        <v>100</v>
      </c>
    </row>
    <row r="55" spans="1:26" ht="15" customHeight="1" x14ac:dyDescent="0.2">
      <c r="B55" s="65" t="s">
        <v>70</v>
      </c>
      <c r="C55" s="66">
        <v>11335</v>
      </c>
      <c r="D55" s="67">
        <v>39.855800000000002</v>
      </c>
      <c r="E55" s="68">
        <v>124</v>
      </c>
      <c r="F55" s="69">
        <v>0.43601000000000001</v>
      </c>
      <c r="G55" s="70">
        <v>707</v>
      </c>
      <c r="H55" s="69">
        <v>2.4859399999999998</v>
      </c>
      <c r="I55" s="70">
        <v>1360</v>
      </c>
      <c r="J55" s="69">
        <v>4.782</v>
      </c>
      <c r="K55" s="70">
        <v>459</v>
      </c>
      <c r="L55" s="69">
        <v>1.6138999999999999</v>
      </c>
      <c r="M55" s="70">
        <v>7677</v>
      </c>
      <c r="N55" s="69">
        <v>26.9937</v>
      </c>
      <c r="O55" s="70">
        <v>57</v>
      </c>
      <c r="P55" s="69">
        <v>0.20041999999999999</v>
      </c>
      <c r="Q55" s="72">
        <v>951</v>
      </c>
      <c r="R55" s="44">
        <v>3.34388</v>
      </c>
      <c r="S55" s="73">
        <v>369</v>
      </c>
      <c r="T55" s="74">
        <v>1.2974699999999999</v>
      </c>
      <c r="U55" s="51">
        <v>2305</v>
      </c>
      <c r="V55" s="52">
        <v>100</v>
      </c>
    </row>
    <row r="56" spans="1:26" ht="15" customHeight="1" x14ac:dyDescent="0.2">
      <c r="B56" s="53" t="s">
        <v>71</v>
      </c>
      <c r="C56" s="54">
        <v>1658</v>
      </c>
      <c r="D56" s="55">
        <v>35.694299999999998</v>
      </c>
      <c r="E56" s="56">
        <v>0</v>
      </c>
      <c r="F56" s="57">
        <v>0</v>
      </c>
      <c r="G56" s="58">
        <v>10</v>
      </c>
      <c r="H56" s="57">
        <v>0.21529000000000001</v>
      </c>
      <c r="I56" s="58">
        <v>17</v>
      </c>
      <c r="J56" s="57">
        <v>0.36599999999999999</v>
      </c>
      <c r="K56" s="58">
        <v>74</v>
      </c>
      <c r="L56" s="57">
        <v>1.5931</v>
      </c>
      <c r="M56" s="58">
        <v>1526</v>
      </c>
      <c r="N56" s="57">
        <v>32.852499999999999</v>
      </c>
      <c r="O56" s="58">
        <v>0</v>
      </c>
      <c r="P56" s="57">
        <v>0</v>
      </c>
      <c r="Q56" s="59">
        <v>31</v>
      </c>
      <c r="R56" s="60">
        <v>0.66737999999999997</v>
      </c>
      <c r="S56" s="61">
        <v>11</v>
      </c>
      <c r="T56" s="62">
        <v>0.23680999999999999</v>
      </c>
      <c r="U56" s="63">
        <v>720</v>
      </c>
      <c r="V56" s="64">
        <v>100</v>
      </c>
    </row>
    <row r="57" spans="1:26" ht="15" customHeight="1" x14ac:dyDescent="0.2">
      <c r="B57" s="65" t="s">
        <v>72</v>
      </c>
      <c r="C57" s="66">
        <v>2727</v>
      </c>
      <c r="D57" s="67">
        <v>40.988999999999997</v>
      </c>
      <c r="E57" s="68">
        <v>27</v>
      </c>
      <c r="F57" s="69">
        <v>0.40583000000000002</v>
      </c>
      <c r="G57" s="70">
        <v>46</v>
      </c>
      <c r="H57" s="69">
        <v>0.69142000000000003</v>
      </c>
      <c r="I57" s="70">
        <v>198</v>
      </c>
      <c r="J57" s="69">
        <v>2.9761000000000002</v>
      </c>
      <c r="K57" s="70">
        <v>275</v>
      </c>
      <c r="L57" s="69">
        <v>4.1334999999999997</v>
      </c>
      <c r="M57" s="70">
        <v>2105</v>
      </c>
      <c r="N57" s="69">
        <v>31.639900000000001</v>
      </c>
      <c r="O57" s="71">
        <v>4</v>
      </c>
      <c r="P57" s="69">
        <v>6.012E-2</v>
      </c>
      <c r="Q57" s="72">
        <v>72</v>
      </c>
      <c r="R57" s="44">
        <v>1.08222</v>
      </c>
      <c r="S57" s="73">
        <v>132</v>
      </c>
      <c r="T57" s="74">
        <v>1.98407</v>
      </c>
      <c r="U57" s="51">
        <v>2232</v>
      </c>
      <c r="V57" s="52">
        <v>100</v>
      </c>
    </row>
    <row r="58" spans="1:26" ht="15" customHeight="1" thickBot="1" x14ac:dyDescent="0.25">
      <c r="B58" s="81" t="s">
        <v>73</v>
      </c>
      <c r="C58" s="82">
        <v>691</v>
      </c>
      <c r="D58" s="83">
        <v>43.268599999999999</v>
      </c>
      <c r="E58" s="84">
        <v>6</v>
      </c>
      <c r="F58" s="85">
        <v>0.37569999999999998</v>
      </c>
      <c r="G58" s="86">
        <v>3</v>
      </c>
      <c r="H58" s="85">
        <v>0.18784999999999999</v>
      </c>
      <c r="I58" s="87">
        <v>50</v>
      </c>
      <c r="J58" s="85">
        <v>3.1309</v>
      </c>
      <c r="K58" s="87">
        <v>7</v>
      </c>
      <c r="L58" s="85">
        <v>0.43830000000000002</v>
      </c>
      <c r="M58" s="87">
        <v>616</v>
      </c>
      <c r="N58" s="85">
        <v>38.572299999999998</v>
      </c>
      <c r="O58" s="87">
        <v>0</v>
      </c>
      <c r="P58" s="85">
        <v>0</v>
      </c>
      <c r="Q58" s="88">
        <v>9</v>
      </c>
      <c r="R58" s="89">
        <v>0.56355999999999995</v>
      </c>
      <c r="S58" s="90">
        <v>3</v>
      </c>
      <c r="T58" s="91">
        <v>0.18784999999999999</v>
      </c>
      <c r="U58" s="92">
        <v>365</v>
      </c>
      <c r="V58" s="93">
        <v>100</v>
      </c>
    </row>
    <row r="59" spans="1:26" x14ac:dyDescent="0.2"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30"/>
      <c r="T59" s="96"/>
      <c r="U59" s="95"/>
      <c r="V59" s="95"/>
    </row>
    <row r="60" spans="1:26" x14ac:dyDescent="0.2">
      <c r="B60" s="94" t="str">
        <f>CONCATENATE("NOTE: Table reads (for US Totals): Of all ",TEXT(C7,"#,##0")," public school female students with disabilities served solely under Section 504 of the Rehabilitation Act of 1973, ",TEXT(E7,"#,##0")," (",TEXT(F7,"0.0"),"%) are American Indian or Alaska Native.")</f>
        <v>NOTE: Table reads (for US Totals): Of all 443,622 public school female students with disabilities served solely under Section 504 of the Rehabilitation Act of 1973, 2,982 (0.3%) are American Indian or Alaska Native.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30"/>
      <c r="T60" s="96"/>
      <c r="U60" s="95"/>
      <c r="V60" s="95"/>
    </row>
    <row r="61" spans="1:26" ht="14.1" customHeight="1" x14ac:dyDescent="0.2">
      <c r="A61" s="7"/>
      <c r="B61" s="100" t="s">
        <v>77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</row>
    <row r="62" spans="1:26" x14ac:dyDescent="0.2">
      <c r="B62" s="100" t="s">
        <v>79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6"/>
      <c r="Y62" s="2"/>
      <c r="Z62" s="2"/>
    </row>
  </sheetData>
  <mergeCells count="16">
    <mergeCell ref="B61:Z61"/>
    <mergeCell ref="B62:W62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3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SwD 504 Enrollment</vt:lpstr>
      <vt:lpstr>SwD 504 Enrollment - Male</vt:lpstr>
      <vt:lpstr>SwD 504 Enrollment - Female</vt:lpstr>
      <vt:lpstr>'SwD 504 Enrollment'!Print_Area</vt:lpstr>
      <vt:lpstr>'SwD 504 Enrollment - Female'!Print_Area</vt:lpstr>
      <vt:lpstr>'SwD 504 Enrollment - Male'!Print_Area</vt:lpstr>
    </vt:vector>
  </TitlesOfParts>
  <Company>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Hector Tello</cp:lastModifiedBy>
  <cp:lastPrinted>2015-07-11T01:34:05Z</cp:lastPrinted>
  <dcterms:created xsi:type="dcterms:W3CDTF">2014-03-02T22:16:30Z</dcterms:created>
  <dcterms:modified xsi:type="dcterms:W3CDTF">2020-04-25T14:59:07Z</dcterms:modified>
</cp:coreProperties>
</file>