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ThisWorkbook" autoCompressPictures="0"/>
  <bookViews>
    <workbookView xWindow="28680" yWindow="-120" windowWidth="24240" windowHeight="13740" tabRatio="1000"/>
  </bookViews>
  <sheets>
    <sheet name="Index" sheetId="32" r:id="rId1"/>
    <sheet name="SwD IDEA Enrollment" sheetId="12" r:id="rId2"/>
    <sheet name="SwD IDEA Enrollment - Male" sheetId="33" r:id="rId3"/>
    <sheet name="SwD IDEA Enrollment - Female" sheetId="34" r:id="rId4"/>
  </sheets>
  <definedNames>
    <definedName name="_xlnm.Print_Area" localSheetId="1">'SwD IDEA Enrollment'!$B$1:$V$61</definedName>
    <definedName name="_xlnm.Print_Area" localSheetId="3">'SwD IDEA Enrollment - Female'!$B$1:$V$61</definedName>
    <definedName name="_xlnm.Print_Area" localSheetId="2">'SwD IDEA Enrollment - Male'!$B$1:$V$61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0" i="34" l="1"/>
  <c r="B60" i="33"/>
  <c r="B60" i="12"/>
  <c r="D6" i="32"/>
  <c r="D5" i="32"/>
  <c r="D4" i="32"/>
</calcChain>
</file>

<file path=xl/sharedStrings.xml><?xml version="1.0" encoding="utf-8"?>
<sst xmlns="http://schemas.openxmlformats.org/spreadsheetml/2006/main" count="267" uniqueCount="81">
  <si>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</si>
  <si>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</si>
  <si>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</si>
  <si>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</si>
  <si>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</si>
  <si>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</si>
  <si>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</si>
  <si>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</si>
  <si>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</si>
  <si>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</si>
  <si>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Number of Schools</t>
  </si>
  <si>
    <t>Race/Ethnicity</t>
  </si>
  <si>
    <t>Percent of Schools Reporting</t>
  </si>
  <si>
    <t xml:space="preserve"> Total</t>
  </si>
  <si>
    <t xml:space="preserve"> Male</t>
  </si>
  <si>
    <t xml:space="preserve"> Female</t>
  </si>
  <si>
    <t>Worksheet</t>
  </si>
  <si>
    <t>Tables</t>
  </si>
  <si>
    <t>Student Enrollment</t>
  </si>
  <si>
    <t xml:space="preserve">Total </t>
  </si>
  <si>
    <t>English Language Learners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</si>
  <si>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</si>
  <si>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</si>
  <si>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</si>
  <si>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</si>
  <si>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</si>
  <si>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</si>
  <si>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</si>
  <si>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</si>
  <si>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</si>
  <si>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</si>
  <si>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</si>
  <si>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</si>
  <si>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</si>
  <si>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</si>
  <si>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</si>
  <si>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</si>
  <si>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</si>
  <si>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</si>
  <si>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</si>
  <si>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</si>
  <si>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</si>
  <si>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</si>
  <si>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</si>
  <si>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</si>
  <si>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</si>
  <si>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</si>
  <si>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</si>
  <si>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</si>
  <si>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</si>
  <si>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</si>
  <si>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</si>
  <si>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</si>
  <si>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</si>
  <si>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</si>
  <si>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</si>
  <si>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</si>
  <si>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</si>
  <si>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</si>
  <si>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</si>
  <si>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</si>
  <si>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</si>
  <si>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</si>
  <si>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</si>
  <si>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</si>
  <si>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</si>
  <si>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</si>
  <si>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</si>
  <si>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</si>
  <si>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</si>
  <si>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</si>
  <si>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</si>
  <si>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</si>
  <si>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Number and percentage of public school students with disabilities served under IDEA overall and by race/ethnicity, and those who are English language learners, by state: School Year 2015-16</t>
  </si>
  <si>
    <t>Number and percentage of public school male students with disabilities served under IDEA overall and by race/ethnicity, and those who are English language learners, by state: School Year 2015-16</t>
  </si>
  <si>
    <t>Number and percentage of public school female students with disabilities served under IDEA overall and by race/ethnicity, and those who are English language learners, by state: School Year 2015-16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</si>
  <si>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</si>
  <si>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</si>
  <si>
    <t>SwD IDEA Enrollment</t>
  </si>
  <si>
    <t>SwD IDEA Enrollment - Male</t>
  </si>
  <si>
    <t>SwD IDEA Enrollment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</si>
</sst>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45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3"/>
      <name val="Arial"/>
      <family val="2"/>
    </font>
    <font>
      <b/>
      <sz val="16"/>
      <color theme="0"/>
      <name val="Arial"/>
      <family val="2"/>
    </font>
    <font>
      <b/>
      <sz val="14"/>
      <color theme="3"/>
      <name val="Arial"/>
      <family val="2"/>
    </font>
    <font>
      <b/>
      <sz val="14"/>
      <color theme="0"/>
      <name val="Arial"/>
      <family val="2"/>
    </font>
    <font>
      <b/>
      <sz val="14"/>
      <color theme="3"/>
      <name val="Arial Narrow"/>
      <family val="2"/>
    </font>
    <font>
      <sz val="14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color rgb="FF333399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7" borderId="33" applyNumberFormat="0" applyAlignment="0" applyProtection="0"/>
    <xf numFmtId="0" fontId="37" fillId="8" borderId="34" applyNumberFormat="0" applyAlignment="0" applyProtection="0"/>
    <xf numFmtId="0" fontId="38" fillId="8" borderId="33" applyNumberFormat="0" applyAlignment="0" applyProtection="0"/>
    <xf numFmtId="0" fontId="39" fillId="0" borderId="35" applyNumberFormat="0" applyFill="0" applyAlignment="0" applyProtection="0"/>
    <xf numFmtId="0" fontId="40" fillId="9" borderId="3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8" applyNumberFormat="0" applyFill="0" applyAlignment="0" applyProtection="0"/>
    <xf numFmtId="0" fontId="4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37" applyNumberFormat="0" applyFont="0" applyAlignment="0" applyProtection="0"/>
  </cellStyleXfs>
  <cellXfs count="120">
    <xf numFmtId="0" fontId="0" fillId="0" borderId="0" xfId="0"/>
    <xf numFmtId="1" fontId="5" fillId="0" borderId="0" xfId="1" applyNumberFormat="1" applyFont="1" applyAlignment="1">
      <alignment wrapText="1"/>
    </xf>
    <xf numFmtId="0" fontId="7" fillId="0" borderId="0" xfId="2" applyFont="1"/>
    <xf numFmtId="0" fontId="4" fillId="0" borderId="1" xfId="1" applyFont="1" applyBorder="1"/>
    <xf numFmtId="1" fontId="5" fillId="0" borderId="1" xfId="1" applyNumberFormat="1" applyFont="1" applyBorder="1" applyAlignment="1">
      <alignment wrapText="1"/>
    </xf>
    <xf numFmtId="0" fontId="7" fillId="0" borderId="0" xfId="2" applyFont="1" applyBorder="1"/>
    <xf numFmtId="0" fontId="10" fillId="0" borderId="0" xfId="4" applyFont="1" applyFill="1"/>
    <xf numFmtId="0" fontId="10" fillId="0" borderId="0" xfId="4" applyFont="1" applyBorder="1"/>
    <xf numFmtId="0" fontId="10" fillId="0" borderId="0" xfId="4" applyFont="1"/>
    <xf numFmtId="1" fontId="5" fillId="0" borderId="0" xfId="1" applyNumberFormat="1" applyFont="1" applyBorder="1" applyAlignment="1">
      <alignment wrapText="1"/>
    </xf>
    <xf numFmtId="0" fontId="13" fillId="0" borderId="0" xfId="2" applyFont="1"/>
    <xf numFmtId="0" fontId="13" fillId="0" borderId="0" xfId="4" applyFont="1"/>
    <xf numFmtId="0" fontId="16" fillId="0" borderId="0" xfId="0" applyFont="1"/>
    <xf numFmtId="0" fontId="18" fillId="0" borderId="0" xfId="0" applyFont="1"/>
    <xf numFmtId="0" fontId="19" fillId="2" borderId="0" xfId="0" applyFont="1" applyFill="1"/>
    <xf numFmtId="0" fontId="16" fillId="0" borderId="0" xfId="0" applyFont="1" applyBorder="1"/>
    <xf numFmtId="0" fontId="8" fillId="0" borderId="0" xfId="0" applyFont="1" applyBorder="1"/>
    <xf numFmtId="0" fontId="8" fillId="0" borderId="0" xfId="0" applyFont="1"/>
    <xf numFmtId="0" fontId="21" fillId="2" borderId="0" xfId="0" applyFont="1" applyFill="1" applyBorder="1" applyAlignment="1">
      <alignment vertical="center"/>
    </xf>
    <xf numFmtId="0" fontId="21" fillId="0" borderId="0" xfId="0" quotePrefix="1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17" fillId="0" borderId="0" xfId="0" applyFont="1" applyFill="1"/>
    <xf numFmtId="0" fontId="14" fillId="0" borderId="0" xfId="0" applyFont="1" applyFill="1"/>
    <xf numFmtId="0" fontId="22" fillId="0" borderId="9" xfId="100" applyNumberFormat="1" applyFont="1" applyBorder="1" applyAlignment="1">
      <alignment horizontal="left" vertical="top" wrapText="1"/>
    </xf>
    <xf numFmtId="0" fontId="23" fillId="0" borderId="0" xfId="2" applyFont="1" applyAlignment="1">
      <alignment horizontal="left"/>
    </xf>
    <xf numFmtId="0" fontId="25" fillId="0" borderId="0" xfId="2" applyFont="1" applyAlignment="1"/>
    <xf numFmtId="1" fontId="26" fillId="0" borderId="24" xfId="3" applyNumberFormat="1" applyFont="1" applyFill="1" applyBorder="1" applyAlignment="1"/>
    <xf numFmtId="1" fontId="26" fillId="0" borderId="2" xfId="3" applyNumberFormat="1" applyFont="1" applyFill="1" applyBorder="1" applyAlignment="1"/>
    <xf numFmtId="0" fontId="27" fillId="0" borderId="0" xfId="2" applyFont="1" applyAlignment="1"/>
    <xf numFmtId="1" fontId="26" fillId="0" borderId="12" xfId="3" applyNumberFormat="1" applyFont="1" applyFill="1" applyBorder="1" applyAlignment="1">
      <alignment horizontal="right" wrapText="1"/>
    </xf>
    <xf numFmtId="1" fontId="26" fillId="0" borderId="11" xfId="3" applyNumberFormat="1" applyFont="1" applyFill="1" applyBorder="1" applyAlignment="1">
      <alignment horizontal="right" wrapText="1"/>
    </xf>
    <xf numFmtId="1" fontId="26" fillId="0" borderId="16" xfId="3" applyNumberFormat="1" applyFont="1" applyFill="1" applyBorder="1" applyAlignment="1">
      <alignment horizontal="right" wrapText="1"/>
    </xf>
    <xf numFmtId="1" fontId="26" fillId="0" borderId="1" xfId="3" applyNumberFormat="1" applyFont="1" applyFill="1" applyBorder="1" applyAlignment="1">
      <alignment horizontal="right" wrapText="1"/>
    </xf>
    <xf numFmtId="1" fontId="26" fillId="0" borderId="17" xfId="3" applyNumberFormat="1" applyFont="1" applyFill="1" applyBorder="1" applyAlignment="1">
      <alignment horizontal="right" wrapText="1"/>
    </xf>
    <xf numFmtId="1" fontId="26" fillId="0" borderId="18" xfId="3" applyNumberFormat="1" applyFont="1" applyFill="1" applyBorder="1" applyAlignment="1">
      <alignment horizontal="right" wrapText="1"/>
    </xf>
    <xf numFmtId="1" fontId="26" fillId="0" borderId="19" xfId="3" applyNumberFormat="1" applyFont="1" applyFill="1" applyBorder="1" applyAlignment="1">
      <alignment horizontal="right" wrapText="1"/>
    </xf>
    <xf numFmtId="1" fontId="26" fillId="0" borderId="22" xfId="3" applyNumberFormat="1" applyFont="1" applyFill="1" applyBorder="1" applyAlignment="1">
      <alignment wrapText="1"/>
    </xf>
    <xf numFmtId="1" fontId="26" fillId="0" borderId="18" xfId="3" applyNumberFormat="1" applyFont="1" applyFill="1" applyBorder="1" applyAlignment="1">
      <alignment wrapText="1"/>
    </xf>
    <xf numFmtId="0" fontId="25" fillId="0" borderId="0" xfId="4" applyFont="1" applyFill="1"/>
    <xf numFmtId="0" fontId="24" fillId="3" borderId="13" xfId="3" applyFont="1" applyFill="1" applyBorder="1" applyAlignment="1">
      <alignment horizontal="left" vertical="center"/>
    </xf>
    <xf numFmtId="165" fontId="24" fillId="3" borderId="21" xfId="2" applyNumberFormat="1" applyFont="1" applyFill="1" applyBorder="1" applyAlignment="1">
      <alignment horizontal="right"/>
    </xf>
    <xf numFmtId="164" fontId="24" fillId="3" borderId="5" xfId="2" applyNumberFormat="1" applyFont="1" applyFill="1" applyBorder="1" applyAlignment="1">
      <alignment horizontal="right"/>
    </xf>
    <xf numFmtId="165" fontId="24" fillId="3" borderId="14" xfId="2" applyNumberFormat="1" applyFont="1" applyFill="1" applyBorder="1" applyAlignment="1">
      <alignment horizontal="right"/>
    </xf>
    <xf numFmtId="164" fontId="24" fillId="3" borderId="15" xfId="2" applyNumberFormat="1" applyFont="1" applyFill="1" applyBorder="1" applyAlignment="1">
      <alignment horizontal="right"/>
    </xf>
    <xf numFmtId="165" fontId="24" fillId="3" borderId="0" xfId="2" applyNumberFormat="1" applyFont="1" applyFill="1" applyBorder="1" applyAlignment="1">
      <alignment horizontal="right"/>
    </xf>
    <xf numFmtId="165" fontId="24" fillId="3" borderId="20" xfId="2" applyNumberFormat="1" applyFont="1" applyFill="1" applyBorder="1" applyAlignment="1">
      <alignment horizontal="right"/>
    </xf>
    <xf numFmtId="165" fontId="24" fillId="3" borderId="15" xfId="2" applyNumberFormat="1" applyFont="1" applyFill="1" applyBorder="1" applyAlignment="1">
      <alignment horizontal="right"/>
    </xf>
    <xf numFmtId="164" fontId="24" fillId="3" borderId="0" xfId="2" applyNumberFormat="1" applyFont="1" applyFill="1" applyBorder="1" applyAlignment="1">
      <alignment horizontal="right"/>
    </xf>
    <xf numFmtId="37" fontId="24" fillId="3" borderId="21" xfId="4" applyNumberFormat="1" applyFont="1" applyFill="1" applyBorder="1" applyAlignment="1">
      <alignment horizontal="right"/>
    </xf>
    <xf numFmtId="164" fontId="24" fillId="3" borderId="20" xfId="2" applyNumberFormat="1" applyFont="1" applyFill="1" applyBorder="1" applyAlignment="1">
      <alignment horizontal="right"/>
    </xf>
    <xf numFmtId="0" fontId="24" fillId="0" borderId="0" xfId="4" applyFont="1" applyFill="1"/>
    <xf numFmtId="0" fontId="25" fillId="0" borderId="0" xfId="4" applyFont="1"/>
    <xf numFmtId="0" fontId="24" fillId="0" borderId="0" xfId="1" applyFont="1" applyFill="1" applyBorder="1"/>
    <xf numFmtId="165" fontId="27" fillId="0" borderId="21" xfId="2" applyNumberFormat="1" applyFont="1" applyFill="1" applyBorder="1" applyAlignment="1">
      <alignment horizontal="right"/>
    </xf>
    <xf numFmtId="164" fontId="27" fillId="0" borderId="5" xfId="2" applyNumberFormat="1" applyFont="1" applyFill="1" applyBorder="1" applyAlignment="1">
      <alignment horizontal="right"/>
    </xf>
    <xf numFmtId="165" fontId="27" fillId="0" borderId="14" xfId="2" applyNumberFormat="1" applyFont="1" applyFill="1" applyBorder="1" applyAlignment="1">
      <alignment horizontal="right"/>
    </xf>
    <xf numFmtId="164" fontId="27" fillId="0" borderId="15" xfId="2" applyNumberFormat="1" applyFont="1" applyFill="1" applyBorder="1" applyAlignment="1">
      <alignment horizontal="right"/>
    </xf>
    <xf numFmtId="165" fontId="27" fillId="0" borderId="0" xfId="2" applyNumberFormat="1" applyFont="1" applyFill="1" applyBorder="1" applyAlignment="1">
      <alignment horizontal="right"/>
    </xf>
    <xf numFmtId="165" fontId="27" fillId="0" borderId="20" xfId="2" applyNumberFormat="1" applyFont="1" applyFill="1" applyBorder="1" applyAlignment="1">
      <alignment horizontal="right"/>
    </xf>
    <xf numFmtId="164" fontId="24" fillId="0" borderId="5" xfId="2" applyNumberFormat="1" applyFont="1" applyFill="1" applyBorder="1" applyAlignment="1">
      <alignment horizontal="right"/>
    </xf>
    <xf numFmtId="165" fontId="27" fillId="0" borderId="15" xfId="2" applyNumberFormat="1" applyFont="1" applyFill="1" applyBorder="1" applyAlignment="1">
      <alignment horizontal="right"/>
    </xf>
    <xf numFmtId="164" fontId="27" fillId="0" borderId="0" xfId="2" applyNumberFormat="1" applyFont="1" applyFill="1" applyBorder="1" applyAlignment="1">
      <alignment horizontal="right"/>
    </xf>
    <xf numFmtId="37" fontId="24" fillId="0" borderId="21" xfId="4" applyNumberFormat="1" applyFont="1" applyFill="1" applyBorder="1" applyAlignment="1">
      <alignment horizontal="right"/>
    </xf>
    <xf numFmtId="164" fontId="24" fillId="0" borderId="20" xfId="2" applyNumberFormat="1" applyFont="1" applyFill="1" applyBorder="1" applyAlignment="1">
      <alignment horizontal="right"/>
    </xf>
    <xf numFmtId="0" fontId="24" fillId="0" borderId="0" xfId="4" applyFont="1"/>
    <xf numFmtId="0" fontId="24" fillId="3" borderId="0" xfId="1" applyFont="1" applyFill="1" applyBorder="1"/>
    <xf numFmtId="165" fontId="27" fillId="3" borderId="21" xfId="2" applyNumberFormat="1" applyFont="1" applyFill="1" applyBorder="1" applyAlignment="1">
      <alignment horizontal="right"/>
    </xf>
    <xf numFmtId="164" fontId="27" fillId="3" borderId="5" xfId="2" applyNumberFormat="1" applyFont="1" applyFill="1" applyBorder="1" applyAlignment="1">
      <alignment horizontal="right"/>
    </xf>
    <xf numFmtId="165" fontId="27" fillId="3" borderId="14" xfId="2" applyNumberFormat="1" applyFont="1" applyFill="1" applyBorder="1" applyAlignment="1">
      <alignment horizontal="right"/>
    </xf>
    <xf numFmtId="164" fontId="27" fillId="3" borderId="15" xfId="2" applyNumberFormat="1" applyFont="1" applyFill="1" applyBorder="1" applyAlignment="1">
      <alignment horizontal="right"/>
    </xf>
    <xf numFmtId="165" fontId="27" fillId="3" borderId="0" xfId="2" applyNumberFormat="1" applyFont="1" applyFill="1" applyBorder="1" applyAlignment="1">
      <alignment horizontal="right"/>
    </xf>
    <xf numFmtId="165" fontId="27" fillId="3" borderId="20" xfId="2" applyNumberFormat="1" applyFont="1" applyFill="1" applyBorder="1" applyAlignment="1">
      <alignment horizontal="right"/>
    </xf>
    <xf numFmtId="165" fontId="27" fillId="3" borderId="15" xfId="2" applyNumberFormat="1" applyFont="1" applyFill="1" applyBorder="1" applyAlignment="1">
      <alignment horizontal="right"/>
    </xf>
    <xf numFmtId="164" fontId="27" fillId="3" borderId="0" xfId="2" applyNumberFormat="1" applyFont="1" applyFill="1" applyBorder="1" applyAlignment="1">
      <alignment horizontal="right"/>
    </xf>
    <xf numFmtId="0" fontId="24" fillId="0" borderId="1" xfId="1" applyFont="1" applyFill="1" applyBorder="1"/>
    <xf numFmtId="165" fontId="27" fillId="0" borderId="22" xfId="2" applyNumberFormat="1" applyFont="1" applyFill="1" applyBorder="1" applyAlignment="1">
      <alignment horizontal="right"/>
    </xf>
    <xf numFmtId="164" fontId="27" fillId="0" borderId="11" xfId="2" applyNumberFormat="1" applyFont="1" applyFill="1" applyBorder="1" applyAlignment="1">
      <alignment horizontal="right"/>
    </xf>
    <xf numFmtId="165" fontId="27" fillId="0" borderId="12" xfId="2" applyNumberFormat="1" applyFont="1" applyFill="1" applyBorder="1" applyAlignment="1">
      <alignment horizontal="right"/>
    </xf>
    <xf numFmtId="164" fontId="27" fillId="0" borderId="16" xfId="2" applyNumberFormat="1" applyFont="1" applyFill="1" applyBorder="1" applyAlignment="1">
      <alignment horizontal="right"/>
    </xf>
    <xf numFmtId="165" fontId="27" fillId="0" borderId="1" xfId="2" applyNumberFormat="1" applyFont="1" applyFill="1" applyBorder="1" applyAlignment="1">
      <alignment horizontal="right"/>
    </xf>
    <xf numFmtId="165" fontId="27" fillId="0" borderId="18" xfId="2" applyNumberFormat="1" applyFont="1" applyFill="1" applyBorder="1" applyAlignment="1">
      <alignment horizontal="right"/>
    </xf>
    <xf numFmtId="164" fontId="24" fillId="0" borderId="11" xfId="2" applyNumberFormat="1" applyFont="1" applyFill="1" applyBorder="1" applyAlignment="1">
      <alignment horizontal="right"/>
    </xf>
    <xf numFmtId="165" fontId="27" fillId="0" borderId="16" xfId="2" applyNumberFormat="1" applyFont="1" applyFill="1" applyBorder="1" applyAlignment="1">
      <alignment horizontal="right"/>
    </xf>
    <xf numFmtId="164" fontId="27" fillId="0" borderId="1" xfId="2" applyNumberFormat="1" applyFont="1" applyFill="1" applyBorder="1" applyAlignment="1">
      <alignment horizontal="right"/>
    </xf>
    <xf numFmtId="37" fontId="24" fillId="0" borderId="22" xfId="4" applyNumberFormat="1" applyFont="1" applyFill="1" applyBorder="1" applyAlignment="1">
      <alignment horizontal="right"/>
    </xf>
    <xf numFmtId="164" fontId="24" fillId="0" borderId="18" xfId="2" applyNumberFormat="1" applyFont="1" applyFill="1" applyBorder="1" applyAlignment="1">
      <alignment horizontal="right"/>
    </xf>
    <xf numFmtId="0" fontId="27" fillId="0" borderId="0" xfId="2" quotePrefix="1" applyFont="1"/>
    <xf numFmtId="0" fontId="27" fillId="0" borderId="0" xfId="2" applyFont="1"/>
    <xf numFmtId="0" fontId="27" fillId="0" borderId="0" xfId="2" applyFont="1" applyBorder="1"/>
    <xf numFmtId="0" fontId="24" fillId="0" borderId="0" xfId="4" applyFont="1" applyBorder="1"/>
    <xf numFmtId="165" fontId="27" fillId="0" borderId="14" xfId="2" quotePrefix="1" applyNumberFormat="1" applyFont="1" applyFill="1" applyBorder="1" applyAlignment="1">
      <alignment horizontal="right"/>
    </xf>
    <xf numFmtId="165" fontId="27" fillId="0" borderId="0" xfId="2" quotePrefix="1" applyNumberFormat="1" applyFont="1" applyFill="1" applyBorder="1" applyAlignment="1">
      <alignment horizontal="right"/>
    </xf>
    <xf numFmtId="165" fontId="27" fillId="3" borderId="0" xfId="2" quotePrefix="1" applyNumberFormat="1" applyFont="1" applyFill="1" applyBorder="1" applyAlignment="1">
      <alignment horizontal="right"/>
    </xf>
    <xf numFmtId="0" fontId="24" fillId="0" borderId="0" xfId="4" applyFont="1" applyFill="1" applyBorder="1"/>
    <xf numFmtId="1" fontId="26" fillId="0" borderId="25" xfId="3" applyNumberFormat="1" applyFont="1" applyFill="1" applyBorder="1" applyAlignment="1">
      <alignment horizontal="center" wrapText="1"/>
    </xf>
    <xf numFmtId="1" fontId="26" fillId="0" borderId="27" xfId="3" applyNumberFormat="1" applyFont="1" applyFill="1" applyBorder="1" applyAlignment="1">
      <alignment horizontal="center" wrapText="1"/>
    </xf>
    <xf numFmtId="0" fontId="28" fillId="0" borderId="0" xfId="23" applyFont="1" applyAlignment="1">
      <alignment wrapText="1"/>
    </xf>
    <xf numFmtId="0" fontId="26" fillId="0" borderId="0" xfId="3" applyFont="1" applyFill="1" applyBorder="1" applyAlignment="1">
      <alignment horizontal="left"/>
    </xf>
    <xf numFmtId="0" fontId="26" fillId="0" borderId="1" xfId="3" applyFont="1" applyFill="1" applyBorder="1" applyAlignment="1">
      <alignment horizontal="left"/>
    </xf>
    <xf numFmtId="1" fontId="26" fillId="0" borderId="8" xfId="3" applyNumberFormat="1" applyFont="1" applyFill="1" applyBorder="1" applyAlignment="1">
      <alignment horizontal="center" wrapText="1"/>
    </xf>
    <xf numFmtId="1" fontId="26" fillId="0" borderId="7" xfId="3" applyNumberFormat="1" applyFont="1" applyFill="1" applyBorder="1" applyAlignment="1">
      <alignment horizontal="center" wrapText="1"/>
    </xf>
    <xf numFmtId="1" fontId="26" fillId="0" borderId="3" xfId="3" applyNumberFormat="1" applyFont="1" applyFill="1" applyBorder="1" applyAlignment="1">
      <alignment horizontal="center"/>
    </xf>
    <xf numFmtId="1" fontId="26" fillId="0" borderId="4" xfId="3" applyNumberFormat="1" applyFont="1" applyFill="1" applyBorder="1" applyAlignment="1">
      <alignment horizontal="center"/>
    </xf>
    <xf numFmtId="1" fontId="26" fillId="0" borderId="28" xfId="3" applyNumberFormat="1" applyFont="1" applyFill="1" applyBorder="1" applyAlignment="1">
      <alignment horizontal="center"/>
    </xf>
    <xf numFmtId="1" fontId="26" fillId="0" borderId="24" xfId="3" applyNumberFormat="1" applyFont="1" applyFill="1" applyBorder="1" applyAlignment="1">
      <alignment horizontal="center" wrapText="1"/>
    </xf>
    <xf numFmtId="1" fontId="26" fillId="0" borderId="13" xfId="3" applyNumberFormat="1" applyFont="1" applyFill="1" applyBorder="1" applyAlignment="1">
      <alignment horizontal="center" wrapText="1"/>
    </xf>
    <xf numFmtId="1" fontId="26" fillId="0" borderId="26" xfId="3" applyNumberFormat="1" applyFont="1" applyFill="1" applyBorder="1" applyAlignment="1">
      <alignment horizontal="center" wrapText="1"/>
    </xf>
    <xf numFmtId="1" fontId="26" fillId="0" borderId="6" xfId="3" applyNumberFormat="1" applyFont="1" applyFill="1" applyBorder="1" applyAlignment="1">
      <alignment horizontal="center" wrapText="1"/>
    </xf>
    <xf numFmtId="1" fontId="26" fillId="0" borderId="9" xfId="3" applyNumberFormat="1" applyFont="1" applyFill="1" applyBorder="1" applyAlignment="1">
      <alignment horizontal="center" wrapText="1"/>
    </xf>
    <xf numFmtId="1" fontId="26" fillId="0" borderId="10" xfId="3" applyNumberFormat="1" applyFont="1" applyFill="1" applyBorder="1" applyAlignment="1">
      <alignment horizontal="center" wrapText="1"/>
    </xf>
    <xf numFmtId="1" fontId="26" fillId="0" borderId="23" xfId="3" applyNumberFormat="1" applyFont="1" applyFill="1" applyBorder="1" applyAlignment="1">
      <alignment horizontal="center" wrapText="1"/>
    </xf>
    <xf numFmtId="1" fontId="26" fillId="0" borderId="21" xfId="3" applyNumberFormat="1" applyFont="1" applyFill="1" applyBorder="1" applyAlignment="1">
      <alignment horizontal="center" wrapText="1"/>
    </xf>
    <xf numFmtId="1" fontId="26" fillId="0" borderId="29" xfId="3" applyNumberFormat="1" applyFont="1" applyFill="1" applyBorder="1" applyAlignment="1">
      <alignment horizontal="center" wrapText="1"/>
    </xf>
    <xf numFmtId="1" fontId="26" fillId="0" borderId="20" xfId="3" applyNumberFormat="1" applyFont="1" applyFill="1" applyBorder="1" applyAlignment="1">
      <alignment horizontal="center" wrapText="1"/>
    </xf>
    <xf numFmtId="0" fontId="19" fillId="2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9" xfId="0" applyFont="1" applyBorder="1" applyAlignment="1">
      <alignment horizontal="left" vertical="top" wrapText="1"/>
    </xf>
  </cellXfs>
  <cellStyles count="185">
    <cellStyle name="20% - Accent1" xfId="160" builtinId="30" customBuiltin="1"/>
    <cellStyle name="20% - Accent2" xfId="164" builtinId="34" customBuiltin="1"/>
    <cellStyle name="20% - Accent3" xfId="168" builtinId="38" customBuiltin="1"/>
    <cellStyle name="20% - Accent4" xfId="172" builtinId="42" customBuiltin="1"/>
    <cellStyle name="20% - Accent5" xfId="176" builtinId="46" customBuiltin="1"/>
    <cellStyle name="20% - Accent6" xfId="180" builtinId="50" customBuiltin="1"/>
    <cellStyle name="40% - Accent1" xfId="161" builtinId="31" customBuiltin="1"/>
    <cellStyle name="40% - Accent2" xfId="165" builtinId="35" customBuiltin="1"/>
    <cellStyle name="40% - Accent3" xfId="169" builtinId="39" customBuiltin="1"/>
    <cellStyle name="40% - Accent4" xfId="173" builtinId="43" customBuiltin="1"/>
    <cellStyle name="40% - Accent5" xfId="177" builtinId="47" customBuiltin="1"/>
    <cellStyle name="40% - Accent6" xfId="181" builtinId="51" customBuiltin="1"/>
    <cellStyle name="60% - Accent1" xfId="162" builtinId="32" customBuiltin="1"/>
    <cellStyle name="60% - Accent2" xfId="166" builtinId="36" customBuiltin="1"/>
    <cellStyle name="60% - Accent3" xfId="170" builtinId="40" customBuiltin="1"/>
    <cellStyle name="60% - Accent4" xfId="174" builtinId="44" customBuiltin="1"/>
    <cellStyle name="60% - Accent5" xfId="178" builtinId="48" customBuiltin="1"/>
    <cellStyle name="60% - Accent6" xfId="182" builtinId="52" customBuiltin="1"/>
    <cellStyle name="Accent1" xfId="159" builtinId="29" customBuiltin="1"/>
    <cellStyle name="Accent2" xfId="163" builtinId="33" customBuiltin="1"/>
    <cellStyle name="Accent3" xfId="167" builtinId="37" customBuiltin="1"/>
    <cellStyle name="Accent4" xfId="171" builtinId="41" customBuiltin="1"/>
    <cellStyle name="Accent5" xfId="175" builtinId="45" customBuiltin="1"/>
    <cellStyle name="Accent6" xfId="179" builtinId="49" customBuiltin="1"/>
    <cellStyle name="Bad" xfId="149" builtinId="27" customBuiltin="1"/>
    <cellStyle name="Calculation" xfId="153" builtinId="22" customBuiltin="1"/>
    <cellStyle name="Check Cell" xfId="155" builtinId="23" customBuiltin="1"/>
    <cellStyle name="Explanatory Text" xfId="157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Good" xfId="148" builtinId="26" customBuiltin="1"/>
    <cellStyle name="Heading 1" xfId="144" builtinId="16" customBuiltin="1"/>
    <cellStyle name="Heading 2" xfId="145" builtinId="17" customBuiltin="1"/>
    <cellStyle name="Heading 3" xfId="146" builtinId="18" customBuiltin="1"/>
    <cellStyle name="Heading 4" xfId="147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/>
    <cellStyle name="Input" xfId="151" builtinId="20" customBuiltin="1"/>
    <cellStyle name="Linked Cell" xfId="154" builtinId="24" customBuiltin="1"/>
    <cellStyle name="Neutral" xfId="150" builtinId="28" customBuiltin="1"/>
    <cellStyle name="Normal" xfId="0" builtinId="0"/>
    <cellStyle name="Normal 2" xfId="183"/>
    <cellStyle name="Normal 2 2" xfId="4"/>
    <cellStyle name="Normal 3" xfId="2"/>
    <cellStyle name="Normal 6" xfId="3"/>
    <cellStyle name="Normal 9" xfId="1"/>
    <cellStyle name="Normal 9 2" xfId="23"/>
    <cellStyle name="Note 2" xfId="184"/>
    <cellStyle name="Output" xfId="152" builtinId="21" customBuiltin="1"/>
    <cellStyle name="Title" xfId="143" builtinId="15" customBuiltin="1"/>
    <cellStyle name="Total" xfId="158" builtinId="25" customBuiltin="1"/>
    <cellStyle name="Warning Text" xfId="156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G6"/>
  <sheetViews>
    <sheetView showGridLines="0" tabSelected="1" workbookViewId="0"/>
  </sheetViews>
  <sheetFormatPr defaultColWidth="11" defaultRowHeight="15.95" customHeight="1" x14ac:dyDescent="0.2"/>
  <cols>
    <col min="1" max="1" width="3.5" style="23" customWidth="1"/>
    <col min="2" max="2" width="4.6640625" style="23" customWidth="1"/>
    <col min="3" max="3" width="29.6640625" style="117" customWidth="1"/>
    <col min="4" max="4" width="151" style="12" customWidth="1"/>
    <col min="5" max="7" width="11" style="15"/>
    <col min="8" max="16384" width="11" style="12"/>
  </cols>
  <sheetData>
    <row r="1" spans="1:7" ht="32.1" customHeight="1" x14ac:dyDescent="0.3">
      <c r="C1" s="116" t="s">
        <v>16</v>
      </c>
      <c r="D1" s="14" t="s">
        <v>17</v>
      </c>
    </row>
    <row r="2" spans="1:7" ht="15.95" customHeight="1" x14ac:dyDescent="0.25">
      <c r="D2" s="13"/>
    </row>
    <row r="3" spans="1:7" s="17" customFormat="1" ht="32.1" customHeight="1" x14ac:dyDescent="0.25">
      <c r="A3" s="24"/>
      <c r="B3" s="24"/>
      <c r="C3" s="118"/>
      <c r="D3" s="18" t="s">
        <v>18</v>
      </c>
      <c r="E3" s="16"/>
      <c r="F3" s="16"/>
      <c r="G3" s="16"/>
    </row>
    <row r="4" spans="1:7" s="21" customFormat="1" ht="50.1" customHeight="1" x14ac:dyDescent="0.2">
      <c r="A4" s="19">
        <v>101</v>
      </c>
      <c r="B4" s="20" t="s">
        <v>13</v>
      </c>
      <c r="C4" s="119" t="s">
        <v>78</v>
      </c>
      <c r="D4" s="25" t="str">
        <f>'SwD IDEA Enrollment'!B2:B2</f>
        <v>Number and percentage of public school students with disabilities served under IDEA overall and by race/ethnicity, and those who are English language learners, by state: School Year 2015-16</v>
      </c>
      <c r="E4" s="22"/>
      <c r="F4" s="22"/>
      <c r="G4" s="22"/>
    </row>
    <row r="5" spans="1:7" s="21" customFormat="1" ht="50.1" customHeight="1" x14ac:dyDescent="0.2">
      <c r="A5" s="19">
        <v>101</v>
      </c>
      <c r="B5" s="20" t="s">
        <v>14</v>
      </c>
      <c r="C5" s="119" t="s">
        <v>79</v>
      </c>
      <c r="D5" s="25" t="str">
        <f>'SwD IDEA Enrollment - Male'!B2:B2</f>
        <v>Number and percentage of public school male students with disabilities served under IDEA overall and by race/ethnicity, and those who are English language learners, by state: School Year 2015-16</v>
      </c>
      <c r="E5" s="22"/>
      <c r="F5" s="22"/>
      <c r="G5" s="22"/>
    </row>
    <row r="6" spans="1:7" s="21" customFormat="1" ht="60.75" customHeight="1" x14ac:dyDescent="0.2">
      <c r="A6" s="19">
        <v>101</v>
      </c>
      <c r="B6" s="20" t="s">
        <v>15</v>
      </c>
      <c r="C6" s="119" t="s">
        <v>80</v>
      </c>
      <c r="D6" s="25" t="str">
        <f>'SwD IDEA Enrollment - Female'!B2:B2</f>
        <v>Number and percentage of public school female students with disabilities served under IDEA overall and by race/ethnicity, and those who are English language learners, by state: School Year 2015-16</v>
      </c>
      <c r="E6" s="22"/>
      <c r="F6" s="22"/>
      <c r="G6" s="22"/>
    </row>
  </sheetData>
  <phoneticPr fontId="15" type="noConversion"/>
  <hyperlinks>
    <hyperlink ref="D4" location="'Overall Enrollment'!A1" display="'Overall Enrollment'!A1"/>
    <hyperlink ref="D5" location="'Overall Enrollment - Male'!A1" display="'Overall Enrollment - Male'!A1"/>
    <hyperlink ref="D6" location="'Overall Enrollment - Female'!A1" display="'Overall Enrollment - Female'!A1"/>
  </hyperlinks>
  <pageMargins left="0.75" right="0.75" top="1" bottom="1" header="0.5" footer="0.5"/>
  <pageSetup scale="77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62"/>
  <sheetViews>
    <sheetView showGridLines="0" zoomScale="80" zoomScaleNormal="80" workbookViewId="0">
      <selection activeCell="B2" sqref="B2:V2"/>
    </sheetView>
  </sheetViews>
  <sheetFormatPr defaultColWidth="12.1640625" defaultRowHeight="14.25" x14ac:dyDescent="0.2"/>
  <cols>
    <col min="1" max="1" width="3" style="11" customWidth="1"/>
    <col min="2" max="2" width="22.83203125" style="2" customWidth="1"/>
    <col min="3" max="7" width="13" style="2" customWidth="1"/>
    <col min="8" max="8" width="14.83203125" style="2" bestFit="1" customWidth="1"/>
    <col min="9" max="9" width="13" style="2" customWidth="1"/>
    <col min="10" max="10" width="14.83203125" style="2" bestFit="1" customWidth="1"/>
    <col min="11" max="11" width="13" style="2" customWidth="1"/>
    <col min="12" max="12" width="14.83203125" style="2" bestFit="1" customWidth="1"/>
    <col min="13" max="18" width="13" style="2" customWidth="1"/>
    <col min="19" max="19" width="13" style="5" customWidth="1"/>
    <col min="20" max="20" width="13" style="7" customWidth="1"/>
    <col min="21" max="22" width="13" style="2" customWidth="1"/>
    <col min="23" max="16384" width="12.1640625" style="8"/>
  </cols>
  <sheetData>
    <row r="1" spans="1:22" s="2" customFormat="1" ht="15" customHeight="1" x14ac:dyDescent="0.2">
      <c r="A1" s="10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9"/>
      <c r="T1" s="5"/>
      <c r="U1" s="1"/>
      <c r="V1" s="1"/>
    </row>
    <row r="2" spans="1:22" s="26" customFormat="1" ht="18" x14ac:dyDescent="0.25">
      <c r="B2" s="98" t="s">
        <v>73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s="2" customFormat="1" ht="15" customHeight="1" thickBot="1" x14ac:dyDescent="0.3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"/>
      <c r="V3" s="4"/>
    </row>
    <row r="4" spans="1:22" s="30" customFormat="1" ht="15" customHeight="1" x14ac:dyDescent="0.2">
      <c r="A4" s="27"/>
      <c r="B4" s="99" t="s">
        <v>0</v>
      </c>
      <c r="C4" s="28"/>
      <c r="D4" s="29"/>
      <c r="E4" s="103" t="s">
        <v>11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/>
      <c r="S4" s="106" t="s">
        <v>20</v>
      </c>
      <c r="T4" s="107"/>
      <c r="U4" s="112" t="s">
        <v>10</v>
      </c>
      <c r="V4" s="114" t="s">
        <v>12</v>
      </c>
    </row>
    <row r="5" spans="1:22" s="30" customFormat="1" ht="30" customHeight="1" x14ac:dyDescent="0.2">
      <c r="A5" s="27"/>
      <c r="B5" s="99"/>
      <c r="C5" s="96" t="s">
        <v>19</v>
      </c>
      <c r="D5" s="97"/>
      <c r="E5" s="109" t="s">
        <v>1</v>
      </c>
      <c r="F5" s="102"/>
      <c r="G5" s="110" t="s">
        <v>2</v>
      </c>
      <c r="H5" s="102"/>
      <c r="I5" s="101" t="s">
        <v>3</v>
      </c>
      <c r="J5" s="102"/>
      <c r="K5" s="101" t="s">
        <v>4</v>
      </c>
      <c r="L5" s="102"/>
      <c r="M5" s="101" t="s">
        <v>5</v>
      </c>
      <c r="N5" s="102"/>
      <c r="O5" s="101" t="s">
        <v>6</v>
      </c>
      <c r="P5" s="102"/>
      <c r="Q5" s="101" t="s">
        <v>7</v>
      </c>
      <c r="R5" s="111"/>
      <c r="S5" s="96"/>
      <c r="T5" s="108"/>
      <c r="U5" s="113"/>
      <c r="V5" s="115"/>
    </row>
    <row r="6" spans="1:22" s="30" customFormat="1" ht="15" customHeight="1" thickBot="1" x14ac:dyDescent="0.25">
      <c r="A6" s="27"/>
      <c r="B6" s="100"/>
      <c r="C6" s="31" t="s">
        <v>8</v>
      </c>
      <c r="D6" s="32" t="s">
        <v>9</v>
      </c>
      <c r="E6" s="31" t="s">
        <v>8</v>
      </c>
      <c r="F6" s="33" t="s">
        <v>9</v>
      </c>
      <c r="G6" s="34" t="s">
        <v>8</v>
      </c>
      <c r="H6" s="35" t="s">
        <v>9</v>
      </c>
      <c r="I6" s="34" t="s">
        <v>8</v>
      </c>
      <c r="J6" s="35" t="s">
        <v>9</v>
      </c>
      <c r="K6" s="34" t="s">
        <v>8</v>
      </c>
      <c r="L6" s="35" t="s">
        <v>9</v>
      </c>
      <c r="M6" s="34" t="s">
        <v>8</v>
      </c>
      <c r="N6" s="35" t="s">
        <v>9</v>
      </c>
      <c r="O6" s="34" t="s">
        <v>8</v>
      </c>
      <c r="P6" s="35" t="s">
        <v>9</v>
      </c>
      <c r="Q6" s="36" t="s">
        <v>8</v>
      </c>
      <c r="R6" s="37" t="s">
        <v>9</v>
      </c>
      <c r="S6" s="34" t="s">
        <v>8</v>
      </c>
      <c r="T6" s="34" t="s">
        <v>9</v>
      </c>
      <c r="U6" s="38"/>
      <c r="V6" s="39"/>
    </row>
    <row r="7" spans="1:22" s="52" customFormat="1" ht="15" customHeight="1" x14ac:dyDescent="0.2">
      <c r="A7" s="40"/>
      <c r="B7" s="41" t="s">
        <v>21</v>
      </c>
      <c r="C7" s="42">
        <v>6356648</v>
      </c>
      <c r="D7" s="43">
        <v>100</v>
      </c>
      <c r="E7" s="44">
        <v>86634</v>
      </c>
      <c r="F7" s="45">
        <v>1.3629</v>
      </c>
      <c r="G7" s="46">
        <v>158699</v>
      </c>
      <c r="H7" s="45">
        <v>2.4965999999999999</v>
      </c>
      <c r="I7" s="46">
        <v>1548753</v>
      </c>
      <c r="J7" s="45">
        <v>24.3643</v>
      </c>
      <c r="K7" s="46">
        <v>1168680</v>
      </c>
      <c r="L7" s="45">
        <v>18.385200000000001</v>
      </c>
      <c r="M7" s="46">
        <v>3153884</v>
      </c>
      <c r="N7" s="45">
        <v>49.615499999999997</v>
      </c>
      <c r="O7" s="46">
        <v>19822</v>
      </c>
      <c r="P7" s="45">
        <v>0.31180000000000002</v>
      </c>
      <c r="Q7" s="47">
        <v>220176</v>
      </c>
      <c r="R7" s="43">
        <v>3.4636999999999998</v>
      </c>
      <c r="S7" s="48">
        <v>641593</v>
      </c>
      <c r="T7" s="49">
        <v>10.093299999999999</v>
      </c>
      <c r="U7" s="50">
        <v>96360</v>
      </c>
      <c r="V7" s="51">
        <v>99.986999999999995</v>
      </c>
    </row>
    <row r="8" spans="1:22" s="66" customFormat="1" ht="15" customHeight="1" x14ac:dyDescent="0.2">
      <c r="A8" s="53"/>
      <c r="B8" s="54" t="s">
        <v>22</v>
      </c>
      <c r="C8" s="55">
        <v>88734</v>
      </c>
      <c r="D8" s="56">
        <v>100</v>
      </c>
      <c r="E8" s="57">
        <v>1012</v>
      </c>
      <c r="F8" s="58">
        <v>1.1405000000000001</v>
      </c>
      <c r="G8" s="59">
        <v>644</v>
      </c>
      <c r="H8" s="58">
        <v>0.7258</v>
      </c>
      <c r="I8" s="59">
        <v>4209</v>
      </c>
      <c r="J8" s="58">
        <v>4.7434000000000003</v>
      </c>
      <c r="K8" s="59">
        <v>31898</v>
      </c>
      <c r="L8" s="58">
        <v>35.947899999999997</v>
      </c>
      <c r="M8" s="59">
        <v>49597</v>
      </c>
      <c r="N8" s="58">
        <v>55.893999999999998</v>
      </c>
      <c r="O8" s="59">
        <v>63</v>
      </c>
      <c r="P8" s="58">
        <v>7.0999999999999994E-2</v>
      </c>
      <c r="Q8" s="60">
        <v>1311</v>
      </c>
      <c r="R8" s="61">
        <v>1.4774</v>
      </c>
      <c r="S8" s="62">
        <v>2682</v>
      </c>
      <c r="T8" s="63">
        <v>3.0225</v>
      </c>
      <c r="U8" s="64">
        <v>1400</v>
      </c>
      <c r="V8" s="65">
        <v>100</v>
      </c>
    </row>
    <row r="9" spans="1:22" s="66" customFormat="1" ht="15" customHeight="1" x14ac:dyDescent="0.2">
      <c r="A9" s="53"/>
      <c r="B9" s="67" t="s">
        <v>23</v>
      </c>
      <c r="C9" s="68">
        <v>17872</v>
      </c>
      <c r="D9" s="69">
        <v>100</v>
      </c>
      <c r="E9" s="70">
        <v>4981</v>
      </c>
      <c r="F9" s="71">
        <v>27.8704</v>
      </c>
      <c r="G9" s="72">
        <v>598</v>
      </c>
      <c r="H9" s="71">
        <v>3.3460000000000001</v>
      </c>
      <c r="I9" s="72">
        <v>1306</v>
      </c>
      <c r="J9" s="71">
        <v>7.3075000000000001</v>
      </c>
      <c r="K9" s="72">
        <v>629</v>
      </c>
      <c r="L9" s="71">
        <v>3.5194999999999999</v>
      </c>
      <c r="M9" s="72">
        <v>7833</v>
      </c>
      <c r="N9" s="71">
        <v>43.828299999999999</v>
      </c>
      <c r="O9" s="72">
        <v>417</v>
      </c>
      <c r="P9" s="71">
        <v>2.3332999999999999</v>
      </c>
      <c r="Q9" s="73">
        <v>2108</v>
      </c>
      <c r="R9" s="43">
        <v>11.795</v>
      </c>
      <c r="S9" s="74">
        <v>2568</v>
      </c>
      <c r="T9" s="75">
        <v>14.3688</v>
      </c>
      <c r="U9" s="50">
        <v>503</v>
      </c>
      <c r="V9" s="51">
        <v>100</v>
      </c>
    </row>
    <row r="10" spans="1:22" s="66" customFormat="1" ht="15" customHeight="1" x14ac:dyDescent="0.2">
      <c r="A10" s="53"/>
      <c r="B10" s="54" t="s">
        <v>24</v>
      </c>
      <c r="C10" s="55">
        <v>128302</v>
      </c>
      <c r="D10" s="56">
        <v>100</v>
      </c>
      <c r="E10" s="57">
        <v>7941</v>
      </c>
      <c r="F10" s="58">
        <v>6.1893000000000002</v>
      </c>
      <c r="G10" s="59">
        <v>1785</v>
      </c>
      <c r="H10" s="58">
        <v>1.3912</v>
      </c>
      <c r="I10" s="59">
        <v>56892</v>
      </c>
      <c r="J10" s="58">
        <v>44.342300000000002</v>
      </c>
      <c r="K10" s="59">
        <v>8185</v>
      </c>
      <c r="L10" s="58">
        <v>6.3795000000000002</v>
      </c>
      <c r="M10" s="59">
        <v>49728</v>
      </c>
      <c r="N10" s="58">
        <v>38.758600000000001</v>
      </c>
      <c r="O10" s="59">
        <v>316</v>
      </c>
      <c r="P10" s="58">
        <v>0.24629999999999999</v>
      </c>
      <c r="Q10" s="60">
        <v>3455</v>
      </c>
      <c r="R10" s="61">
        <v>2.6928999999999998</v>
      </c>
      <c r="S10" s="62">
        <v>8223</v>
      </c>
      <c r="T10" s="63">
        <v>6.4090999999999996</v>
      </c>
      <c r="U10" s="64">
        <v>1977</v>
      </c>
      <c r="V10" s="65">
        <v>100</v>
      </c>
    </row>
    <row r="11" spans="1:22" s="66" customFormat="1" ht="15" customHeight="1" x14ac:dyDescent="0.2">
      <c r="A11" s="53"/>
      <c r="B11" s="67" t="s">
        <v>25</v>
      </c>
      <c r="C11" s="68">
        <v>55361</v>
      </c>
      <c r="D11" s="69">
        <v>100</v>
      </c>
      <c r="E11" s="70">
        <v>391</v>
      </c>
      <c r="F11" s="71">
        <v>0.70630000000000004</v>
      </c>
      <c r="G11" s="72">
        <v>452</v>
      </c>
      <c r="H11" s="71">
        <v>0.8165</v>
      </c>
      <c r="I11" s="72">
        <v>5886</v>
      </c>
      <c r="J11" s="71">
        <v>10.632</v>
      </c>
      <c r="K11" s="72">
        <v>12269</v>
      </c>
      <c r="L11" s="71">
        <v>22.161799999999999</v>
      </c>
      <c r="M11" s="72">
        <v>34855</v>
      </c>
      <c r="N11" s="71">
        <v>62.959499999999998</v>
      </c>
      <c r="O11" s="72">
        <v>255</v>
      </c>
      <c r="P11" s="71">
        <v>0.46060000000000001</v>
      </c>
      <c r="Q11" s="73">
        <v>1253</v>
      </c>
      <c r="R11" s="43">
        <v>2.2633000000000001</v>
      </c>
      <c r="S11" s="74">
        <v>4862</v>
      </c>
      <c r="T11" s="75">
        <v>8.7824000000000009</v>
      </c>
      <c r="U11" s="50">
        <v>1092</v>
      </c>
      <c r="V11" s="51">
        <v>100</v>
      </c>
    </row>
    <row r="12" spans="1:22" s="66" customFormat="1" ht="15" customHeight="1" x14ac:dyDescent="0.2">
      <c r="A12" s="53"/>
      <c r="B12" s="54" t="s">
        <v>26</v>
      </c>
      <c r="C12" s="55">
        <v>680239</v>
      </c>
      <c r="D12" s="56">
        <v>100</v>
      </c>
      <c r="E12" s="57">
        <v>5394</v>
      </c>
      <c r="F12" s="58">
        <v>0.79300000000000004</v>
      </c>
      <c r="G12" s="59">
        <v>41067</v>
      </c>
      <c r="H12" s="58">
        <v>6.0370999999999997</v>
      </c>
      <c r="I12" s="59">
        <v>385169</v>
      </c>
      <c r="J12" s="58">
        <v>56.622599999999998</v>
      </c>
      <c r="K12" s="59">
        <v>56117</v>
      </c>
      <c r="L12" s="58">
        <v>8.2495999999999992</v>
      </c>
      <c r="M12" s="59">
        <v>164785</v>
      </c>
      <c r="N12" s="58">
        <v>24.224599999999999</v>
      </c>
      <c r="O12" s="59">
        <v>3313</v>
      </c>
      <c r="P12" s="58">
        <v>0.48699999999999999</v>
      </c>
      <c r="Q12" s="60">
        <v>24394</v>
      </c>
      <c r="R12" s="61">
        <v>3.5861000000000001</v>
      </c>
      <c r="S12" s="62">
        <v>202503</v>
      </c>
      <c r="T12" s="63">
        <v>29.769400000000001</v>
      </c>
      <c r="U12" s="64">
        <v>10138</v>
      </c>
      <c r="V12" s="65">
        <v>100</v>
      </c>
    </row>
    <row r="13" spans="1:22" s="66" customFormat="1" ht="15" customHeight="1" x14ac:dyDescent="0.2">
      <c r="A13" s="53"/>
      <c r="B13" s="67" t="s">
        <v>27</v>
      </c>
      <c r="C13" s="68">
        <v>92704</v>
      </c>
      <c r="D13" s="69">
        <v>100</v>
      </c>
      <c r="E13" s="70">
        <v>991</v>
      </c>
      <c r="F13" s="71">
        <v>1.069</v>
      </c>
      <c r="G13" s="72">
        <v>1608</v>
      </c>
      <c r="H13" s="71">
        <v>1.7345999999999999</v>
      </c>
      <c r="I13" s="72">
        <v>34124</v>
      </c>
      <c r="J13" s="71">
        <v>36.809600000000003</v>
      </c>
      <c r="K13" s="72">
        <v>5436</v>
      </c>
      <c r="L13" s="71">
        <v>5.8638000000000003</v>
      </c>
      <c r="M13" s="72">
        <v>46815</v>
      </c>
      <c r="N13" s="71">
        <v>50.499400000000001</v>
      </c>
      <c r="O13" s="72">
        <v>172</v>
      </c>
      <c r="P13" s="71">
        <v>0.1855</v>
      </c>
      <c r="Q13" s="73">
        <v>3558</v>
      </c>
      <c r="R13" s="43">
        <v>3.8380000000000001</v>
      </c>
      <c r="S13" s="74">
        <v>15410</v>
      </c>
      <c r="T13" s="75">
        <v>16.622800000000002</v>
      </c>
      <c r="U13" s="50">
        <v>1868</v>
      </c>
      <c r="V13" s="51">
        <v>100</v>
      </c>
    </row>
    <row r="14" spans="1:22" s="66" customFormat="1" ht="15" customHeight="1" x14ac:dyDescent="0.2">
      <c r="A14" s="53"/>
      <c r="B14" s="54" t="s">
        <v>28</v>
      </c>
      <c r="C14" s="55">
        <v>70281</v>
      </c>
      <c r="D14" s="56">
        <v>100</v>
      </c>
      <c r="E14" s="57">
        <v>221</v>
      </c>
      <c r="F14" s="58">
        <v>0.3145</v>
      </c>
      <c r="G14" s="59">
        <v>1671</v>
      </c>
      <c r="H14" s="58">
        <v>2.3776000000000002</v>
      </c>
      <c r="I14" s="59">
        <v>19381</v>
      </c>
      <c r="J14" s="58">
        <v>27.5764</v>
      </c>
      <c r="K14" s="59">
        <v>11471</v>
      </c>
      <c r="L14" s="58">
        <v>16.3216</v>
      </c>
      <c r="M14" s="59">
        <v>35548</v>
      </c>
      <c r="N14" s="58">
        <v>50.579799999999999</v>
      </c>
      <c r="O14" s="59">
        <v>52</v>
      </c>
      <c r="P14" s="58">
        <v>7.3999999999999996E-2</v>
      </c>
      <c r="Q14" s="60">
        <v>1937</v>
      </c>
      <c r="R14" s="61">
        <v>2.7561</v>
      </c>
      <c r="S14" s="62">
        <v>6904</v>
      </c>
      <c r="T14" s="63">
        <v>9.8233999999999995</v>
      </c>
      <c r="U14" s="64">
        <v>1238</v>
      </c>
      <c r="V14" s="65">
        <v>100</v>
      </c>
    </row>
    <row r="15" spans="1:22" s="66" customFormat="1" ht="15" customHeight="1" x14ac:dyDescent="0.2">
      <c r="A15" s="53"/>
      <c r="B15" s="67" t="s">
        <v>29</v>
      </c>
      <c r="C15" s="68">
        <v>22372</v>
      </c>
      <c r="D15" s="69">
        <v>100</v>
      </c>
      <c r="E15" s="70">
        <v>99</v>
      </c>
      <c r="F15" s="71">
        <v>0.4425</v>
      </c>
      <c r="G15" s="72">
        <v>353</v>
      </c>
      <c r="H15" s="71">
        <v>1.5779000000000001</v>
      </c>
      <c r="I15" s="72">
        <v>3366</v>
      </c>
      <c r="J15" s="71">
        <v>15.0456</v>
      </c>
      <c r="K15" s="72">
        <v>8500</v>
      </c>
      <c r="L15" s="71">
        <v>37.993899999999996</v>
      </c>
      <c r="M15" s="72">
        <v>9418</v>
      </c>
      <c r="N15" s="71">
        <v>42.097299999999997</v>
      </c>
      <c r="O15" s="72">
        <v>18</v>
      </c>
      <c r="P15" s="71">
        <v>8.0500000000000002E-2</v>
      </c>
      <c r="Q15" s="73">
        <v>618</v>
      </c>
      <c r="R15" s="43">
        <v>2.7624</v>
      </c>
      <c r="S15" s="74">
        <v>1682</v>
      </c>
      <c r="T15" s="75">
        <v>7.5183</v>
      </c>
      <c r="U15" s="50">
        <v>235</v>
      </c>
      <c r="V15" s="51">
        <v>100</v>
      </c>
    </row>
    <row r="16" spans="1:22" s="66" customFormat="1" ht="15" customHeight="1" x14ac:dyDescent="0.2">
      <c r="A16" s="53"/>
      <c r="B16" s="54" t="s">
        <v>30</v>
      </c>
      <c r="C16" s="55">
        <v>11322</v>
      </c>
      <c r="D16" s="56">
        <v>100</v>
      </c>
      <c r="E16" s="57">
        <v>8</v>
      </c>
      <c r="F16" s="58">
        <v>7.0699999999999999E-2</v>
      </c>
      <c r="G16" s="59">
        <v>69</v>
      </c>
      <c r="H16" s="58">
        <v>0.60940000000000005</v>
      </c>
      <c r="I16" s="59">
        <v>1580</v>
      </c>
      <c r="J16" s="58">
        <v>13.9551</v>
      </c>
      <c r="K16" s="59">
        <v>9012</v>
      </c>
      <c r="L16" s="58">
        <v>79.597200000000001</v>
      </c>
      <c r="M16" s="59">
        <v>528</v>
      </c>
      <c r="N16" s="58">
        <v>4.6635</v>
      </c>
      <c r="O16" s="59">
        <v>3</v>
      </c>
      <c r="P16" s="58">
        <v>2.6499999999999999E-2</v>
      </c>
      <c r="Q16" s="60">
        <v>122</v>
      </c>
      <c r="R16" s="61">
        <v>1.0774999999999999</v>
      </c>
      <c r="S16" s="62">
        <v>1301</v>
      </c>
      <c r="T16" s="63">
        <v>11.4909</v>
      </c>
      <c r="U16" s="64">
        <v>221</v>
      </c>
      <c r="V16" s="65">
        <v>100</v>
      </c>
    </row>
    <row r="17" spans="1:22" s="66" customFormat="1" ht="15" customHeight="1" x14ac:dyDescent="0.2">
      <c r="A17" s="53"/>
      <c r="B17" s="67" t="s">
        <v>31</v>
      </c>
      <c r="C17" s="68">
        <v>364931</v>
      </c>
      <c r="D17" s="69">
        <v>100</v>
      </c>
      <c r="E17" s="70">
        <v>1246</v>
      </c>
      <c r="F17" s="71">
        <v>0.34139999999999998</v>
      </c>
      <c r="G17" s="72">
        <v>4846</v>
      </c>
      <c r="H17" s="71">
        <v>1.3279000000000001</v>
      </c>
      <c r="I17" s="72">
        <v>108872</v>
      </c>
      <c r="J17" s="71">
        <v>29.833600000000001</v>
      </c>
      <c r="K17" s="72">
        <v>93199</v>
      </c>
      <c r="L17" s="71">
        <v>25.538799999999998</v>
      </c>
      <c r="M17" s="72">
        <v>144594</v>
      </c>
      <c r="N17" s="71">
        <v>39.622300000000003</v>
      </c>
      <c r="O17" s="72">
        <v>387</v>
      </c>
      <c r="P17" s="71">
        <v>0.106</v>
      </c>
      <c r="Q17" s="73">
        <v>11787</v>
      </c>
      <c r="R17" s="43">
        <v>3.2299000000000002</v>
      </c>
      <c r="S17" s="74">
        <v>0</v>
      </c>
      <c r="T17" s="75">
        <v>0</v>
      </c>
      <c r="U17" s="50">
        <v>3952</v>
      </c>
      <c r="V17" s="51">
        <v>100</v>
      </c>
    </row>
    <row r="18" spans="1:22" s="66" customFormat="1" ht="15" customHeight="1" x14ac:dyDescent="0.2">
      <c r="A18" s="53"/>
      <c r="B18" s="54" t="s">
        <v>32</v>
      </c>
      <c r="C18" s="55">
        <v>205422</v>
      </c>
      <c r="D18" s="56">
        <v>100</v>
      </c>
      <c r="E18" s="57">
        <v>380</v>
      </c>
      <c r="F18" s="58">
        <v>0.185</v>
      </c>
      <c r="G18" s="59">
        <v>3519</v>
      </c>
      <c r="H18" s="58">
        <v>1.7131000000000001</v>
      </c>
      <c r="I18" s="59">
        <v>26695</v>
      </c>
      <c r="J18" s="58">
        <v>12.995200000000001</v>
      </c>
      <c r="K18" s="59">
        <v>81526</v>
      </c>
      <c r="L18" s="58">
        <v>39.687100000000001</v>
      </c>
      <c r="M18" s="59">
        <v>86275</v>
      </c>
      <c r="N18" s="58">
        <v>41.998899999999999</v>
      </c>
      <c r="O18" s="59">
        <v>151</v>
      </c>
      <c r="P18" s="58">
        <v>7.3499999999999996E-2</v>
      </c>
      <c r="Q18" s="60">
        <v>6876</v>
      </c>
      <c r="R18" s="61">
        <v>3.3473000000000002</v>
      </c>
      <c r="S18" s="62">
        <v>13525</v>
      </c>
      <c r="T18" s="63">
        <v>6.5839999999999996</v>
      </c>
      <c r="U18" s="64">
        <v>2407</v>
      </c>
      <c r="V18" s="65">
        <v>100</v>
      </c>
    </row>
    <row r="19" spans="1:22" s="66" customFormat="1" ht="15" customHeight="1" x14ac:dyDescent="0.2">
      <c r="A19" s="53"/>
      <c r="B19" s="67" t="s">
        <v>33</v>
      </c>
      <c r="C19" s="68">
        <v>18907</v>
      </c>
      <c r="D19" s="69">
        <v>100</v>
      </c>
      <c r="E19" s="70">
        <v>89</v>
      </c>
      <c r="F19" s="71">
        <v>0.47070000000000001</v>
      </c>
      <c r="G19" s="72">
        <v>3836</v>
      </c>
      <c r="H19" s="71">
        <v>20.288799999999998</v>
      </c>
      <c r="I19" s="72">
        <v>2504</v>
      </c>
      <c r="J19" s="71">
        <v>13.2438</v>
      </c>
      <c r="K19" s="72">
        <v>453</v>
      </c>
      <c r="L19" s="71">
        <v>2.3959000000000001</v>
      </c>
      <c r="M19" s="72">
        <v>2570</v>
      </c>
      <c r="N19" s="71">
        <v>13.5928</v>
      </c>
      <c r="O19" s="72">
        <v>7488</v>
      </c>
      <c r="P19" s="71">
        <v>39.604399999999998</v>
      </c>
      <c r="Q19" s="73">
        <v>1967</v>
      </c>
      <c r="R19" s="43">
        <v>10.403600000000001</v>
      </c>
      <c r="S19" s="74">
        <v>2659</v>
      </c>
      <c r="T19" s="75">
        <v>14.063599999999999</v>
      </c>
      <c r="U19" s="50">
        <v>290</v>
      </c>
      <c r="V19" s="51">
        <v>100</v>
      </c>
    </row>
    <row r="20" spans="1:22" s="66" customFormat="1" ht="15" customHeight="1" x14ac:dyDescent="0.2">
      <c r="A20" s="53"/>
      <c r="B20" s="54" t="s">
        <v>34</v>
      </c>
      <c r="C20" s="55">
        <v>26906</v>
      </c>
      <c r="D20" s="56">
        <v>100</v>
      </c>
      <c r="E20" s="57">
        <v>663</v>
      </c>
      <c r="F20" s="58">
        <v>2.4641000000000002</v>
      </c>
      <c r="G20" s="59">
        <v>247</v>
      </c>
      <c r="H20" s="58">
        <v>0.91800000000000004</v>
      </c>
      <c r="I20" s="59">
        <v>4763</v>
      </c>
      <c r="J20" s="58">
        <v>17.702400000000001</v>
      </c>
      <c r="K20" s="59">
        <v>400</v>
      </c>
      <c r="L20" s="58">
        <v>1.4866999999999999</v>
      </c>
      <c r="M20" s="59">
        <v>19926</v>
      </c>
      <c r="N20" s="58">
        <v>74.0578</v>
      </c>
      <c r="O20" s="59">
        <v>73</v>
      </c>
      <c r="P20" s="58">
        <v>0.27129999999999999</v>
      </c>
      <c r="Q20" s="60">
        <v>834</v>
      </c>
      <c r="R20" s="61">
        <v>3.0996999999999999</v>
      </c>
      <c r="S20" s="62">
        <v>1850</v>
      </c>
      <c r="T20" s="63">
        <v>6.8757999999999999</v>
      </c>
      <c r="U20" s="64">
        <v>720</v>
      </c>
      <c r="V20" s="65">
        <v>100</v>
      </c>
    </row>
    <row r="21" spans="1:22" s="66" customFormat="1" ht="15" customHeight="1" x14ac:dyDescent="0.2">
      <c r="A21" s="53"/>
      <c r="B21" s="67" t="s">
        <v>35</v>
      </c>
      <c r="C21" s="68">
        <v>269231</v>
      </c>
      <c r="D21" s="69">
        <v>100</v>
      </c>
      <c r="E21" s="70">
        <v>741</v>
      </c>
      <c r="F21" s="71">
        <v>0.2752</v>
      </c>
      <c r="G21" s="72">
        <v>6093</v>
      </c>
      <c r="H21" s="71">
        <v>2.2631000000000001</v>
      </c>
      <c r="I21" s="72">
        <v>70100</v>
      </c>
      <c r="J21" s="71">
        <v>26.037099999999999</v>
      </c>
      <c r="K21" s="72">
        <v>58694</v>
      </c>
      <c r="L21" s="71">
        <v>21.800599999999999</v>
      </c>
      <c r="M21" s="72">
        <v>124476</v>
      </c>
      <c r="N21" s="71">
        <v>46.233899999999998</v>
      </c>
      <c r="O21" s="72">
        <v>220</v>
      </c>
      <c r="P21" s="71">
        <v>8.1699999999999995E-2</v>
      </c>
      <c r="Q21" s="73">
        <v>8907</v>
      </c>
      <c r="R21" s="43">
        <v>3.3083</v>
      </c>
      <c r="S21" s="74">
        <v>40192</v>
      </c>
      <c r="T21" s="75">
        <v>14.9284</v>
      </c>
      <c r="U21" s="50">
        <v>4081</v>
      </c>
      <c r="V21" s="51">
        <v>99.706000000000003</v>
      </c>
    </row>
    <row r="22" spans="1:22" s="66" customFormat="1" ht="15" customHeight="1" x14ac:dyDescent="0.2">
      <c r="A22" s="53"/>
      <c r="B22" s="54" t="s">
        <v>36</v>
      </c>
      <c r="C22" s="55">
        <v>150248</v>
      </c>
      <c r="D22" s="56">
        <v>100</v>
      </c>
      <c r="E22" s="57">
        <v>356</v>
      </c>
      <c r="F22" s="58">
        <v>0.2369</v>
      </c>
      <c r="G22" s="59">
        <v>1290</v>
      </c>
      <c r="H22" s="58">
        <v>0.85860000000000003</v>
      </c>
      <c r="I22" s="59">
        <v>13866</v>
      </c>
      <c r="J22" s="58">
        <v>9.2286999999999999</v>
      </c>
      <c r="K22" s="59">
        <v>20263</v>
      </c>
      <c r="L22" s="58">
        <v>13.4864</v>
      </c>
      <c r="M22" s="59">
        <v>106946</v>
      </c>
      <c r="N22" s="58">
        <v>71.179599999999994</v>
      </c>
      <c r="O22" s="59">
        <v>80</v>
      </c>
      <c r="P22" s="58">
        <v>5.3199999999999997E-2</v>
      </c>
      <c r="Q22" s="60">
        <v>7447</v>
      </c>
      <c r="R22" s="61">
        <v>4.9565000000000001</v>
      </c>
      <c r="S22" s="62">
        <v>7526</v>
      </c>
      <c r="T22" s="63">
        <v>5.0091000000000001</v>
      </c>
      <c r="U22" s="64">
        <v>1879</v>
      </c>
      <c r="V22" s="65">
        <v>100</v>
      </c>
    </row>
    <row r="23" spans="1:22" s="66" customFormat="1" ht="15" customHeight="1" x14ac:dyDescent="0.2">
      <c r="A23" s="53"/>
      <c r="B23" s="67" t="s">
        <v>37</v>
      </c>
      <c r="C23" s="68">
        <v>60090</v>
      </c>
      <c r="D23" s="69">
        <v>100</v>
      </c>
      <c r="E23" s="70">
        <v>363</v>
      </c>
      <c r="F23" s="71">
        <v>0.60409999999999997</v>
      </c>
      <c r="G23" s="72">
        <v>722</v>
      </c>
      <c r="H23" s="71">
        <v>1.2015</v>
      </c>
      <c r="I23" s="72">
        <v>6732</v>
      </c>
      <c r="J23" s="71">
        <v>11.203200000000001</v>
      </c>
      <c r="K23" s="72">
        <v>5572</v>
      </c>
      <c r="L23" s="71">
        <v>9.2728000000000002</v>
      </c>
      <c r="M23" s="72">
        <v>44022</v>
      </c>
      <c r="N23" s="71">
        <v>73.260099999999994</v>
      </c>
      <c r="O23" s="72">
        <v>112</v>
      </c>
      <c r="P23" s="71">
        <v>0.18640000000000001</v>
      </c>
      <c r="Q23" s="73">
        <v>2567</v>
      </c>
      <c r="R23" s="43">
        <v>4.2718999999999996</v>
      </c>
      <c r="S23" s="74">
        <v>3889</v>
      </c>
      <c r="T23" s="75">
        <v>6.4720000000000004</v>
      </c>
      <c r="U23" s="50">
        <v>1365</v>
      </c>
      <c r="V23" s="51">
        <v>100</v>
      </c>
    </row>
    <row r="24" spans="1:22" s="66" customFormat="1" ht="15" customHeight="1" x14ac:dyDescent="0.2">
      <c r="A24" s="53"/>
      <c r="B24" s="54" t="s">
        <v>38</v>
      </c>
      <c r="C24" s="55">
        <v>67598</v>
      </c>
      <c r="D24" s="56">
        <v>100</v>
      </c>
      <c r="E24" s="57">
        <v>882</v>
      </c>
      <c r="F24" s="58">
        <v>1.3048</v>
      </c>
      <c r="G24" s="59">
        <v>998</v>
      </c>
      <c r="H24" s="58">
        <v>1.4763999999999999</v>
      </c>
      <c r="I24" s="59">
        <v>11180</v>
      </c>
      <c r="J24" s="58">
        <v>16.539000000000001</v>
      </c>
      <c r="K24" s="59">
        <v>5902</v>
      </c>
      <c r="L24" s="58">
        <v>8.7309999999999999</v>
      </c>
      <c r="M24" s="59">
        <v>44980</v>
      </c>
      <c r="N24" s="58">
        <v>66.540400000000005</v>
      </c>
      <c r="O24" s="59">
        <v>94</v>
      </c>
      <c r="P24" s="58">
        <v>0.1391</v>
      </c>
      <c r="Q24" s="60">
        <v>3562</v>
      </c>
      <c r="R24" s="61">
        <v>5.2694000000000001</v>
      </c>
      <c r="S24" s="62">
        <v>5270</v>
      </c>
      <c r="T24" s="63">
        <v>7.7961</v>
      </c>
      <c r="U24" s="64">
        <v>1356</v>
      </c>
      <c r="V24" s="65">
        <v>100</v>
      </c>
    </row>
    <row r="25" spans="1:22" s="66" customFormat="1" ht="15" customHeight="1" x14ac:dyDescent="0.2">
      <c r="A25" s="53"/>
      <c r="B25" s="67" t="s">
        <v>39</v>
      </c>
      <c r="C25" s="68">
        <v>89691</v>
      </c>
      <c r="D25" s="69">
        <v>100</v>
      </c>
      <c r="E25" s="70">
        <v>118</v>
      </c>
      <c r="F25" s="71">
        <v>0.13159999999999999</v>
      </c>
      <c r="G25" s="72">
        <v>622</v>
      </c>
      <c r="H25" s="71">
        <v>0.69350000000000001</v>
      </c>
      <c r="I25" s="72">
        <v>4415</v>
      </c>
      <c r="J25" s="71">
        <v>4.9225000000000003</v>
      </c>
      <c r="K25" s="72">
        <v>10471</v>
      </c>
      <c r="L25" s="71">
        <v>11.6745</v>
      </c>
      <c r="M25" s="72">
        <v>71083</v>
      </c>
      <c r="N25" s="71">
        <v>79.253200000000007</v>
      </c>
      <c r="O25" s="72">
        <v>52</v>
      </c>
      <c r="P25" s="71">
        <v>5.8000000000000003E-2</v>
      </c>
      <c r="Q25" s="73">
        <v>2930</v>
      </c>
      <c r="R25" s="43">
        <v>3.2667999999999999</v>
      </c>
      <c r="S25" s="74">
        <v>2494</v>
      </c>
      <c r="T25" s="75">
        <v>2.7806999999999999</v>
      </c>
      <c r="U25" s="50">
        <v>1407</v>
      </c>
      <c r="V25" s="51">
        <v>100</v>
      </c>
    </row>
    <row r="26" spans="1:22" s="66" customFormat="1" ht="15" customHeight="1" x14ac:dyDescent="0.2">
      <c r="A26" s="53"/>
      <c r="B26" s="54" t="s">
        <v>40</v>
      </c>
      <c r="C26" s="55">
        <v>78457</v>
      </c>
      <c r="D26" s="56">
        <v>100</v>
      </c>
      <c r="E26" s="57">
        <v>518</v>
      </c>
      <c r="F26" s="58">
        <v>0.66020000000000001</v>
      </c>
      <c r="G26" s="59">
        <v>551</v>
      </c>
      <c r="H26" s="58">
        <v>0.70230000000000004</v>
      </c>
      <c r="I26" s="59">
        <v>2994</v>
      </c>
      <c r="J26" s="58">
        <v>3.8161</v>
      </c>
      <c r="K26" s="59">
        <v>37579</v>
      </c>
      <c r="L26" s="58">
        <v>47.897599999999997</v>
      </c>
      <c r="M26" s="59">
        <v>35327</v>
      </c>
      <c r="N26" s="58">
        <v>45.027200000000001</v>
      </c>
      <c r="O26" s="59">
        <v>36</v>
      </c>
      <c r="P26" s="58">
        <v>4.5900000000000003E-2</v>
      </c>
      <c r="Q26" s="60">
        <v>1452</v>
      </c>
      <c r="R26" s="61">
        <v>1.8507</v>
      </c>
      <c r="S26" s="62">
        <v>1242</v>
      </c>
      <c r="T26" s="63">
        <v>1.583</v>
      </c>
      <c r="U26" s="64">
        <v>1367</v>
      </c>
      <c r="V26" s="65">
        <v>100</v>
      </c>
    </row>
    <row r="27" spans="1:22" s="66" customFormat="1" ht="15" customHeight="1" x14ac:dyDescent="0.2">
      <c r="A27" s="53"/>
      <c r="B27" s="67" t="s">
        <v>41</v>
      </c>
      <c r="C27" s="68">
        <v>29763</v>
      </c>
      <c r="D27" s="69">
        <v>100</v>
      </c>
      <c r="E27" s="70">
        <v>294</v>
      </c>
      <c r="F27" s="71">
        <v>0.98780000000000001</v>
      </c>
      <c r="G27" s="72">
        <v>257</v>
      </c>
      <c r="H27" s="71">
        <v>0.86350000000000005</v>
      </c>
      <c r="I27" s="72">
        <v>654</v>
      </c>
      <c r="J27" s="71">
        <v>2.1974</v>
      </c>
      <c r="K27" s="72">
        <v>926</v>
      </c>
      <c r="L27" s="71">
        <v>3.1112000000000002</v>
      </c>
      <c r="M27" s="72">
        <v>26976</v>
      </c>
      <c r="N27" s="71">
        <v>90.635999999999996</v>
      </c>
      <c r="O27" s="72">
        <v>21</v>
      </c>
      <c r="P27" s="71">
        <v>7.0599999999999996E-2</v>
      </c>
      <c r="Q27" s="73">
        <v>635</v>
      </c>
      <c r="R27" s="43">
        <v>2.1335000000000002</v>
      </c>
      <c r="S27" s="74">
        <v>729</v>
      </c>
      <c r="T27" s="75">
        <v>2.4493</v>
      </c>
      <c r="U27" s="50">
        <v>589</v>
      </c>
      <c r="V27" s="51">
        <v>100</v>
      </c>
    </row>
    <row r="28" spans="1:22" s="66" customFormat="1" ht="15" customHeight="1" x14ac:dyDescent="0.2">
      <c r="A28" s="53"/>
      <c r="B28" s="54" t="s">
        <v>42</v>
      </c>
      <c r="C28" s="55">
        <v>101086</v>
      </c>
      <c r="D28" s="56">
        <v>100</v>
      </c>
      <c r="E28" s="57">
        <v>297</v>
      </c>
      <c r="F28" s="58">
        <v>0.29380000000000001</v>
      </c>
      <c r="G28" s="59">
        <v>3049</v>
      </c>
      <c r="H28" s="58">
        <v>3.0162</v>
      </c>
      <c r="I28" s="59">
        <v>14717</v>
      </c>
      <c r="J28" s="58">
        <v>14.5589</v>
      </c>
      <c r="K28" s="59">
        <v>42912</v>
      </c>
      <c r="L28" s="58">
        <v>42.451000000000001</v>
      </c>
      <c r="M28" s="59">
        <v>36142</v>
      </c>
      <c r="N28" s="58">
        <v>35.753700000000002</v>
      </c>
      <c r="O28" s="59">
        <v>89</v>
      </c>
      <c r="P28" s="58">
        <v>8.7999999999999995E-2</v>
      </c>
      <c r="Q28" s="60">
        <v>3880</v>
      </c>
      <c r="R28" s="61">
        <v>3.8382999999999998</v>
      </c>
      <c r="S28" s="62">
        <v>7453</v>
      </c>
      <c r="T28" s="63">
        <v>7.3728999999999996</v>
      </c>
      <c r="U28" s="64">
        <v>1434</v>
      </c>
      <c r="V28" s="65">
        <v>100</v>
      </c>
    </row>
    <row r="29" spans="1:22" s="66" customFormat="1" ht="15" customHeight="1" x14ac:dyDescent="0.2">
      <c r="A29" s="53"/>
      <c r="B29" s="67" t="s">
        <v>43</v>
      </c>
      <c r="C29" s="68">
        <v>162595</v>
      </c>
      <c r="D29" s="69">
        <v>100</v>
      </c>
      <c r="E29" s="70">
        <v>489</v>
      </c>
      <c r="F29" s="71">
        <v>0.30070000000000002</v>
      </c>
      <c r="G29" s="72">
        <v>5340</v>
      </c>
      <c r="H29" s="71">
        <v>3.2841999999999998</v>
      </c>
      <c r="I29" s="72">
        <v>34760</v>
      </c>
      <c r="J29" s="71">
        <v>21.378299999999999</v>
      </c>
      <c r="K29" s="72">
        <v>17164</v>
      </c>
      <c r="L29" s="71">
        <v>10.5563</v>
      </c>
      <c r="M29" s="72">
        <v>98388</v>
      </c>
      <c r="N29" s="71">
        <v>60.511099999999999</v>
      </c>
      <c r="O29" s="72">
        <v>119</v>
      </c>
      <c r="P29" s="71">
        <v>7.3200000000000001E-2</v>
      </c>
      <c r="Q29" s="73">
        <v>6335</v>
      </c>
      <c r="R29" s="43">
        <v>3.8961999999999999</v>
      </c>
      <c r="S29" s="74">
        <v>14973</v>
      </c>
      <c r="T29" s="75">
        <v>9.2088000000000001</v>
      </c>
      <c r="U29" s="50">
        <v>1873</v>
      </c>
      <c r="V29" s="51">
        <v>100</v>
      </c>
    </row>
    <row r="30" spans="1:22" s="66" customFormat="1" ht="15" customHeight="1" x14ac:dyDescent="0.2">
      <c r="A30" s="53"/>
      <c r="B30" s="54" t="s">
        <v>44</v>
      </c>
      <c r="C30" s="55">
        <v>195503</v>
      </c>
      <c r="D30" s="56">
        <v>100</v>
      </c>
      <c r="E30" s="57">
        <v>1759</v>
      </c>
      <c r="F30" s="58">
        <v>0.89970000000000006</v>
      </c>
      <c r="G30" s="59">
        <v>2823</v>
      </c>
      <c r="H30" s="58">
        <v>1.444</v>
      </c>
      <c r="I30" s="59">
        <v>13929</v>
      </c>
      <c r="J30" s="58">
        <v>7.1246999999999998</v>
      </c>
      <c r="K30" s="59">
        <v>40980</v>
      </c>
      <c r="L30" s="58">
        <v>20.961300000000001</v>
      </c>
      <c r="M30" s="59">
        <v>129095</v>
      </c>
      <c r="N30" s="58">
        <v>66.032200000000003</v>
      </c>
      <c r="O30" s="59">
        <v>136</v>
      </c>
      <c r="P30" s="58">
        <v>6.9599999999999995E-2</v>
      </c>
      <c r="Q30" s="60">
        <v>6781</v>
      </c>
      <c r="R30" s="61">
        <v>3.4685000000000001</v>
      </c>
      <c r="S30" s="62">
        <v>9761</v>
      </c>
      <c r="T30" s="63">
        <v>4.9927999999999999</v>
      </c>
      <c r="U30" s="64">
        <v>3616</v>
      </c>
      <c r="V30" s="65">
        <v>100</v>
      </c>
    </row>
    <row r="31" spans="1:22" s="66" customFormat="1" ht="15" customHeight="1" x14ac:dyDescent="0.2">
      <c r="A31" s="53"/>
      <c r="B31" s="67" t="s">
        <v>45</v>
      </c>
      <c r="C31" s="68">
        <v>127574</v>
      </c>
      <c r="D31" s="69">
        <v>100</v>
      </c>
      <c r="E31" s="70">
        <v>3838</v>
      </c>
      <c r="F31" s="71">
        <v>3.0084</v>
      </c>
      <c r="G31" s="72">
        <v>5612</v>
      </c>
      <c r="H31" s="71">
        <v>4.399</v>
      </c>
      <c r="I31" s="72">
        <v>12791</v>
      </c>
      <c r="J31" s="71">
        <v>10.026300000000001</v>
      </c>
      <c r="K31" s="72">
        <v>16545</v>
      </c>
      <c r="L31" s="71">
        <v>12.9689</v>
      </c>
      <c r="M31" s="72">
        <v>83121</v>
      </c>
      <c r="N31" s="71">
        <v>65.155100000000004</v>
      </c>
      <c r="O31" s="72">
        <v>130</v>
      </c>
      <c r="P31" s="71">
        <v>0.1019</v>
      </c>
      <c r="Q31" s="73">
        <v>5537</v>
      </c>
      <c r="R31" s="43">
        <v>4.3402000000000003</v>
      </c>
      <c r="S31" s="74">
        <v>9826</v>
      </c>
      <c r="T31" s="75">
        <v>7.7022000000000004</v>
      </c>
      <c r="U31" s="50">
        <v>2170</v>
      </c>
      <c r="V31" s="51">
        <v>99.953999999999994</v>
      </c>
    </row>
    <row r="32" spans="1:22" s="66" customFormat="1" ht="15" customHeight="1" x14ac:dyDescent="0.2">
      <c r="A32" s="53"/>
      <c r="B32" s="54" t="s">
        <v>46</v>
      </c>
      <c r="C32" s="55">
        <v>57087</v>
      </c>
      <c r="D32" s="56">
        <v>100</v>
      </c>
      <c r="E32" s="57">
        <v>138</v>
      </c>
      <c r="F32" s="58">
        <v>0.2417</v>
      </c>
      <c r="G32" s="59">
        <v>291</v>
      </c>
      <c r="H32" s="58">
        <v>0.50970000000000004</v>
      </c>
      <c r="I32" s="59">
        <v>1609</v>
      </c>
      <c r="J32" s="58">
        <v>2.8184999999999998</v>
      </c>
      <c r="K32" s="59">
        <v>27977</v>
      </c>
      <c r="L32" s="58">
        <v>49.0077</v>
      </c>
      <c r="M32" s="59">
        <v>26566</v>
      </c>
      <c r="N32" s="58">
        <v>46.536000000000001</v>
      </c>
      <c r="O32" s="59">
        <v>21</v>
      </c>
      <c r="P32" s="58">
        <v>3.6799999999999999E-2</v>
      </c>
      <c r="Q32" s="60">
        <v>485</v>
      </c>
      <c r="R32" s="61">
        <v>0.84960000000000002</v>
      </c>
      <c r="S32" s="62">
        <v>985</v>
      </c>
      <c r="T32" s="63">
        <v>1.7254</v>
      </c>
      <c r="U32" s="64">
        <v>978</v>
      </c>
      <c r="V32" s="65">
        <v>100</v>
      </c>
    </row>
    <row r="33" spans="1:22" s="66" customFormat="1" ht="15" customHeight="1" x14ac:dyDescent="0.2">
      <c r="A33" s="53"/>
      <c r="B33" s="67" t="s">
        <v>47</v>
      </c>
      <c r="C33" s="68">
        <v>123965</v>
      </c>
      <c r="D33" s="69">
        <v>100</v>
      </c>
      <c r="E33" s="70">
        <v>601</v>
      </c>
      <c r="F33" s="71">
        <v>0.48480000000000001</v>
      </c>
      <c r="G33" s="72">
        <v>1324</v>
      </c>
      <c r="H33" s="71">
        <v>1.0680000000000001</v>
      </c>
      <c r="I33" s="72">
        <v>6291</v>
      </c>
      <c r="J33" s="71">
        <v>5.0747999999999998</v>
      </c>
      <c r="K33" s="72">
        <v>22605</v>
      </c>
      <c r="L33" s="71">
        <v>18.234999999999999</v>
      </c>
      <c r="M33" s="72">
        <v>88954</v>
      </c>
      <c r="N33" s="71">
        <v>71.757400000000004</v>
      </c>
      <c r="O33" s="72">
        <v>178</v>
      </c>
      <c r="P33" s="71">
        <v>0.14360000000000001</v>
      </c>
      <c r="Q33" s="73">
        <v>4012</v>
      </c>
      <c r="R33" s="43">
        <v>3.2364000000000002</v>
      </c>
      <c r="S33" s="74">
        <v>3327</v>
      </c>
      <c r="T33" s="75">
        <v>2.6838000000000002</v>
      </c>
      <c r="U33" s="50">
        <v>2372</v>
      </c>
      <c r="V33" s="51">
        <v>100</v>
      </c>
    </row>
    <row r="34" spans="1:22" s="66" customFormat="1" ht="15" customHeight="1" x14ac:dyDescent="0.2">
      <c r="A34" s="53"/>
      <c r="B34" s="54" t="s">
        <v>48</v>
      </c>
      <c r="C34" s="55">
        <v>15939</v>
      </c>
      <c r="D34" s="56">
        <v>100</v>
      </c>
      <c r="E34" s="57">
        <v>2095</v>
      </c>
      <c r="F34" s="58">
        <v>13.1439</v>
      </c>
      <c r="G34" s="59">
        <v>79</v>
      </c>
      <c r="H34" s="58">
        <v>0.49559999999999998</v>
      </c>
      <c r="I34" s="59">
        <v>721</v>
      </c>
      <c r="J34" s="58">
        <v>4.5235000000000003</v>
      </c>
      <c r="K34" s="59">
        <v>194</v>
      </c>
      <c r="L34" s="58">
        <v>1.2171000000000001</v>
      </c>
      <c r="M34" s="59">
        <v>12376</v>
      </c>
      <c r="N34" s="58">
        <v>77.646000000000001</v>
      </c>
      <c r="O34" s="59">
        <v>21</v>
      </c>
      <c r="P34" s="58">
        <v>0.1318</v>
      </c>
      <c r="Q34" s="60">
        <v>453</v>
      </c>
      <c r="R34" s="61">
        <v>2.8420999999999998</v>
      </c>
      <c r="S34" s="62">
        <v>418</v>
      </c>
      <c r="T34" s="63">
        <v>2.6225000000000001</v>
      </c>
      <c r="U34" s="64">
        <v>825</v>
      </c>
      <c r="V34" s="65">
        <v>100</v>
      </c>
    </row>
    <row r="35" spans="1:22" s="66" customFormat="1" ht="15" customHeight="1" x14ac:dyDescent="0.2">
      <c r="A35" s="53"/>
      <c r="B35" s="67" t="s">
        <v>49</v>
      </c>
      <c r="C35" s="68">
        <v>47712</v>
      </c>
      <c r="D35" s="69">
        <v>100</v>
      </c>
      <c r="E35" s="70">
        <v>1008</v>
      </c>
      <c r="F35" s="71">
        <v>2.1126999999999998</v>
      </c>
      <c r="G35" s="72">
        <v>694</v>
      </c>
      <c r="H35" s="71">
        <v>1.4545999999999999</v>
      </c>
      <c r="I35" s="72">
        <v>8783</v>
      </c>
      <c r="J35" s="71">
        <v>18.4084</v>
      </c>
      <c r="K35" s="72">
        <v>4403</v>
      </c>
      <c r="L35" s="71">
        <v>9.2283000000000008</v>
      </c>
      <c r="M35" s="72">
        <v>30808</v>
      </c>
      <c r="N35" s="71">
        <v>64.570800000000006</v>
      </c>
      <c r="O35" s="72">
        <v>67</v>
      </c>
      <c r="P35" s="71">
        <v>0.1404</v>
      </c>
      <c r="Q35" s="73">
        <v>1949</v>
      </c>
      <c r="R35" s="43">
        <v>4.0849000000000002</v>
      </c>
      <c r="S35" s="74">
        <v>1960</v>
      </c>
      <c r="T35" s="75">
        <v>4.1079999999999997</v>
      </c>
      <c r="U35" s="50">
        <v>1064</v>
      </c>
      <c r="V35" s="51">
        <v>100</v>
      </c>
    </row>
    <row r="36" spans="1:22" s="66" customFormat="1" ht="15" customHeight="1" x14ac:dyDescent="0.2">
      <c r="A36" s="53"/>
      <c r="B36" s="54" t="s">
        <v>50</v>
      </c>
      <c r="C36" s="55">
        <v>55059</v>
      </c>
      <c r="D36" s="56">
        <v>100</v>
      </c>
      <c r="E36" s="57">
        <v>806</v>
      </c>
      <c r="F36" s="58">
        <v>1.4639</v>
      </c>
      <c r="G36" s="59">
        <v>1378</v>
      </c>
      <c r="H36" s="58">
        <v>2.5028000000000001</v>
      </c>
      <c r="I36" s="59">
        <v>21829</v>
      </c>
      <c r="J36" s="58">
        <v>39.646599999999999</v>
      </c>
      <c r="K36" s="59">
        <v>7438</v>
      </c>
      <c r="L36" s="58">
        <v>13.5091</v>
      </c>
      <c r="M36" s="59">
        <v>19915</v>
      </c>
      <c r="N36" s="58">
        <v>36.170299999999997</v>
      </c>
      <c r="O36" s="59">
        <v>504</v>
      </c>
      <c r="P36" s="58">
        <v>0.91539999999999999</v>
      </c>
      <c r="Q36" s="60">
        <v>3189</v>
      </c>
      <c r="R36" s="61">
        <v>5.7919999999999998</v>
      </c>
      <c r="S36" s="62">
        <v>12483</v>
      </c>
      <c r="T36" s="63">
        <v>22.672000000000001</v>
      </c>
      <c r="U36" s="64">
        <v>658</v>
      </c>
      <c r="V36" s="65">
        <v>100</v>
      </c>
    </row>
    <row r="37" spans="1:22" s="66" customFormat="1" ht="15" customHeight="1" x14ac:dyDescent="0.2">
      <c r="A37" s="53"/>
      <c r="B37" s="67" t="s">
        <v>51</v>
      </c>
      <c r="C37" s="68">
        <v>27335</v>
      </c>
      <c r="D37" s="69">
        <v>100</v>
      </c>
      <c r="E37" s="70">
        <v>109</v>
      </c>
      <c r="F37" s="71">
        <v>0.39879999999999999</v>
      </c>
      <c r="G37" s="72">
        <v>410</v>
      </c>
      <c r="H37" s="71">
        <v>1.4999</v>
      </c>
      <c r="I37" s="72">
        <v>1691</v>
      </c>
      <c r="J37" s="71">
        <v>6.1862000000000004</v>
      </c>
      <c r="K37" s="72">
        <v>606</v>
      </c>
      <c r="L37" s="71">
        <v>2.2168999999999999</v>
      </c>
      <c r="M37" s="72">
        <v>23957</v>
      </c>
      <c r="N37" s="71">
        <v>87.642200000000003</v>
      </c>
      <c r="O37" s="72">
        <v>19</v>
      </c>
      <c r="P37" s="71">
        <v>6.9500000000000006E-2</v>
      </c>
      <c r="Q37" s="73">
        <v>543</v>
      </c>
      <c r="R37" s="43">
        <v>1.9864999999999999</v>
      </c>
      <c r="S37" s="74">
        <v>789</v>
      </c>
      <c r="T37" s="75">
        <v>2.8864000000000001</v>
      </c>
      <c r="U37" s="50">
        <v>483</v>
      </c>
      <c r="V37" s="51">
        <v>100</v>
      </c>
    </row>
    <row r="38" spans="1:22" s="66" customFormat="1" ht="15" customHeight="1" x14ac:dyDescent="0.2">
      <c r="A38" s="53"/>
      <c r="B38" s="54" t="s">
        <v>52</v>
      </c>
      <c r="C38" s="55">
        <v>207960</v>
      </c>
      <c r="D38" s="56">
        <v>100</v>
      </c>
      <c r="E38" s="57">
        <v>272</v>
      </c>
      <c r="F38" s="58">
        <v>0.1308</v>
      </c>
      <c r="G38" s="59">
        <v>9293</v>
      </c>
      <c r="H38" s="58">
        <v>4.4686000000000003</v>
      </c>
      <c r="I38" s="59">
        <v>52752</v>
      </c>
      <c r="J38" s="58">
        <v>25.366399999999999</v>
      </c>
      <c r="K38" s="59">
        <v>38284</v>
      </c>
      <c r="L38" s="58">
        <v>18.409300000000002</v>
      </c>
      <c r="M38" s="59">
        <v>103093</v>
      </c>
      <c r="N38" s="58">
        <v>49.573500000000003</v>
      </c>
      <c r="O38" s="59">
        <v>263</v>
      </c>
      <c r="P38" s="58">
        <v>0.1265</v>
      </c>
      <c r="Q38" s="60">
        <v>4003</v>
      </c>
      <c r="R38" s="61">
        <v>1.9249000000000001</v>
      </c>
      <c r="S38" s="62">
        <v>5947</v>
      </c>
      <c r="T38" s="63">
        <v>2.8597000000000001</v>
      </c>
      <c r="U38" s="64">
        <v>2577</v>
      </c>
      <c r="V38" s="65">
        <v>100</v>
      </c>
    </row>
    <row r="39" spans="1:22" s="66" customFormat="1" ht="15" customHeight="1" x14ac:dyDescent="0.2">
      <c r="A39" s="53"/>
      <c r="B39" s="67" t="s">
        <v>53</v>
      </c>
      <c r="C39" s="68">
        <v>48332</v>
      </c>
      <c r="D39" s="69">
        <v>100</v>
      </c>
      <c r="E39" s="70">
        <v>5326</v>
      </c>
      <c r="F39" s="71">
        <v>11.019600000000001</v>
      </c>
      <c r="G39" s="72">
        <v>279</v>
      </c>
      <c r="H39" s="71">
        <v>0.57730000000000004</v>
      </c>
      <c r="I39" s="72">
        <v>30068</v>
      </c>
      <c r="J39" s="71">
        <v>62.211399999999998</v>
      </c>
      <c r="K39" s="72">
        <v>1137</v>
      </c>
      <c r="L39" s="71">
        <v>2.3525</v>
      </c>
      <c r="M39" s="72">
        <v>10663</v>
      </c>
      <c r="N39" s="71">
        <v>22.062000000000001</v>
      </c>
      <c r="O39" s="72">
        <v>53</v>
      </c>
      <c r="P39" s="71">
        <v>0.10970000000000001</v>
      </c>
      <c r="Q39" s="73">
        <v>806</v>
      </c>
      <c r="R39" s="43">
        <v>1.6676</v>
      </c>
      <c r="S39" s="74">
        <v>10870</v>
      </c>
      <c r="T39" s="75">
        <v>22.490300000000001</v>
      </c>
      <c r="U39" s="50">
        <v>880</v>
      </c>
      <c r="V39" s="51">
        <v>100</v>
      </c>
    </row>
    <row r="40" spans="1:22" s="66" customFormat="1" ht="15" customHeight="1" x14ac:dyDescent="0.2">
      <c r="A40" s="53"/>
      <c r="B40" s="54" t="s">
        <v>54</v>
      </c>
      <c r="C40" s="55">
        <v>439963</v>
      </c>
      <c r="D40" s="56">
        <v>100</v>
      </c>
      <c r="E40" s="57">
        <v>2985</v>
      </c>
      <c r="F40" s="58">
        <v>0.67849999999999999</v>
      </c>
      <c r="G40" s="59">
        <v>17940</v>
      </c>
      <c r="H40" s="58">
        <v>4.0776000000000003</v>
      </c>
      <c r="I40" s="59">
        <v>138561</v>
      </c>
      <c r="J40" s="58">
        <v>31.4938</v>
      </c>
      <c r="K40" s="59">
        <v>98211</v>
      </c>
      <c r="L40" s="58">
        <v>22.322600000000001</v>
      </c>
      <c r="M40" s="59">
        <v>174336</v>
      </c>
      <c r="N40" s="58">
        <v>39.6252</v>
      </c>
      <c r="O40" s="59">
        <v>736</v>
      </c>
      <c r="P40" s="58">
        <v>0.1673</v>
      </c>
      <c r="Q40" s="60">
        <v>7194</v>
      </c>
      <c r="R40" s="61">
        <v>1.6351</v>
      </c>
      <c r="S40" s="62">
        <v>47932</v>
      </c>
      <c r="T40" s="63">
        <v>10.894600000000001</v>
      </c>
      <c r="U40" s="64">
        <v>4916</v>
      </c>
      <c r="V40" s="65">
        <v>100</v>
      </c>
    </row>
    <row r="41" spans="1:22" s="66" customFormat="1" ht="15" customHeight="1" x14ac:dyDescent="0.2">
      <c r="A41" s="53"/>
      <c r="B41" s="67" t="s">
        <v>55</v>
      </c>
      <c r="C41" s="68">
        <v>187562</v>
      </c>
      <c r="D41" s="69">
        <v>100</v>
      </c>
      <c r="E41" s="70">
        <v>3250</v>
      </c>
      <c r="F41" s="71">
        <v>1.7327999999999999</v>
      </c>
      <c r="G41" s="72">
        <v>2400</v>
      </c>
      <c r="H41" s="71">
        <v>1.2796000000000001</v>
      </c>
      <c r="I41" s="72">
        <v>26728</v>
      </c>
      <c r="J41" s="71">
        <v>14.2502</v>
      </c>
      <c r="K41" s="72">
        <v>59468</v>
      </c>
      <c r="L41" s="71">
        <v>31.7058</v>
      </c>
      <c r="M41" s="72">
        <v>88033</v>
      </c>
      <c r="N41" s="71">
        <v>46.935400000000001</v>
      </c>
      <c r="O41" s="72">
        <v>164</v>
      </c>
      <c r="P41" s="71">
        <v>8.7400000000000005E-2</v>
      </c>
      <c r="Q41" s="73">
        <v>7519</v>
      </c>
      <c r="R41" s="43">
        <v>4.0087999999999999</v>
      </c>
      <c r="S41" s="74">
        <v>15661</v>
      </c>
      <c r="T41" s="75">
        <v>8.3498000000000001</v>
      </c>
      <c r="U41" s="50">
        <v>2618</v>
      </c>
      <c r="V41" s="51">
        <v>100</v>
      </c>
    </row>
    <row r="42" spans="1:22" s="66" customFormat="1" ht="15" customHeight="1" x14ac:dyDescent="0.2">
      <c r="A42" s="53"/>
      <c r="B42" s="54" t="s">
        <v>56</v>
      </c>
      <c r="C42" s="55">
        <v>14616</v>
      </c>
      <c r="D42" s="56">
        <v>100</v>
      </c>
      <c r="E42" s="57">
        <v>2084</v>
      </c>
      <c r="F42" s="58">
        <v>14.2583</v>
      </c>
      <c r="G42" s="59">
        <v>119</v>
      </c>
      <c r="H42" s="58">
        <v>0.81420000000000003</v>
      </c>
      <c r="I42" s="59">
        <v>818</v>
      </c>
      <c r="J42" s="58">
        <v>5.5965999999999996</v>
      </c>
      <c r="K42" s="59">
        <v>723</v>
      </c>
      <c r="L42" s="58">
        <v>4.9466000000000001</v>
      </c>
      <c r="M42" s="59">
        <v>10639</v>
      </c>
      <c r="N42" s="58">
        <v>72.790099999999995</v>
      </c>
      <c r="O42" s="59">
        <v>51</v>
      </c>
      <c r="P42" s="58">
        <v>0.34889999999999999</v>
      </c>
      <c r="Q42" s="60">
        <v>182</v>
      </c>
      <c r="R42" s="61">
        <v>1.2452000000000001</v>
      </c>
      <c r="S42" s="62">
        <v>488</v>
      </c>
      <c r="T42" s="63">
        <v>3.3388</v>
      </c>
      <c r="U42" s="64">
        <v>481</v>
      </c>
      <c r="V42" s="65">
        <v>100</v>
      </c>
    </row>
    <row r="43" spans="1:22" s="66" customFormat="1" ht="15" customHeight="1" x14ac:dyDescent="0.2">
      <c r="A43" s="53"/>
      <c r="B43" s="67" t="s">
        <v>57</v>
      </c>
      <c r="C43" s="68">
        <v>253937</v>
      </c>
      <c r="D43" s="69">
        <v>100</v>
      </c>
      <c r="E43" s="70">
        <v>372</v>
      </c>
      <c r="F43" s="71">
        <v>0.14649999999999999</v>
      </c>
      <c r="G43" s="72">
        <v>2193</v>
      </c>
      <c r="H43" s="71">
        <v>0.86360000000000003</v>
      </c>
      <c r="I43" s="72">
        <v>12501</v>
      </c>
      <c r="J43" s="71">
        <v>4.9229000000000003</v>
      </c>
      <c r="K43" s="72">
        <v>48844</v>
      </c>
      <c r="L43" s="71">
        <v>19.2347</v>
      </c>
      <c r="M43" s="72">
        <v>177595</v>
      </c>
      <c r="N43" s="71">
        <v>69.936599999999999</v>
      </c>
      <c r="O43" s="72">
        <v>151</v>
      </c>
      <c r="P43" s="71">
        <v>5.9499999999999997E-2</v>
      </c>
      <c r="Q43" s="73">
        <v>12281</v>
      </c>
      <c r="R43" s="43">
        <v>4.8361999999999998</v>
      </c>
      <c r="S43" s="74">
        <v>6279</v>
      </c>
      <c r="T43" s="75">
        <v>2.4727000000000001</v>
      </c>
      <c r="U43" s="50">
        <v>3631</v>
      </c>
      <c r="V43" s="51">
        <v>100</v>
      </c>
    </row>
    <row r="44" spans="1:22" s="66" customFormat="1" ht="15" customHeight="1" x14ac:dyDescent="0.2">
      <c r="A44" s="53"/>
      <c r="B44" s="54" t="s">
        <v>58</v>
      </c>
      <c r="C44" s="55">
        <v>107137</v>
      </c>
      <c r="D44" s="56">
        <v>100</v>
      </c>
      <c r="E44" s="57">
        <v>19100</v>
      </c>
      <c r="F44" s="58">
        <v>17.8276</v>
      </c>
      <c r="G44" s="59">
        <v>853</v>
      </c>
      <c r="H44" s="58">
        <v>0.79620000000000002</v>
      </c>
      <c r="I44" s="59">
        <v>13363</v>
      </c>
      <c r="J44" s="58">
        <v>12.472799999999999</v>
      </c>
      <c r="K44" s="59">
        <v>11119</v>
      </c>
      <c r="L44" s="58">
        <v>10.378299999999999</v>
      </c>
      <c r="M44" s="59">
        <v>54462</v>
      </c>
      <c r="N44" s="58">
        <v>50.834000000000003</v>
      </c>
      <c r="O44" s="59">
        <v>191</v>
      </c>
      <c r="P44" s="58">
        <v>0.17829999999999999</v>
      </c>
      <c r="Q44" s="60">
        <v>8049</v>
      </c>
      <c r="R44" s="61">
        <v>7.5128000000000004</v>
      </c>
      <c r="S44" s="62">
        <v>7932</v>
      </c>
      <c r="T44" s="63">
        <v>7.4036</v>
      </c>
      <c r="U44" s="64">
        <v>1815</v>
      </c>
      <c r="V44" s="65">
        <v>100</v>
      </c>
    </row>
    <row r="45" spans="1:22" s="66" customFormat="1" ht="15" customHeight="1" x14ac:dyDescent="0.2">
      <c r="A45" s="53"/>
      <c r="B45" s="67" t="s">
        <v>59</v>
      </c>
      <c r="C45" s="68">
        <v>75206</v>
      </c>
      <c r="D45" s="69">
        <v>100</v>
      </c>
      <c r="E45" s="70">
        <v>1536</v>
      </c>
      <c r="F45" s="71">
        <v>2.0424000000000002</v>
      </c>
      <c r="G45" s="72">
        <v>1591</v>
      </c>
      <c r="H45" s="71">
        <v>2.1154999999999999</v>
      </c>
      <c r="I45" s="72">
        <v>18177</v>
      </c>
      <c r="J45" s="71">
        <v>24.169599999999999</v>
      </c>
      <c r="K45" s="72">
        <v>2364</v>
      </c>
      <c r="L45" s="71">
        <v>3.1434000000000002</v>
      </c>
      <c r="M45" s="72">
        <v>46829</v>
      </c>
      <c r="N45" s="71">
        <v>62.267600000000002</v>
      </c>
      <c r="O45" s="72">
        <v>411</v>
      </c>
      <c r="P45" s="71">
        <v>0.54649999999999999</v>
      </c>
      <c r="Q45" s="73">
        <v>4298</v>
      </c>
      <c r="R45" s="43">
        <v>5.7149999999999999</v>
      </c>
      <c r="S45" s="74">
        <v>9228</v>
      </c>
      <c r="T45" s="75">
        <v>12.270300000000001</v>
      </c>
      <c r="U45" s="50">
        <v>1283</v>
      </c>
      <c r="V45" s="51">
        <v>100</v>
      </c>
    </row>
    <row r="46" spans="1:22" s="66" customFormat="1" ht="15" customHeight="1" x14ac:dyDescent="0.2">
      <c r="A46" s="53"/>
      <c r="B46" s="54" t="s">
        <v>60</v>
      </c>
      <c r="C46" s="55">
        <v>278806</v>
      </c>
      <c r="D46" s="56">
        <v>100</v>
      </c>
      <c r="E46" s="57">
        <v>537</v>
      </c>
      <c r="F46" s="58">
        <v>0.19259999999999999</v>
      </c>
      <c r="G46" s="59">
        <v>4748</v>
      </c>
      <c r="H46" s="58">
        <v>1.7030000000000001</v>
      </c>
      <c r="I46" s="59">
        <v>30731</v>
      </c>
      <c r="J46" s="58">
        <v>11.022399999999999</v>
      </c>
      <c r="K46" s="59">
        <v>47101</v>
      </c>
      <c r="L46" s="58">
        <v>16.893799999999999</v>
      </c>
      <c r="M46" s="59">
        <v>184330</v>
      </c>
      <c r="N46" s="58">
        <v>66.114099999999993</v>
      </c>
      <c r="O46" s="59">
        <v>124</v>
      </c>
      <c r="P46" s="58">
        <v>4.4499999999999998E-2</v>
      </c>
      <c r="Q46" s="60">
        <v>11235</v>
      </c>
      <c r="R46" s="61">
        <v>4.0297000000000001</v>
      </c>
      <c r="S46" s="62">
        <v>10387</v>
      </c>
      <c r="T46" s="63">
        <v>3.7254999999999998</v>
      </c>
      <c r="U46" s="64">
        <v>3027</v>
      </c>
      <c r="V46" s="65">
        <v>100</v>
      </c>
    </row>
    <row r="47" spans="1:22" s="66" customFormat="1" ht="15" customHeight="1" x14ac:dyDescent="0.2">
      <c r="A47" s="53"/>
      <c r="B47" s="67" t="s">
        <v>61</v>
      </c>
      <c r="C47" s="68">
        <v>20613</v>
      </c>
      <c r="D47" s="69">
        <v>100</v>
      </c>
      <c r="E47" s="70">
        <v>230</v>
      </c>
      <c r="F47" s="71">
        <v>1.1157999999999999</v>
      </c>
      <c r="G47" s="72">
        <v>362</v>
      </c>
      <c r="H47" s="71">
        <v>1.7562</v>
      </c>
      <c r="I47" s="72">
        <v>5378</v>
      </c>
      <c r="J47" s="71">
        <v>26.090299999999999</v>
      </c>
      <c r="K47" s="72">
        <v>1944</v>
      </c>
      <c r="L47" s="71">
        <v>9.4308999999999994</v>
      </c>
      <c r="M47" s="72">
        <v>11716</v>
      </c>
      <c r="N47" s="71">
        <v>56.837899999999998</v>
      </c>
      <c r="O47" s="72">
        <v>30</v>
      </c>
      <c r="P47" s="71">
        <v>0.14549999999999999</v>
      </c>
      <c r="Q47" s="73">
        <v>953</v>
      </c>
      <c r="R47" s="43">
        <v>4.6233000000000004</v>
      </c>
      <c r="S47" s="74">
        <v>1895</v>
      </c>
      <c r="T47" s="75">
        <v>9.1931999999999992</v>
      </c>
      <c r="U47" s="50">
        <v>308</v>
      </c>
      <c r="V47" s="51">
        <v>100</v>
      </c>
    </row>
    <row r="48" spans="1:22" s="66" customFormat="1" ht="15" customHeight="1" x14ac:dyDescent="0.2">
      <c r="A48" s="53"/>
      <c r="B48" s="54" t="s">
        <v>62</v>
      </c>
      <c r="C48" s="55">
        <v>98383</v>
      </c>
      <c r="D48" s="56">
        <v>100</v>
      </c>
      <c r="E48" s="57">
        <v>325</v>
      </c>
      <c r="F48" s="58">
        <v>0.33029999999999998</v>
      </c>
      <c r="G48" s="59">
        <v>702</v>
      </c>
      <c r="H48" s="58">
        <v>0.71350000000000002</v>
      </c>
      <c r="I48" s="59">
        <v>6921</v>
      </c>
      <c r="J48" s="58">
        <v>7.0347999999999997</v>
      </c>
      <c r="K48" s="59">
        <v>40656</v>
      </c>
      <c r="L48" s="58">
        <v>41.324199999999998</v>
      </c>
      <c r="M48" s="59">
        <v>46315</v>
      </c>
      <c r="N48" s="58">
        <v>47.0762</v>
      </c>
      <c r="O48" s="59">
        <v>88</v>
      </c>
      <c r="P48" s="58">
        <v>8.9399999999999993E-2</v>
      </c>
      <c r="Q48" s="60">
        <v>3376</v>
      </c>
      <c r="R48" s="61">
        <v>3.4315000000000002</v>
      </c>
      <c r="S48" s="62">
        <v>5325</v>
      </c>
      <c r="T48" s="63">
        <v>5.4124999999999996</v>
      </c>
      <c r="U48" s="64">
        <v>1236</v>
      </c>
      <c r="V48" s="65">
        <v>100</v>
      </c>
    </row>
    <row r="49" spans="1:23" s="66" customFormat="1" ht="15" customHeight="1" x14ac:dyDescent="0.2">
      <c r="A49" s="53"/>
      <c r="B49" s="67" t="s">
        <v>63</v>
      </c>
      <c r="C49" s="68">
        <v>17823</v>
      </c>
      <c r="D49" s="69">
        <v>100</v>
      </c>
      <c r="E49" s="70">
        <v>2832</v>
      </c>
      <c r="F49" s="71">
        <v>15.8896</v>
      </c>
      <c r="G49" s="72">
        <v>180</v>
      </c>
      <c r="H49" s="71">
        <v>1.0099</v>
      </c>
      <c r="I49" s="72">
        <v>963</v>
      </c>
      <c r="J49" s="71">
        <v>5.4031000000000002</v>
      </c>
      <c r="K49" s="72">
        <v>533</v>
      </c>
      <c r="L49" s="71">
        <v>2.9904999999999999</v>
      </c>
      <c r="M49" s="72">
        <v>12687</v>
      </c>
      <c r="N49" s="71">
        <v>71.183300000000003</v>
      </c>
      <c r="O49" s="72">
        <v>16</v>
      </c>
      <c r="P49" s="71">
        <v>8.9800000000000005E-2</v>
      </c>
      <c r="Q49" s="73">
        <v>612</v>
      </c>
      <c r="R49" s="43">
        <v>3.4338000000000002</v>
      </c>
      <c r="S49" s="74">
        <v>507</v>
      </c>
      <c r="T49" s="75">
        <v>2.8445999999999998</v>
      </c>
      <c r="U49" s="50">
        <v>688</v>
      </c>
      <c r="V49" s="51">
        <v>100</v>
      </c>
    </row>
    <row r="50" spans="1:23" s="66" customFormat="1" ht="15" customHeight="1" x14ac:dyDescent="0.2">
      <c r="A50" s="53"/>
      <c r="B50" s="54" t="s">
        <v>64</v>
      </c>
      <c r="C50" s="55">
        <v>131583</v>
      </c>
      <c r="D50" s="56">
        <v>100</v>
      </c>
      <c r="E50" s="57">
        <v>257</v>
      </c>
      <c r="F50" s="58">
        <v>0.1953</v>
      </c>
      <c r="G50" s="59">
        <v>1686</v>
      </c>
      <c r="H50" s="58">
        <v>1.2813000000000001</v>
      </c>
      <c r="I50" s="59">
        <v>8589</v>
      </c>
      <c r="J50" s="58">
        <v>6.5274000000000001</v>
      </c>
      <c r="K50" s="59">
        <v>31584</v>
      </c>
      <c r="L50" s="58">
        <v>24.0031</v>
      </c>
      <c r="M50" s="59">
        <v>86777</v>
      </c>
      <c r="N50" s="58">
        <v>65.948499999999996</v>
      </c>
      <c r="O50" s="59">
        <v>81</v>
      </c>
      <c r="P50" s="58">
        <v>6.1600000000000002E-2</v>
      </c>
      <c r="Q50" s="60">
        <v>2609</v>
      </c>
      <c r="R50" s="61">
        <v>1.9827999999999999</v>
      </c>
      <c r="S50" s="62">
        <v>5409</v>
      </c>
      <c r="T50" s="63">
        <v>4.1106999999999996</v>
      </c>
      <c r="U50" s="64">
        <v>1818</v>
      </c>
      <c r="V50" s="65">
        <v>100</v>
      </c>
    </row>
    <row r="51" spans="1:23" s="66" customFormat="1" ht="15" customHeight="1" x14ac:dyDescent="0.2">
      <c r="A51" s="53"/>
      <c r="B51" s="67" t="s">
        <v>65</v>
      </c>
      <c r="C51" s="68">
        <v>458619</v>
      </c>
      <c r="D51" s="69">
        <v>100</v>
      </c>
      <c r="E51" s="70">
        <v>1953</v>
      </c>
      <c r="F51" s="71">
        <v>0.42580000000000001</v>
      </c>
      <c r="G51" s="72">
        <v>9127</v>
      </c>
      <c r="H51" s="71">
        <v>1.9901</v>
      </c>
      <c r="I51" s="72">
        <v>231617</v>
      </c>
      <c r="J51" s="71">
        <v>50.503100000000003</v>
      </c>
      <c r="K51" s="72">
        <v>72433</v>
      </c>
      <c r="L51" s="71">
        <v>15.793699999999999</v>
      </c>
      <c r="M51" s="72">
        <v>133181</v>
      </c>
      <c r="N51" s="71">
        <v>29.0396</v>
      </c>
      <c r="O51" s="72">
        <v>505</v>
      </c>
      <c r="P51" s="71">
        <v>0.1101</v>
      </c>
      <c r="Q51" s="73">
        <v>9803</v>
      </c>
      <c r="R51" s="43">
        <v>2.1375000000000002</v>
      </c>
      <c r="S51" s="74">
        <v>75832</v>
      </c>
      <c r="T51" s="75">
        <v>16.5349</v>
      </c>
      <c r="U51" s="50">
        <v>8616</v>
      </c>
      <c r="V51" s="51">
        <v>100</v>
      </c>
    </row>
    <row r="52" spans="1:23" s="66" customFormat="1" ht="15" customHeight="1" x14ac:dyDescent="0.2">
      <c r="A52" s="53"/>
      <c r="B52" s="54" t="s">
        <v>66</v>
      </c>
      <c r="C52" s="55">
        <v>85246</v>
      </c>
      <c r="D52" s="56">
        <v>100</v>
      </c>
      <c r="E52" s="57">
        <v>1344</v>
      </c>
      <c r="F52" s="58">
        <v>1.5766</v>
      </c>
      <c r="G52" s="59">
        <v>776</v>
      </c>
      <c r="H52" s="58">
        <v>0.9103</v>
      </c>
      <c r="I52" s="59">
        <v>15799</v>
      </c>
      <c r="J52" s="58">
        <v>18.5334</v>
      </c>
      <c r="K52" s="59">
        <v>1550</v>
      </c>
      <c r="L52" s="58">
        <v>1.8183</v>
      </c>
      <c r="M52" s="59">
        <v>62827</v>
      </c>
      <c r="N52" s="58">
        <v>73.700800000000001</v>
      </c>
      <c r="O52" s="59">
        <v>933</v>
      </c>
      <c r="P52" s="58">
        <v>1.0945</v>
      </c>
      <c r="Q52" s="60">
        <v>2017</v>
      </c>
      <c r="R52" s="61">
        <v>2.3660999999999999</v>
      </c>
      <c r="S52" s="62">
        <v>8204</v>
      </c>
      <c r="T52" s="63">
        <v>9.6239000000000008</v>
      </c>
      <c r="U52" s="64">
        <v>1009</v>
      </c>
      <c r="V52" s="65">
        <v>100</v>
      </c>
    </row>
    <row r="53" spans="1:23" s="66" customFormat="1" ht="15" customHeight="1" x14ac:dyDescent="0.2">
      <c r="A53" s="53"/>
      <c r="B53" s="67" t="s">
        <v>67</v>
      </c>
      <c r="C53" s="68">
        <v>11365</v>
      </c>
      <c r="D53" s="69">
        <v>100</v>
      </c>
      <c r="E53" s="70">
        <v>98</v>
      </c>
      <c r="F53" s="71">
        <v>0.86229999999999996</v>
      </c>
      <c r="G53" s="72">
        <v>127</v>
      </c>
      <c r="H53" s="71">
        <v>1.1174999999999999</v>
      </c>
      <c r="I53" s="72">
        <v>154</v>
      </c>
      <c r="J53" s="71">
        <v>1.355</v>
      </c>
      <c r="K53" s="72">
        <v>332</v>
      </c>
      <c r="L53" s="71">
        <v>2.9211999999999998</v>
      </c>
      <c r="M53" s="72">
        <v>10392</v>
      </c>
      <c r="N53" s="71">
        <v>91.438599999999994</v>
      </c>
      <c r="O53" s="72">
        <v>14</v>
      </c>
      <c r="P53" s="71">
        <v>0.1232</v>
      </c>
      <c r="Q53" s="73">
        <v>248</v>
      </c>
      <c r="R53" s="43">
        <v>2.1821000000000002</v>
      </c>
      <c r="S53" s="74">
        <v>150</v>
      </c>
      <c r="T53" s="75">
        <v>1.3198000000000001</v>
      </c>
      <c r="U53" s="50">
        <v>306</v>
      </c>
      <c r="V53" s="51">
        <v>100</v>
      </c>
    </row>
    <row r="54" spans="1:23" s="66" customFormat="1" ht="15" customHeight="1" x14ac:dyDescent="0.2">
      <c r="A54" s="53"/>
      <c r="B54" s="54" t="s">
        <v>68</v>
      </c>
      <c r="C54" s="55">
        <v>163839</v>
      </c>
      <c r="D54" s="56">
        <v>100</v>
      </c>
      <c r="E54" s="57">
        <v>504</v>
      </c>
      <c r="F54" s="58">
        <v>0.30759999999999998</v>
      </c>
      <c r="G54" s="59">
        <v>5662</v>
      </c>
      <c r="H54" s="58">
        <v>3.4558</v>
      </c>
      <c r="I54" s="59">
        <v>23047</v>
      </c>
      <c r="J54" s="58">
        <v>14.0669</v>
      </c>
      <c r="K54" s="59">
        <v>45127</v>
      </c>
      <c r="L54" s="58">
        <v>27.543500000000002</v>
      </c>
      <c r="M54" s="59">
        <v>81273</v>
      </c>
      <c r="N54" s="58">
        <v>49.605400000000003</v>
      </c>
      <c r="O54" s="59">
        <v>211</v>
      </c>
      <c r="P54" s="58">
        <v>0.1288</v>
      </c>
      <c r="Q54" s="60">
        <v>8015</v>
      </c>
      <c r="R54" s="61">
        <v>4.8920000000000003</v>
      </c>
      <c r="S54" s="62">
        <v>16676</v>
      </c>
      <c r="T54" s="63">
        <v>10.1783</v>
      </c>
      <c r="U54" s="64">
        <v>1971</v>
      </c>
      <c r="V54" s="65">
        <v>100</v>
      </c>
    </row>
    <row r="55" spans="1:23" s="66" customFormat="1" ht="15" customHeight="1" x14ac:dyDescent="0.2">
      <c r="A55" s="53"/>
      <c r="B55" s="67" t="s">
        <v>69</v>
      </c>
      <c r="C55" s="68">
        <v>137588</v>
      </c>
      <c r="D55" s="69">
        <v>100</v>
      </c>
      <c r="E55" s="70">
        <v>2916</v>
      </c>
      <c r="F55" s="71">
        <v>2.1194000000000002</v>
      </c>
      <c r="G55" s="72">
        <v>5319</v>
      </c>
      <c r="H55" s="71">
        <v>3.8658999999999999</v>
      </c>
      <c r="I55" s="72">
        <v>33785</v>
      </c>
      <c r="J55" s="71">
        <v>24.555199999999999</v>
      </c>
      <c r="K55" s="72">
        <v>8242</v>
      </c>
      <c r="L55" s="71">
        <v>5.9903000000000004</v>
      </c>
      <c r="M55" s="72">
        <v>75531</v>
      </c>
      <c r="N55" s="71">
        <v>54.896500000000003</v>
      </c>
      <c r="O55" s="72">
        <v>1080</v>
      </c>
      <c r="P55" s="71">
        <v>0.78500000000000003</v>
      </c>
      <c r="Q55" s="73">
        <v>10715</v>
      </c>
      <c r="R55" s="43">
        <v>7.7877000000000001</v>
      </c>
      <c r="S55" s="74">
        <v>16985</v>
      </c>
      <c r="T55" s="75">
        <v>12.344799999999999</v>
      </c>
      <c r="U55" s="50">
        <v>2305</v>
      </c>
      <c r="V55" s="51">
        <v>100</v>
      </c>
    </row>
    <row r="56" spans="1:23" s="66" customFormat="1" ht="15" customHeight="1" x14ac:dyDescent="0.2">
      <c r="A56" s="53"/>
      <c r="B56" s="54" t="s">
        <v>70</v>
      </c>
      <c r="C56" s="55">
        <v>44275</v>
      </c>
      <c r="D56" s="56">
        <v>100</v>
      </c>
      <c r="E56" s="57">
        <v>35</v>
      </c>
      <c r="F56" s="58">
        <v>7.9100000000000004E-2</v>
      </c>
      <c r="G56" s="59">
        <v>120</v>
      </c>
      <c r="H56" s="58">
        <v>0.27100000000000002</v>
      </c>
      <c r="I56" s="59">
        <v>514</v>
      </c>
      <c r="J56" s="58">
        <v>1.1609</v>
      </c>
      <c r="K56" s="59">
        <v>2057</v>
      </c>
      <c r="L56" s="58">
        <v>4.6459999999999999</v>
      </c>
      <c r="M56" s="59">
        <v>40530</v>
      </c>
      <c r="N56" s="58">
        <v>91.541499999999999</v>
      </c>
      <c r="O56" s="59">
        <v>11</v>
      </c>
      <c r="P56" s="58">
        <v>2.4799999999999999E-2</v>
      </c>
      <c r="Q56" s="60">
        <v>1008</v>
      </c>
      <c r="R56" s="61">
        <v>2.2766999999999999</v>
      </c>
      <c r="S56" s="62">
        <v>201</v>
      </c>
      <c r="T56" s="63">
        <v>0.45400000000000001</v>
      </c>
      <c r="U56" s="64">
        <v>720</v>
      </c>
      <c r="V56" s="65">
        <v>100</v>
      </c>
    </row>
    <row r="57" spans="1:23" s="66" customFormat="1" ht="15" customHeight="1" x14ac:dyDescent="0.2">
      <c r="A57" s="53"/>
      <c r="B57" s="67" t="s">
        <v>71</v>
      </c>
      <c r="C57" s="68">
        <v>118637</v>
      </c>
      <c r="D57" s="69">
        <v>100</v>
      </c>
      <c r="E57" s="70">
        <v>2175</v>
      </c>
      <c r="F57" s="71">
        <v>1.8332999999999999</v>
      </c>
      <c r="G57" s="72">
        <v>2924</v>
      </c>
      <c r="H57" s="71">
        <v>2.4647000000000001</v>
      </c>
      <c r="I57" s="72">
        <v>14741</v>
      </c>
      <c r="J57" s="71">
        <v>12.4253</v>
      </c>
      <c r="K57" s="72">
        <v>17465</v>
      </c>
      <c r="L57" s="71">
        <v>14.721399999999999</v>
      </c>
      <c r="M57" s="72">
        <v>77167</v>
      </c>
      <c r="N57" s="71">
        <v>65.044600000000003</v>
      </c>
      <c r="O57" s="72">
        <v>83</v>
      </c>
      <c r="P57" s="71">
        <v>7.0000000000000007E-2</v>
      </c>
      <c r="Q57" s="73">
        <v>4082</v>
      </c>
      <c r="R57" s="43">
        <v>3.4407000000000001</v>
      </c>
      <c r="S57" s="74">
        <v>7717</v>
      </c>
      <c r="T57" s="75">
        <v>6.5046999999999997</v>
      </c>
      <c r="U57" s="50">
        <v>2232</v>
      </c>
      <c r="V57" s="51">
        <v>100</v>
      </c>
    </row>
    <row r="58" spans="1:23" s="66" customFormat="1" ht="15" customHeight="1" thickBot="1" x14ac:dyDescent="0.25">
      <c r="A58" s="53"/>
      <c r="B58" s="76" t="s">
        <v>72</v>
      </c>
      <c r="C58" s="77">
        <v>12872</v>
      </c>
      <c r="D58" s="78">
        <v>100</v>
      </c>
      <c r="E58" s="79">
        <v>675</v>
      </c>
      <c r="F58" s="80">
        <v>5.2439</v>
      </c>
      <c r="G58" s="81">
        <v>70</v>
      </c>
      <c r="H58" s="80">
        <v>0.54379999999999995</v>
      </c>
      <c r="I58" s="81">
        <v>1737</v>
      </c>
      <c r="J58" s="80">
        <v>13.494400000000001</v>
      </c>
      <c r="K58" s="81">
        <v>180</v>
      </c>
      <c r="L58" s="80">
        <v>1.3984000000000001</v>
      </c>
      <c r="M58" s="81">
        <v>9904</v>
      </c>
      <c r="N58" s="80">
        <v>76.9422</v>
      </c>
      <c r="O58" s="81">
        <v>19</v>
      </c>
      <c r="P58" s="80">
        <v>0.14760000000000001</v>
      </c>
      <c r="Q58" s="82">
        <v>287</v>
      </c>
      <c r="R58" s="83">
        <v>2.2296</v>
      </c>
      <c r="S58" s="84">
        <v>482</v>
      </c>
      <c r="T58" s="85">
        <v>3.7446000000000002</v>
      </c>
      <c r="U58" s="86">
        <v>365</v>
      </c>
      <c r="V58" s="87">
        <v>100</v>
      </c>
    </row>
    <row r="59" spans="1:23" s="66" customFormat="1" ht="12.75" x14ac:dyDescent="0.2">
      <c r="A59" s="53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90"/>
      <c r="T59" s="91"/>
      <c r="U59" s="89"/>
      <c r="V59" s="89"/>
    </row>
    <row r="60" spans="1:23" s="66" customFormat="1" ht="12.75" x14ac:dyDescent="0.2">
      <c r="A60" s="53"/>
      <c r="B60" s="88" t="str">
        <f>CONCATENATE("NOTE: Table reads (for US Totals): Of all ",TEXT(C7,"#,##0")," public school students with disabilities served under the Individuals with Disabilities Education Act (IDEA), ",TEXT(E7,"#,##0")," (",TEXT(F7,"0.0"),"%) are American Indian or Alaska Native.")</f>
        <v>NOTE: Table reads (for US Totals): Of all 6,356,648 public school students with disabilities served under the Individuals with Disabilities Education Act (IDEA), 86,634 (1.4%) are American Indian or Alaska Native.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90"/>
      <c r="T60" s="91"/>
      <c r="U60" s="89"/>
      <c r="V60" s="89"/>
    </row>
    <row r="61" spans="1:23" s="66" customFormat="1" ht="14.1" customHeight="1" x14ac:dyDescent="0.2">
      <c r="B61" s="95" t="s">
        <v>76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89"/>
      <c r="W61" s="89"/>
    </row>
    <row r="62" spans="1:23" x14ac:dyDescent="0.2">
      <c r="B62" s="95" t="s">
        <v>77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</row>
  </sheetData>
  <mergeCells count="16">
    <mergeCell ref="B61:U61"/>
    <mergeCell ref="B62:W62"/>
    <mergeCell ref="C5:D5"/>
    <mergeCell ref="B2:V2"/>
    <mergeCell ref="B4:B6"/>
    <mergeCell ref="K5:L5"/>
    <mergeCell ref="M5:N5"/>
    <mergeCell ref="E4:R4"/>
    <mergeCell ref="S4:T5"/>
    <mergeCell ref="E5:F5"/>
    <mergeCell ref="G5:H5"/>
    <mergeCell ref="I5:J5"/>
    <mergeCell ref="O5:P5"/>
    <mergeCell ref="Q5:R5"/>
    <mergeCell ref="U4:U5"/>
    <mergeCell ref="V4:V5"/>
  </mergeCells>
  <phoneticPr fontId="15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62"/>
  <sheetViews>
    <sheetView showGridLines="0" zoomScale="80" zoomScaleNormal="80" workbookViewId="0"/>
  </sheetViews>
  <sheetFormatPr defaultColWidth="12.1640625" defaultRowHeight="14.25" x14ac:dyDescent="0.2"/>
  <cols>
    <col min="1" max="1" width="3.1640625" style="11" customWidth="1"/>
    <col min="2" max="2" width="22.83203125" style="2" customWidth="1"/>
    <col min="3" max="3" width="15.33203125" style="2" customWidth="1"/>
    <col min="4" max="7" width="13" style="2" customWidth="1"/>
    <col min="8" max="8" width="13.6640625" style="2" bestFit="1" customWidth="1"/>
    <col min="9" max="18" width="13" style="2" customWidth="1"/>
    <col min="19" max="19" width="13" style="5" customWidth="1"/>
    <col min="20" max="20" width="13" style="7" customWidth="1"/>
    <col min="21" max="22" width="13" style="2" customWidth="1"/>
    <col min="23" max="16384" width="12.1640625" style="8"/>
  </cols>
  <sheetData>
    <row r="1" spans="1:22" s="2" customFormat="1" ht="15" customHeight="1" x14ac:dyDescent="0.2">
      <c r="A1" s="10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26" customFormat="1" ht="36" customHeight="1" x14ac:dyDescent="0.25">
      <c r="B2" s="98" t="s">
        <v>74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s="2" customFormat="1" ht="15" customHeight="1" thickBot="1" x14ac:dyDescent="0.3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"/>
      <c r="V3" s="4"/>
    </row>
    <row r="4" spans="1:22" s="30" customFormat="1" ht="15" customHeight="1" x14ac:dyDescent="0.2">
      <c r="A4" s="27"/>
      <c r="B4" s="99" t="s">
        <v>0</v>
      </c>
      <c r="C4" s="28"/>
      <c r="D4" s="29"/>
      <c r="E4" s="103" t="s">
        <v>11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6" t="s">
        <v>20</v>
      </c>
      <c r="T4" s="107"/>
      <c r="U4" s="112" t="s">
        <v>10</v>
      </c>
      <c r="V4" s="114" t="s">
        <v>12</v>
      </c>
    </row>
    <row r="5" spans="1:22" s="30" customFormat="1" ht="30" customHeight="1" x14ac:dyDescent="0.2">
      <c r="A5" s="27"/>
      <c r="B5" s="99"/>
      <c r="C5" s="96" t="s">
        <v>19</v>
      </c>
      <c r="D5" s="97"/>
      <c r="E5" s="109" t="s">
        <v>1</v>
      </c>
      <c r="F5" s="102"/>
      <c r="G5" s="110" t="s">
        <v>2</v>
      </c>
      <c r="H5" s="102"/>
      <c r="I5" s="101" t="s">
        <v>3</v>
      </c>
      <c r="J5" s="102"/>
      <c r="K5" s="101" t="s">
        <v>4</v>
      </c>
      <c r="L5" s="102"/>
      <c r="M5" s="101" t="s">
        <v>5</v>
      </c>
      <c r="N5" s="102"/>
      <c r="O5" s="101" t="s">
        <v>6</v>
      </c>
      <c r="P5" s="102"/>
      <c r="Q5" s="101" t="s">
        <v>7</v>
      </c>
      <c r="R5" s="111"/>
      <c r="S5" s="96"/>
      <c r="T5" s="108"/>
      <c r="U5" s="113"/>
      <c r="V5" s="115"/>
    </row>
    <row r="6" spans="1:22" s="30" customFormat="1" ht="15" customHeight="1" thickBot="1" x14ac:dyDescent="0.25">
      <c r="A6" s="27"/>
      <c r="B6" s="100"/>
      <c r="C6" s="31" t="s">
        <v>8</v>
      </c>
      <c r="D6" s="32" t="s">
        <v>9</v>
      </c>
      <c r="E6" s="31" t="s">
        <v>8</v>
      </c>
      <c r="F6" s="33" t="s">
        <v>9</v>
      </c>
      <c r="G6" s="34" t="s">
        <v>8</v>
      </c>
      <c r="H6" s="35" t="s">
        <v>9</v>
      </c>
      <c r="I6" s="34" t="s">
        <v>8</v>
      </c>
      <c r="J6" s="35" t="s">
        <v>9</v>
      </c>
      <c r="K6" s="34" t="s">
        <v>8</v>
      </c>
      <c r="L6" s="35" t="s">
        <v>9</v>
      </c>
      <c r="M6" s="34" t="s">
        <v>8</v>
      </c>
      <c r="N6" s="35" t="s">
        <v>9</v>
      </c>
      <c r="O6" s="34" t="s">
        <v>8</v>
      </c>
      <c r="P6" s="35" t="s">
        <v>9</v>
      </c>
      <c r="Q6" s="36" t="s">
        <v>8</v>
      </c>
      <c r="R6" s="37" t="s">
        <v>9</v>
      </c>
      <c r="S6" s="34" t="s">
        <v>8</v>
      </c>
      <c r="T6" s="34" t="s">
        <v>9</v>
      </c>
      <c r="U6" s="38"/>
      <c r="V6" s="39"/>
    </row>
    <row r="7" spans="1:22" s="52" customFormat="1" ht="15" customHeight="1" x14ac:dyDescent="0.2">
      <c r="A7" s="40"/>
      <c r="B7" s="41" t="s">
        <v>21</v>
      </c>
      <c r="C7" s="42">
        <v>4225501</v>
      </c>
      <c r="D7" s="43">
        <v>66.473699999999994</v>
      </c>
      <c r="E7" s="44">
        <v>56446</v>
      </c>
      <c r="F7" s="45">
        <v>0.88800000000000001</v>
      </c>
      <c r="G7" s="46">
        <v>108722</v>
      </c>
      <c r="H7" s="45">
        <v>1.7103999999999999</v>
      </c>
      <c r="I7" s="46">
        <v>1028383</v>
      </c>
      <c r="J7" s="45">
        <v>16.178100000000001</v>
      </c>
      <c r="K7" s="46">
        <v>781601</v>
      </c>
      <c r="L7" s="45">
        <v>12.2958</v>
      </c>
      <c r="M7" s="46">
        <v>2090193</v>
      </c>
      <c r="N7" s="45">
        <v>32.881999999999998</v>
      </c>
      <c r="O7" s="46">
        <v>13569</v>
      </c>
      <c r="P7" s="45">
        <v>0.2135</v>
      </c>
      <c r="Q7" s="47">
        <v>146587</v>
      </c>
      <c r="R7" s="43">
        <v>2.3060399999999999</v>
      </c>
      <c r="S7" s="48">
        <v>428197</v>
      </c>
      <c r="T7" s="49">
        <v>6.7362000000000002</v>
      </c>
      <c r="U7" s="50">
        <v>96360</v>
      </c>
      <c r="V7" s="51">
        <v>99.986999999999995</v>
      </c>
    </row>
    <row r="8" spans="1:22" s="66" customFormat="1" ht="15" customHeight="1" x14ac:dyDescent="0.2">
      <c r="A8" s="53"/>
      <c r="B8" s="54" t="s">
        <v>22</v>
      </c>
      <c r="C8" s="55">
        <v>57780</v>
      </c>
      <c r="D8" s="56">
        <v>65.116</v>
      </c>
      <c r="E8" s="57">
        <v>622</v>
      </c>
      <c r="F8" s="58">
        <v>0.70099999999999996</v>
      </c>
      <c r="G8" s="59">
        <v>363</v>
      </c>
      <c r="H8" s="58">
        <v>0.40910000000000002</v>
      </c>
      <c r="I8" s="59">
        <v>2747</v>
      </c>
      <c r="J8" s="58">
        <v>3.0958000000000001</v>
      </c>
      <c r="K8" s="59">
        <v>21055</v>
      </c>
      <c r="L8" s="58">
        <v>23.728200000000001</v>
      </c>
      <c r="M8" s="59">
        <v>32116</v>
      </c>
      <c r="N8" s="58">
        <v>36.193600000000004</v>
      </c>
      <c r="O8" s="59">
        <v>30</v>
      </c>
      <c r="P8" s="58">
        <v>3.3799999999999997E-2</v>
      </c>
      <c r="Q8" s="60">
        <v>847</v>
      </c>
      <c r="R8" s="61">
        <v>0.95454000000000006</v>
      </c>
      <c r="S8" s="62">
        <v>1737</v>
      </c>
      <c r="T8" s="63">
        <v>1.9575</v>
      </c>
      <c r="U8" s="64">
        <v>1400</v>
      </c>
      <c r="V8" s="65">
        <v>100</v>
      </c>
    </row>
    <row r="9" spans="1:22" s="66" customFormat="1" ht="15" customHeight="1" x14ac:dyDescent="0.2">
      <c r="A9" s="53"/>
      <c r="B9" s="67" t="s">
        <v>23</v>
      </c>
      <c r="C9" s="68">
        <v>11760</v>
      </c>
      <c r="D9" s="69">
        <v>65.801299999999998</v>
      </c>
      <c r="E9" s="70">
        <v>3274</v>
      </c>
      <c r="F9" s="71">
        <v>18.319199999999999</v>
      </c>
      <c r="G9" s="72">
        <v>388</v>
      </c>
      <c r="H9" s="71">
        <v>2.1709999999999998</v>
      </c>
      <c r="I9" s="72">
        <v>864</v>
      </c>
      <c r="J9" s="71">
        <v>4.8343999999999996</v>
      </c>
      <c r="K9" s="72">
        <v>400</v>
      </c>
      <c r="L9" s="71">
        <v>2.2381000000000002</v>
      </c>
      <c r="M9" s="72">
        <v>5187</v>
      </c>
      <c r="N9" s="71">
        <v>29.023099999999999</v>
      </c>
      <c r="O9" s="72">
        <v>274</v>
      </c>
      <c r="P9" s="71">
        <v>1.5330999999999999</v>
      </c>
      <c r="Q9" s="73">
        <v>1373</v>
      </c>
      <c r="R9" s="43">
        <v>7.68241</v>
      </c>
      <c r="S9" s="74">
        <v>1694</v>
      </c>
      <c r="T9" s="75">
        <v>9.4785000000000004</v>
      </c>
      <c r="U9" s="50">
        <v>503</v>
      </c>
      <c r="V9" s="51">
        <v>100</v>
      </c>
    </row>
    <row r="10" spans="1:22" s="66" customFormat="1" ht="15" customHeight="1" x14ac:dyDescent="0.2">
      <c r="A10" s="53"/>
      <c r="B10" s="54" t="s">
        <v>24</v>
      </c>
      <c r="C10" s="55">
        <v>85294</v>
      </c>
      <c r="D10" s="56">
        <v>66.479100000000003</v>
      </c>
      <c r="E10" s="57">
        <v>5283</v>
      </c>
      <c r="F10" s="58">
        <v>4.1176000000000004</v>
      </c>
      <c r="G10" s="59">
        <v>1194</v>
      </c>
      <c r="H10" s="58">
        <v>0.93059999999999998</v>
      </c>
      <c r="I10" s="59">
        <v>37847</v>
      </c>
      <c r="J10" s="58">
        <v>29.4984</v>
      </c>
      <c r="K10" s="59">
        <v>5492</v>
      </c>
      <c r="L10" s="58">
        <v>4.2805</v>
      </c>
      <c r="M10" s="59">
        <v>32926</v>
      </c>
      <c r="N10" s="58">
        <v>25.6629</v>
      </c>
      <c r="O10" s="59">
        <v>203</v>
      </c>
      <c r="P10" s="58">
        <v>0.15820000000000001</v>
      </c>
      <c r="Q10" s="60">
        <v>2349</v>
      </c>
      <c r="R10" s="61">
        <v>1.83084</v>
      </c>
      <c r="S10" s="62">
        <v>5528</v>
      </c>
      <c r="T10" s="63">
        <v>4.3086000000000002</v>
      </c>
      <c r="U10" s="64">
        <v>1977</v>
      </c>
      <c r="V10" s="65">
        <v>100</v>
      </c>
    </row>
    <row r="11" spans="1:22" s="66" customFormat="1" ht="15" customHeight="1" x14ac:dyDescent="0.2">
      <c r="A11" s="53"/>
      <c r="B11" s="67" t="s">
        <v>25</v>
      </c>
      <c r="C11" s="68">
        <v>36546</v>
      </c>
      <c r="D11" s="69">
        <v>66.013999999999996</v>
      </c>
      <c r="E11" s="70">
        <v>252</v>
      </c>
      <c r="F11" s="71">
        <v>0.45519999999999999</v>
      </c>
      <c r="G11" s="72">
        <v>297</v>
      </c>
      <c r="H11" s="71">
        <v>0.53649999999999998</v>
      </c>
      <c r="I11" s="72">
        <v>3928</v>
      </c>
      <c r="J11" s="71">
        <v>7.0952000000000002</v>
      </c>
      <c r="K11" s="72">
        <v>8150</v>
      </c>
      <c r="L11" s="71">
        <v>14.7216</v>
      </c>
      <c r="M11" s="72">
        <v>22924</v>
      </c>
      <c r="N11" s="71">
        <v>41.408200000000001</v>
      </c>
      <c r="O11" s="72">
        <v>180</v>
      </c>
      <c r="P11" s="71">
        <v>0.3251</v>
      </c>
      <c r="Q11" s="73">
        <v>815</v>
      </c>
      <c r="R11" s="43">
        <v>1.4721599999999999</v>
      </c>
      <c r="S11" s="74">
        <v>3194</v>
      </c>
      <c r="T11" s="75">
        <v>5.7694000000000001</v>
      </c>
      <c r="U11" s="50">
        <v>1092</v>
      </c>
      <c r="V11" s="51">
        <v>100</v>
      </c>
    </row>
    <row r="12" spans="1:22" s="66" customFormat="1" ht="15" customHeight="1" x14ac:dyDescent="0.2">
      <c r="A12" s="53"/>
      <c r="B12" s="54" t="s">
        <v>26</v>
      </c>
      <c r="C12" s="55">
        <v>460914</v>
      </c>
      <c r="D12" s="56">
        <v>67.7577</v>
      </c>
      <c r="E12" s="57">
        <v>3580</v>
      </c>
      <c r="F12" s="58">
        <v>0.52629999999999999</v>
      </c>
      <c r="G12" s="59">
        <v>29404</v>
      </c>
      <c r="H12" s="58">
        <v>4.3226000000000004</v>
      </c>
      <c r="I12" s="59">
        <v>259320</v>
      </c>
      <c r="J12" s="58">
        <v>38.121899999999997</v>
      </c>
      <c r="K12" s="59">
        <v>37759</v>
      </c>
      <c r="L12" s="58">
        <v>5.5507999999999997</v>
      </c>
      <c r="M12" s="59">
        <v>111826</v>
      </c>
      <c r="N12" s="58">
        <v>16.4392</v>
      </c>
      <c r="O12" s="59">
        <v>2318</v>
      </c>
      <c r="P12" s="58">
        <v>0.34079999999999999</v>
      </c>
      <c r="Q12" s="60">
        <v>16707</v>
      </c>
      <c r="R12" s="61">
        <v>2.4560499999999998</v>
      </c>
      <c r="S12" s="62">
        <v>136733</v>
      </c>
      <c r="T12" s="63">
        <v>20.1007</v>
      </c>
      <c r="U12" s="64">
        <v>10138</v>
      </c>
      <c r="V12" s="65">
        <v>100</v>
      </c>
    </row>
    <row r="13" spans="1:22" s="66" customFormat="1" ht="15" customHeight="1" x14ac:dyDescent="0.2">
      <c r="A13" s="53"/>
      <c r="B13" s="67" t="s">
        <v>27</v>
      </c>
      <c r="C13" s="68">
        <v>61015</v>
      </c>
      <c r="D13" s="69">
        <v>65.816999999999993</v>
      </c>
      <c r="E13" s="70">
        <v>653</v>
      </c>
      <c r="F13" s="71">
        <v>0.70440000000000003</v>
      </c>
      <c r="G13" s="72">
        <v>958</v>
      </c>
      <c r="H13" s="71">
        <v>1.0334000000000001</v>
      </c>
      <c r="I13" s="72">
        <v>22225</v>
      </c>
      <c r="J13" s="71">
        <v>23.9742</v>
      </c>
      <c r="K13" s="72">
        <v>3614</v>
      </c>
      <c r="L13" s="71">
        <v>3.8984000000000001</v>
      </c>
      <c r="M13" s="72">
        <v>31132</v>
      </c>
      <c r="N13" s="71">
        <v>33.5822</v>
      </c>
      <c r="O13" s="72">
        <v>118</v>
      </c>
      <c r="P13" s="71">
        <v>0.1273</v>
      </c>
      <c r="Q13" s="73">
        <v>2315</v>
      </c>
      <c r="R13" s="43">
        <v>2.4971999999999999</v>
      </c>
      <c r="S13" s="74">
        <v>9940</v>
      </c>
      <c r="T13" s="75">
        <v>10.722300000000001</v>
      </c>
      <c r="U13" s="50">
        <v>1868</v>
      </c>
      <c r="V13" s="51">
        <v>100</v>
      </c>
    </row>
    <row r="14" spans="1:22" s="66" customFormat="1" ht="15" customHeight="1" x14ac:dyDescent="0.2">
      <c r="A14" s="53"/>
      <c r="B14" s="54" t="s">
        <v>28</v>
      </c>
      <c r="C14" s="55">
        <v>47023</v>
      </c>
      <c r="D14" s="56">
        <v>66.9071</v>
      </c>
      <c r="E14" s="57">
        <v>149</v>
      </c>
      <c r="F14" s="58">
        <v>0.21199999999999999</v>
      </c>
      <c r="G14" s="59">
        <v>1113</v>
      </c>
      <c r="H14" s="58">
        <v>1.5835999999999999</v>
      </c>
      <c r="I14" s="59">
        <v>12776</v>
      </c>
      <c r="J14" s="58">
        <v>18.1785</v>
      </c>
      <c r="K14" s="59">
        <v>7705</v>
      </c>
      <c r="L14" s="58">
        <v>10.963100000000001</v>
      </c>
      <c r="M14" s="59">
        <v>23943</v>
      </c>
      <c r="N14" s="58">
        <v>34.067500000000003</v>
      </c>
      <c r="O14" s="59">
        <v>32</v>
      </c>
      <c r="P14" s="58">
        <v>4.5499999999999999E-2</v>
      </c>
      <c r="Q14" s="60">
        <v>1305</v>
      </c>
      <c r="R14" s="61">
        <v>1.85683</v>
      </c>
      <c r="S14" s="62">
        <v>4527</v>
      </c>
      <c r="T14" s="63">
        <v>6.4413</v>
      </c>
      <c r="U14" s="64">
        <v>1238</v>
      </c>
      <c r="V14" s="65">
        <v>100</v>
      </c>
    </row>
    <row r="15" spans="1:22" s="66" customFormat="1" ht="15" customHeight="1" x14ac:dyDescent="0.2">
      <c r="A15" s="53"/>
      <c r="B15" s="67" t="s">
        <v>29</v>
      </c>
      <c r="C15" s="68">
        <v>14618</v>
      </c>
      <c r="D15" s="69">
        <v>65.340599999999995</v>
      </c>
      <c r="E15" s="70">
        <v>60</v>
      </c>
      <c r="F15" s="71">
        <v>0.26819999999999999</v>
      </c>
      <c r="G15" s="72">
        <v>239</v>
      </c>
      <c r="H15" s="71">
        <v>1.0683</v>
      </c>
      <c r="I15" s="72">
        <v>2143</v>
      </c>
      <c r="J15" s="71">
        <v>9.5789000000000009</v>
      </c>
      <c r="K15" s="72">
        <v>5547</v>
      </c>
      <c r="L15" s="71">
        <v>24.7944</v>
      </c>
      <c r="M15" s="72">
        <v>6236</v>
      </c>
      <c r="N15" s="71">
        <v>27.874099999999999</v>
      </c>
      <c r="O15" s="72">
        <v>9</v>
      </c>
      <c r="P15" s="71">
        <v>4.02E-2</v>
      </c>
      <c r="Q15" s="73">
        <v>384</v>
      </c>
      <c r="R15" s="43">
        <v>1.7164299999999999</v>
      </c>
      <c r="S15" s="74">
        <v>1063</v>
      </c>
      <c r="T15" s="75">
        <v>4.7515000000000001</v>
      </c>
      <c r="U15" s="50">
        <v>235</v>
      </c>
      <c r="V15" s="51">
        <v>100</v>
      </c>
    </row>
    <row r="16" spans="1:22" s="66" customFormat="1" ht="15" customHeight="1" x14ac:dyDescent="0.2">
      <c r="A16" s="53"/>
      <c r="B16" s="54" t="s">
        <v>30</v>
      </c>
      <c r="C16" s="55">
        <v>7474</v>
      </c>
      <c r="D16" s="56">
        <v>66.013099999999994</v>
      </c>
      <c r="E16" s="92">
        <v>6</v>
      </c>
      <c r="F16" s="58">
        <v>5.2999999999999999E-2</v>
      </c>
      <c r="G16" s="59">
        <v>49</v>
      </c>
      <c r="H16" s="58">
        <v>0.43280000000000002</v>
      </c>
      <c r="I16" s="59">
        <v>1066</v>
      </c>
      <c r="J16" s="58">
        <v>9.4153000000000002</v>
      </c>
      <c r="K16" s="59">
        <v>5919</v>
      </c>
      <c r="L16" s="58">
        <v>52.278700000000001</v>
      </c>
      <c r="M16" s="59">
        <v>355</v>
      </c>
      <c r="N16" s="58">
        <v>3.1355</v>
      </c>
      <c r="O16" s="59">
        <v>2</v>
      </c>
      <c r="P16" s="58">
        <v>1.77E-2</v>
      </c>
      <c r="Q16" s="60">
        <v>77</v>
      </c>
      <c r="R16" s="61">
        <v>0.68008999999999997</v>
      </c>
      <c r="S16" s="62">
        <v>888</v>
      </c>
      <c r="T16" s="63">
        <v>7.8430999999999997</v>
      </c>
      <c r="U16" s="64">
        <v>221</v>
      </c>
      <c r="V16" s="65">
        <v>100</v>
      </c>
    </row>
    <row r="17" spans="1:22" s="66" customFormat="1" ht="15" customHeight="1" x14ac:dyDescent="0.2">
      <c r="A17" s="53"/>
      <c r="B17" s="67" t="s">
        <v>31</v>
      </c>
      <c r="C17" s="68">
        <v>245700</v>
      </c>
      <c r="D17" s="69">
        <v>67.327799999999996</v>
      </c>
      <c r="E17" s="70">
        <v>818</v>
      </c>
      <c r="F17" s="71">
        <v>0.22420000000000001</v>
      </c>
      <c r="G17" s="72">
        <v>3313</v>
      </c>
      <c r="H17" s="71">
        <v>0.90780000000000005</v>
      </c>
      <c r="I17" s="72">
        <v>73671</v>
      </c>
      <c r="J17" s="71">
        <v>20.1877</v>
      </c>
      <c r="K17" s="72">
        <v>63212</v>
      </c>
      <c r="L17" s="71">
        <v>17.3216</v>
      </c>
      <c r="M17" s="72">
        <v>96500</v>
      </c>
      <c r="N17" s="71">
        <v>26.4434</v>
      </c>
      <c r="O17" s="72">
        <v>260</v>
      </c>
      <c r="P17" s="71">
        <v>7.1199999999999999E-2</v>
      </c>
      <c r="Q17" s="73">
        <v>7926</v>
      </c>
      <c r="R17" s="43">
        <v>2.1719200000000001</v>
      </c>
      <c r="S17" s="74">
        <v>0</v>
      </c>
      <c r="T17" s="75">
        <v>0</v>
      </c>
      <c r="U17" s="50">
        <v>3952</v>
      </c>
      <c r="V17" s="51">
        <v>100</v>
      </c>
    </row>
    <row r="18" spans="1:22" s="66" customFormat="1" ht="15" customHeight="1" x14ac:dyDescent="0.2">
      <c r="A18" s="53"/>
      <c r="B18" s="54" t="s">
        <v>32</v>
      </c>
      <c r="C18" s="55">
        <v>138779</v>
      </c>
      <c r="D18" s="56">
        <v>67.558000000000007</v>
      </c>
      <c r="E18" s="57">
        <v>256</v>
      </c>
      <c r="F18" s="58">
        <v>0.1246</v>
      </c>
      <c r="G18" s="59">
        <v>2377</v>
      </c>
      <c r="H18" s="58">
        <v>1.1571</v>
      </c>
      <c r="I18" s="59">
        <v>17861</v>
      </c>
      <c r="J18" s="58">
        <v>8.6948000000000008</v>
      </c>
      <c r="K18" s="59">
        <v>55565</v>
      </c>
      <c r="L18" s="58">
        <v>27.049199999999999</v>
      </c>
      <c r="M18" s="59">
        <v>58019</v>
      </c>
      <c r="N18" s="58">
        <v>28.2438</v>
      </c>
      <c r="O18" s="59">
        <v>106</v>
      </c>
      <c r="P18" s="58">
        <v>5.16E-2</v>
      </c>
      <c r="Q18" s="60">
        <v>4595</v>
      </c>
      <c r="R18" s="61">
        <v>2.2368600000000001</v>
      </c>
      <c r="S18" s="62">
        <v>9163</v>
      </c>
      <c r="T18" s="63">
        <v>4.4606000000000003</v>
      </c>
      <c r="U18" s="64">
        <v>2407</v>
      </c>
      <c r="V18" s="65">
        <v>100</v>
      </c>
    </row>
    <row r="19" spans="1:22" s="66" customFormat="1" ht="15" customHeight="1" x14ac:dyDescent="0.2">
      <c r="A19" s="53"/>
      <c r="B19" s="67" t="s">
        <v>33</v>
      </c>
      <c r="C19" s="68">
        <v>13147</v>
      </c>
      <c r="D19" s="69">
        <v>69.5351</v>
      </c>
      <c r="E19" s="70">
        <v>63</v>
      </c>
      <c r="F19" s="71">
        <v>0.3332</v>
      </c>
      <c r="G19" s="72">
        <v>2715</v>
      </c>
      <c r="H19" s="71">
        <v>14.3598</v>
      </c>
      <c r="I19" s="72">
        <v>1685</v>
      </c>
      <c r="J19" s="71">
        <v>8.9120000000000008</v>
      </c>
      <c r="K19" s="72">
        <v>292</v>
      </c>
      <c r="L19" s="71">
        <v>1.5444</v>
      </c>
      <c r="M19" s="72">
        <v>1812</v>
      </c>
      <c r="N19" s="71">
        <v>9.5838000000000001</v>
      </c>
      <c r="O19" s="72">
        <v>5207</v>
      </c>
      <c r="P19" s="71">
        <v>27.540099999999999</v>
      </c>
      <c r="Q19" s="73">
        <v>1373</v>
      </c>
      <c r="R19" s="43">
        <v>7.2618600000000004</v>
      </c>
      <c r="S19" s="74">
        <v>1853</v>
      </c>
      <c r="T19" s="75">
        <v>9.8005999999999993</v>
      </c>
      <c r="U19" s="50">
        <v>290</v>
      </c>
      <c r="V19" s="51">
        <v>100</v>
      </c>
    </row>
    <row r="20" spans="1:22" s="66" customFormat="1" ht="15" customHeight="1" x14ac:dyDescent="0.2">
      <c r="A20" s="53"/>
      <c r="B20" s="54" t="s">
        <v>34</v>
      </c>
      <c r="C20" s="55">
        <v>17610</v>
      </c>
      <c r="D20" s="56">
        <v>65.450100000000006</v>
      </c>
      <c r="E20" s="57">
        <v>438</v>
      </c>
      <c r="F20" s="58">
        <v>1.6278999999999999</v>
      </c>
      <c r="G20" s="59">
        <v>156</v>
      </c>
      <c r="H20" s="58">
        <v>0.57979999999999998</v>
      </c>
      <c r="I20" s="59">
        <v>3093</v>
      </c>
      <c r="J20" s="58">
        <v>11.4956</v>
      </c>
      <c r="K20" s="59">
        <v>259</v>
      </c>
      <c r="L20" s="58">
        <v>0.96260000000000001</v>
      </c>
      <c r="M20" s="59">
        <v>13080</v>
      </c>
      <c r="N20" s="58">
        <v>48.613700000000001</v>
      </c>
      <c r="O20" s="59">
        <v>53</v>
      </c>
      <c r="P20" s="58">
        <v>0.19700000000000001</v>
      </c>
      <c r="Q20" s="60">
        <v>531</v>
      </c>
      <c r="R20" s="61">
        <v>1.9735400000000001</v>
      </c>
      <c r="S20" s="62">
        <v>1203</v>
      </c>
      <c r="T20" s="63">
        <v>4.4710999999999999</v>
      </c>
      <c r="U20" s="64">
        <v>720</v>
      </c>
      <c r="V20" s="65">
        <v>100</v>
      </c>
    </row>
    <row r="21" spans="1:22" s="66" customFormat="1" ht="15" customHeight="1" x14ac:dyDescent="0.2">
      <c r="A21" s="53"/>
      <c r="B21" s="67" t="s">
        <v>35</v>
      </c>
      <c r="C21" s="68">
        <v>178190</v>
      </c>
      <c r="D21" s="69">
        <v>66.184799999999996</v>
      </c>
      <c r="E21" s="70">
        <v>470</v>
      </c>
      <c r="F21" s="71">
        <v>0.17460000000000001</v>
      </c>
      <c r="G21" s="72">
        <v>4180</v>
      </c>
      <c r="H21" s="71">
        <v>1.5526</v>
      </c>
      <c r="I21" s="72">
        <v>46217</v>
      </c>
      <c r="J21" s="71">
        <v>17.1663</v>
      </c>
      <c r="K21" s="72">
        <v>38576</v>
      </c>
      <c r="L21" s="71">
        <v>14.328200000000001</v>
      </c>
      <c r="M21" s="72">
        <v>82677</v>
      </c>
      <c r="N21" s="71">
        <v>30.708600000000001</v>
      </c>
      <c r="O21" s="72">
        <v>161</v>
      </c>
      <c r="P21" s="71">
        <v>5.9799999999999999E-2</v>
      </c>
      <c r="Q21" s="73">
        <v>5909</v>
      </c>
      <c r="R21" s="43">
        <v>2.1947700000000001</v>
      </c>
      <c r="S21" s="74">
        <v>27172</v>
      </c>
      <c r="T21" s="75">
        <v>10.0924</v>
      </c>
      <c r="U21" s="50">
        <v>4081</v>
      </c>
      <c r="V21" s="51">
        <v>99.706000000000003</v>
      </c>
    </row>
    <row r="22" spans="1:22" s="66" customFormat="1" ht="15" customHeight="1" x14ac:dyDescent="0.2">
      <c r="A22" s="53"/>
      <c r="B22" s="54" t="s">
        <v>36</v>
      </c>
      <c r="C22" s="55">
        <v>97835</v>
      </c>
      <c r="D22" s="56">
        <v>65.115700000000004</v>
      </c>
      <c r="E22" s="57">
        <v>233</v>
      </c>
      <c r="F22" s="58">
        <v>0.15509999999999999</v>
      </c>
      <c r="G22" s="59">
        <v>787</v>
      </c>
      <c r="H22" s="58">
        <v>0.52380000000000004</v>
      </c>
      <c r="I22" s="59">
        <v>8980</v>
      </c>
      <c r="J22" s="58">
        <v>5.9767999999999999</v>
      </c>
      <c r="K22" s="59">
        <v>13289</v>
      </c>
      <c r="L22" s="58">
        <v>8.8446999999999996</v>
      </c>
      <c r="M22" s="59">
        <v>69612</v>
      </c>
      <c r="N22" s="58">
        <v>46.331400000000002</v>
      </c>
      <c r="O22" s="59">
        <v>41</v>
      </c>
      <c r="P22" s="58">
        <v>2.7300000000000001E-2</v>
      </c>
      <c r="Q22" s="60">
        <v>4893</v>
      </c>
      <c r="R22" s="61">
        <v>3.2566199999999998</v>
      </c>
      <c r="S22" s="62">
        <v>4896</v>
      </c>
      <c r="T22" s="63">
        <v>3.2585999999999999</v>
      </c>
      <c r="U22" s="64">
        <v>1879</v>
      </c>
      <c r="V22" s="65">
        <v>100</v>
      </c>
    </row>
    <row r="23" spans="1:22" s="66" customFormat="1" ht="15" customHeight="1" x14ac:dyDescent="0.2">
      <c r="A23" s="53"/>
      <c r="B23" s="67" t="s">
        <v>37</v>
      </c>
      <c r="C23" s="68">
        <v>39146</v>
      </c>
      <c r="D23" s="69">
        <v>65.145600000000002</v>
      </c>
      <c r="E23" s="70">
        <v>226</v>
      </c>
      <c r="F23" s="71">
        <v>0.37609999999999999</v>
      </c>
      <c r="G23" s="72">
        <v>489</v>
      </c>
      <c r="H23" s="71">
        <v>0.81379999999999997</v>
      </c>
      <c r="I23" s="72">
        <v>4308</v>
      </c>
      <c r="J23" s="71">
        <v>7.1692</v>
      </c>
      <c r="K23" s="72">
        <v>3596</v>
      </c>
      <c r="L23" s="71">
        <v>5.9843999999999999</v>
      </c>
      <c r="M23" s="72">
        <v>28813</v>
      </c>
      <c r="N23" s="71">
        <v>47.9497</v>
      </c>
      <c r="O23" s="72">
        <v>79</v>
      </c>
      <c r="P23" s="71">
        <v>0.13150000000000001</v>
      </c>
      <c r="Q23" s="73">
        <v>1635</v>
      </c>
      <c r="R23" s="43">
        <v>2.72092</v>
      </c>
      <c r="S23" s="74">
        <v>2483</v>
      </c>
      <c r="T23" s="75">
        <v>4.1321000000000003</v>
      </c>
      <c r="U23" s="50">
        <v>1365</v>
      </c>
      <c r="V23" s="51">
        <v>100</v>
      </c>
    </row>
    <row r="24" spans="1:22" s="66" customFormat="1" ht="15" customHeight="1" x14ac:dyDescent="0.2">
      <c r="A24" s="53"/>
      <c r="B24" s="54" t="s">
        <v>38</v>
      </c>
      <c r="C24" s="55">
        <v>44128</v>
      </c>
      <c r="D24" s="56">
        <v>65.28</v>
      </c>
      <c r="E24" s="57">
        <v>557</v>
      </c>
      <c r="F24" s="58">
        <v>0.82399999999999995</v>
      </c>
      <c r="G24" s="59">
        <v>647</v>
      </c>
      <c r="H24" s="58">
        <v>0.95709999999999995</v>
      </c>
      <c r="I24" s="59">
        <v>7292</v>
      </c>
      <c r="J24" s="58">
        <v>10.7873</v>
      </c>
      <c r="K24" s="59">
        <v>3917</v>
      </c>
      <c r="L24" s="58">
        <v>5.7946</v>
      </c>
      <c r="M24" s="59">
        <v>29278</v>
      </c>
      <c r="N24" s="58">
        <v>43.311900000000001</v>
      </c>
      <c r="O24" s="59">
        <v>68</v>
      </c>
      <c r="P24" s="58">
        <v>0.10059999999999999</v>
      </c>
      <c r="Q24" s="60">
        <v>2369</v>
      </c>
      <c r="R24" s="61">
        <v>3.50454</v>
      </c>
      <c r="S24" s="62">
        <v>3431</v>
      </c>
      <c r="T24" s="63">
        <v>5.0755999999999997</v>
      </c>
      <c r="U24" s="64">
        <v>1356</v>
      </c>
      <c r="V24" s="65">
        <v>100</v>
      </c>
    </row>
    <row r="25" spans="1:22" s="66" customFormat="1" ht="15" customHeight="1" x14ac:dyDescent="0.2">
      <c r="A25" s="53"/>
      <c r="B25" s="67" t="s">
        <v>39</v>
      </c>
      <c r="C25" s="68">
        <v>60722</v>
      </c>
      <c r="D25" s="69">
        <v>67.701300000000003</v>
      </c>
      <c r="E25" s="70">
        <v>81</v>
      </c>
      <c r="F25" s="71">
        <v>9.0300000000000005E-2</v>
      </c>
      <c r="G25" s="72">
        <v>366</v>
      </c>
      <c r="H25" s="71">
        <v>0.40810000000000002</v>
      </c>
      <c r="I25" s="72">
        <v>2929</v>
      </c>
      <c r="J25" s="71">
        <v>3.2656999999999998</v>
      </c>
      <c r="K25" s="72">
        <v>7231</v>
      </c>
      <c r="L25" s="71">
        <v>8.0620999999999992</v>
      </c>
      <c r="M25" s="72">
        <v>48119</v>
      </c>
      <c r="N25" s="71">
        <v>53.649799999999999</v>
      </c>
      <c r="O25" s="72">
        <v>31</v>
      </c>
      <c r="P25" s="71">
        <v>3.4599999999999999E-2</v>
      </c>
      <c r="Q25" s="73">
        <v>1965</v>
      </c>
      <c r="R25" s="43">
        <v>2.1908599999999998</v>
      </c>
      <c r="S25" s="74">
        <v>1620</v>
      </c>
      <c r="T25" s="75">
        <v>1.8062</v>
      </c>
      <c r="U25" s="50">
        <v>1407</v>
      </c>
      <c r="V25" s="51">
        <v>100</v>
      </c>
    </row>
    <row r="26" spans="1:22" s="66" customFormat="1" ht="15" customHeight="1" x14ac:dyDescent="0.2">
      <c r="A26" s="53"/>
      <c r="B26" s="54" t="s">
        <v>40</v>
      </c>
      <c r="C26" s="55">
        <v>53047</v>
      </c>
      <c r="D26" s="56">
        <v>67.612799999999993</v>
      </c>
      <c r="E26" s="57">
        <v>342</v>
      </c>
      <c r="F26" s="58">
        <v>0.43590000000000001</v>
      </c>
      <c r="G26" s="59">
        <v>379</v>
      </c>
      <c r="H26" s="58">
        <v>0.48309999999999997</v>
      </c>
      <c r="I26" s="59">
        <v>2033</v>
      </c>
      <c r="J26" s="58">
        <v>2.5912000000000002</v>
      </c>
      <c r="K26" s="59">
        <v>25693</v>
      </c>
      <c r="L26" s="58">
        <v>32.747900000000001</v>
      </c>
      <c r="M26" s="59">
        <v>23554</v>
      </c>
      <c r="N26" s="58">
        <v>30.0215</v>
      </c>
      <c r="O26" s="59">
        <v>26</v>
      </c>
      <c r="P26" s="58">
        <v>3.3099999999999997E-2</v>
      </c>
      <c r="Q26" s="60">
        <v>1020</v>
      </c>
      <c r="R26" s="61">
        <v>1.3000799999999999</v>
      </c>
      <c r="S26" s="62">
        <v>846</v>
      </c>
      <c r="T26" s="63">
        <v>1.0783</v>
      </c>
      <c r="U26" s="64">
        <v>1367</v>
      </c>
      <c r="V26" s="65">
        <v>100</v>
      </c>
    </row>
    <row r="27" spans="1:22" s="66" customFormat="1" ht="15" customHeight="1" x14ac:dyDescent="0.2">
      <c r="A27" s="53"/>
      <c r="B27" s="67" t="s">
        <v>41</v>
      </c>
      <c r="C27" s="68">
        <v>19613</v>
      </c>
      <c r="D27" s="69">
        <v>65.897300000000001</v>
      </c>
      <c r="E27" s="70">
        <v>184</v>
      </c>
      <c r="F27" s="71">
        <v>0.61819999999999997</v>
      </c>
      <c r="G27" s="72">
        <v>153</v>
      </c>
      <c r="H27" s="71">
        <v>0.5141</v>
      </c>
      <c r="I27" s="72">
        <v>416</v>
      </c>
      <c r="J27" s="71">
        <v>1.3976999999999999</v>
      </c>
      <c r="K27" s="72">
        <v>595</v>
      </c>
      <c r="L27" s="71">
        <v>1.9991000000000001</v>
      </c>
      <c r="M27" s="72">
        <v>17837</v>
      </c>
      <c r="N27" s="71">
        <v>59.930100000000003</v>
      </c>
      <c r="O27" s="72">
        <v>10</v>
      </c>
      <c r="P27" s="71">
        <v>3.3599999999999998E-2</v>
      </c>
      <c r="Q27" s="73">
        <v>418</v>
      </c>
      <c r="R27" s="43">
        <v>1.4044300000000001</v>
      </c>
      <c r="S27" s="74">
        <v>454</v>
      </c>
      <c r="T27" s="75">
        <v>1.5254000000000001</v>
      </c>
      <c r="U27" s="50">
        <v>589</v>
      </c>
      <c r="V27" s="51">
        <v>100</v>
      </c>
    </row>
    <row r="28" spans="1:22" s="66" customFormat="1" ht="15" customHeight="1" x14ac:dyDescent="0.2">
      <c r="A28" s="53"/>
      <c r="B28" s="54" t="s">
        <v>42</v>
      </c>
      <c r="C28" s="55">
        <v>68921</v>
      </c>
      <c r="D28" s="56">
        <v>68.180599999999998</v>
      </c>
      <c r="E28" s="57">
        <v>200</v>
      </c>
      <c r="F28" s="58">
        <v>0.19789999999999999</v>
      </c>
      <c r="G28" s="59">
        <v>2164</v>
      </c>
      <c r="H28" s="58">
        <v>2.1408</v>
      </c>
      <c r="I28" s="59">
        <v>9983</v>
      </c>
      <c r="J28" s="58">
        <v>9.8757000000000001</v>
      </c>
      <c r="K28" s="59">
        <v>29406</v>
      </c>
      <c r="L28" s="58">
        <v>29.0901</v>
      </c>
      <c r="M28" s="59">
        <v>24447</v>
      </c>
      <c r="N28" s="58">
        <v>24.1844</v>
      </c>
      <c r="O28" s="59">
        <v>53</v>
      </c>
      <c r="P28" s="58">
        <v>5.2400000000000002E-2</v>
      </c>
      <c r="Q28" s="60">
        <v>2668</v>
      </c>
      <c r="R28" s="61">
        <v>2.6393399999999998</v>
      </c>
      <c r="S28" s="62">
        <v>4984</v>
      </c>
      <c r="T28" s="63">
        <v>4.9305000000000003</v>
      </c>
      <c r="U28" s="64">
        <v>1434</v>
      </c>
      <c r="V28" s="65">
        <v>100</v>
      </c>
    </row>
    <row r="29" spans="1:22" s="66" customFormat="1" ht="15" customHeight="1" x14ac:dyDescent="0.2">
      <c r="A29" s="53"/>
      <c r="B29" s="67" t="s">
        <v>43</v>
      </c>
      <c r="C29" s="68">
        <v>105725</v>
      </c>
      <c r="D29" s="69">
        <v>65.023499999999999</v>
      </c>
      <c r="E29" s="70">
        <v>271</v>
      </c>
      <c r="F29" s="71">
        <v>0.16669999999999999</v>
      </c>
      <c r="G29" s="72">
        <v>3532</v>
      </c>
      <c r="H29" s="71">
        <v>2.1722999999999999</v>
      </c>
      <c r="I29" s="72">
        <v>22366</v>
      </c>
      <c r="J29" s="71">
        <v>13.755699999999999</v>
      </c>
      <c r="K29" s="72">
        <v>11369</v>
      </c>
      <c r="L29" s="71">
        <v>6.9922000000000004</v>
      </c>
      <c r="M29" s="72">
        <v>64039</v>
      </c>
      <c r="N29" s="71">
        <v>39.385599999999997</v>
      </c>
      <c r="O29" s="72">
        <v>75</v>
      </c>
      <c r="P29" s="71">
        <v>4.6100000000000002E-2</v>
      </c>
      <c r="Q29" s="73">
        <v>4073</v>
      </c>
      <c r="R29" s="43">
        <v>2.5049999999999999</v>
      </c>
      <c r="S29" s="74">
        <v>9748</v>
      </c>
      <c r="T29" s="75">
        <v>5.9953000000000003</v>
      </c>
      <c r="U29" s="50">
        <v>1873</v>
      </c>
      <c r="V29" s="51">
        <v>100</v>
      </c>
    </row>
    <row r="30" spans="1:22" s="66" customFormat="1" ht="15" customHeight="1" x14ac:dyDescent="0.2">
      <c r="A30" s="53"/>
      <c r="B30" s="54" t="s">
        <v>44</v>
      </c>
      <c r="C30" s="55">
        <v>129407</v>
      </c>
      <c r="D30" s="56">
        <v>66.191800000000001</v>
      </c>
      <c r="E30" s="57">
        <v>1157</v>
      </c>
      <c r="F30" s="58">
        <v>0.59179999999999999</v>
      </c>
      <c r="G30" s="59">
        <v>1863</v>
      </c>
      <c r="H30" s="58">
        <v>0.95289999999999997</v>
      </c>
      <c r="I30" s="59">
        <v>9059</v>
      </c>
      <c r="J30" s="58">
        <v>4.6337000000000002</v>
      </c>
      <c r="K30" s="59">
        <v>27279</v>
      </c>
      <c r="L30" s="58">
        <v>13.953200000000001</v>
      </c>
      <c r="M30" s="59">
        <v>85540</v>
      </c>
      <c r="N30" s="58">
        <v>43.753799999999998</v>
      </c>
      <c r="O30" s="59">
        <v>82</v>
      </c>
      <c r="P30" s="58">
        <v>4.19E-2</v>
      </c>
      <c r="Q30" s="60">
        <v>4427</v>
      </c>
      <c r="R30" s="61">
        <v>2.2644199999999999</v>
      </c>
      <c r="S30" s="62">
        <v>6492</v>
      </c>
      <c r="T30" s="63">
        <v>3.3207</v>
      </c>
      <c r="U30" s="64">
        <v>3616</v>
      </c>
      <c r="V30" s="65">
        <v>100</v>
      </c>
    </row>
    <row r="31" spans="1:22" s="66" customFormat="1" ht="15" customHeight="1" x14ac:dyDescent="0.2">
      <c r="A31" s="53"/>
      <c r="B31" s="67" t="s">
        <v>45</v>
      </c>
      <c r="C31" s="68">
        <v>85746</v>
      </c>
      <c r="D31" s="69">
        <v>67.212800000000001</v>
      </c>
      <c r="E31" s="70">
        <v>2582</v>
      </c>
      <c r="F31" s="71">
        <v>2.0238999999999998</v>
      </c>
      <c r="G31" s="72">
        <v>3685</v>
      </c>
      <c r="H31" s="71">
        <v>2.8885000000000001</v>
      </c>
      <c r="I31" s="72">
        <v>8444</v>
      </c>
      <c r="J31" s="71">
        <v>6.6189</v>
      </c>
      <c r="K31" s="72">
        <v>11073</v>
      </c>
      <c r="L31" s="71">
        <v>8.6797000000000004</v>
      </c>
      <c r="M31" s="72">
        <v>56092</v>
      </c>
      <c r="N31" s="71">
        <v>43.968200000000003</v>
      </c>
      <c r="O31" s="72">
        <v>91</v>
      </c>
      <c r="P31" s="71">
        <v>7.1300000000000002E-2</v>
      </c>
      <c r="Q31" s="73">
        <v>3779</v>
      </c>
      <c r="R31" s="43">
        <v>2.9622000000000002</v>
      </c>
      <c r="S31" s="74">
        <v>6556</v>
      </c>
      <c r="T31" s="75">
        <v>5.1390000000000002</v>
      </c>
      <c r="U31" s="50">
        <v>2170</v>
      </c>
      <c r="V31" s="51">
        <v>99.953999999999994</v>
      </c>
    </row>
    <row r="32" spans="1:22" s="66" customFormat="1" ht="15" customHeight="1" x14ac:dyDescent="0.2">
      <c r="A32" s="53"/>
      <c r="B32" s="54" t="s">
        <v>46</v>
      </c>
      <c r="C32" s="55">
        <v>38149</v>
      </c>
      <c r="D32" s="56">
        <v>66.826099999999997</v>
      </c>
      <c r="E32" s="57">
        <v>93</v>
      </c>
      <c r="F32" s="58">
        <v>0.16289999999999999</v>
      </c>
      <c r="G32" s="59">
        <v>180</v>
      </c>
      <c r="H32" s="58">
        <v>0.31530000000000002</v>
      </c>
      <c r="I32" s="59">
        <v>1063</v>
      </c>
      <c r="J32" s="58">
        <v>1.8621000000000001</v>
      </c>
      <c r="K32" s="59">
        <v>19052</v>
      </c>
      <c r="L32" s="58">
        <v>33.373600000000003</v>
      </c>
      <c r="M32" s="59">
        <v>17435</v>
      </c>
      <c r="N32" s="58">
        <v>30.5411</v>
      </c>
      <c r="O32" s="59">
        <v>13</v>
      </c>
      <c r="P32" s="58">
        <v>2.2800000000000001E-2</v>
      </c>
      <c r="Q32" s="60">
        <v>313</v>
      </c>
      <c r="R32" s="61">
        <v>0.54829000000000006</v>
      </c>
      <c r="S32" s="62">
        <v>629</v>
      </c>
      <c r="T32" s="63">
        <v>1.1017999999999999</v>
      </c>
      <c r="U32" s="64">
        <v>978</v>
      </c>
      <c r="V32" s="65">
        <v>100</v>
      </c>
    </row>
    <row r="33" spans="1:22" s="66" customFormat="1" ht="15" customHeight="1" x14ac:dyDescent="0.2">
      <c r="A33" s="53"/>
      <c r="B33" s="67" t="s">
        <v>47</v>
      </c>
      <c r="C33" s="68">
        <v>83015</v>
      </c>
      <c r="D33" s="69">
        <v>66.966499999999996</v>
      </c>
      <c r="E33" s="70">
        <v>404</v>
      </c>
      <c r="F33" s="71">
        <v>0.32590000000000002</v>
      </c>
      <c r="G33" s="72">
        <v>839</v>
      </c>
      <c r="H33" s="71">
        <v>0.67679999999999996</v>
      </c>
      <c r="I33" s="72">
        <v>4165</v>
      </c>
      <c r="J33" s="71">
        <v>3.3597999999999999</v>
      </c>
      <c r="K33" s="72">
        <v>15279</v>
      </c>
      <c r="L33" s="71">
        <v>12.3253</v>
      </c>
      <c r="M33" s="72">
        <v>59493</v>
      </c>
      <c r="N33" s="71">
        <v>47.991799999999998</v>
      </c>
      <c r="O33" s="72">
        <v>125</v>
      </c>
      <c r="P33" s="71">
        <v>0.1008</v>
      </c>
      <c r="Q33" s="73">
        <v>2710</v>
      </c>
      <c r="R33" s="43">
        <v>2.1861000000000002</v>
      </c>
      <c r="S33" s="74">
        <v>2189</v>
      </c>
      <c r="T33" s="75">
        <v>1.7658</v>
      </c>
      <c r="U33" s="50">
        <v>2372</v>
      </c>
      <c r="V33" s="51">
        <v>100</v>
      </c>
    </row>
    <row r="34" spans="1:22" s="66" customFormat="1" ht="15" customHeight="1" x14ac:dyDescent="0.2">
      <c r="A34" s="53"/>
      <c r="B34" s="54" t="s">
        <v>48</v>
      </c>
      <c r="C34" s="55">
        <v>10497</v>
      </c>
      <c r="D34" s="56">
        <v>65.857299999999995</v>
      </c>
      <c r="E34" s="57">
        <v>1357</v>
      </c>
      <c r="F34" s="58">
        <v>8.5137</v>
      </c>
      <c r="G34" s="59">
        <v>42</v>
      </c>
      <c r="H34" s="58">
        <v>0.26350000000000001</v>
      </c>
      <c r="I34" s="59">
        <v>489</v>
      </c>
      <c r="J34" s="58">
        <v>3.0678999999999998</v>
      </c>
      <c r="K34" s="59">
        <v>135</v>
      </c>
      <c r="L34" s="58">
        <v>0.84699999999999998</v>
      </c>
      <c r="M34" s="59">
        <v>8191</v>
      </c>
      <c r="N34" s="58">
        <v>51.389699999999998</v>
      </c>
      <c r="O34" s="59">
        <v>12</v>
      </c>
      <c r="P34" s="58">
        <v>7.5300000000000006E-2</v>
      </c>
      <c r="Q34" s="60">
        <v>271</v>
      </c>
      <c r="R34" s="61">
        <v>1.7002299999999999</v>
      </c>
      <c r="S34" s="62">
        <v>273</v>
      </c>
      <c r="T34" s="63">
        <v>1.7128000000000001</v>
      </c>
      <c r="U34" s="64">
        <v>825</v>
      </c>
      <c r="V34" s="65">
        <v>100</v>
      </c>
    </row>
    <row r="35" spans="1:22" s="66" customFormat="1" ht="15" customHeight="1" x14ac:dyDescent="0.2">
      <c r="A35" s="53"/>
      <c r="B35" s="67" t="s">
        <v>49</v>
      </c>
      <c r="C35" s="68">
        <v>31096</v>
      </c>
      <c r="D35" s="69">
        <v>65.174400000000006</v>
      </c>
      <c r="E35" s="70">
        <v>658</v>
      </c>
      <c r="F35" s="71">
        <v>1.3791</v>
      </c>
      <c r="G35" s="72">
        <v>441</v>
      </c>
      <c r="H35" s="71">
        <v>0.92430000000000001</v>
      </c>
      <c r="I35" s="72">
        <v>5673</v>
      </c>
      <c r="J35" s="71">
        <v>11.8901</v>
      </c>
      <c r="K35" s="72">
        <v>2928</v>
      </c>
      <c r="L35" s="71">
        <v>6.1368</v>
      </c>
      <c r="M35" s="72">
        <v>20109</v>
      </c>
      <c r="N35" s="71">
        <v>42.146599999999999</v>
      </c>
      <c r="O35" s="72">
        <v>51</v>
      </c>
      <c r="P35" s="71">
        <v>0.1069</v>
      </c>
      <c r="Q35" s="73">
        <v>1236</v>
      </c>
      <c r="R35" s="43">
        <v>2.5905399999999998</v>
      </c>
      <c r="S35" s="74">
        <v>1278</v>
      </c>
      <c r="T35" s="75">
        <v>2.6785999999999999</v>
      </c>
      <c r="U35" s="50">
        <v>1064</v>
      </c>
      <c r="V35" s="51">
        <v>100</v>
      </c>
    </row>
    <row r="36" spans="1:22" s="66" customFormat="1" ht="15" customHeight="1" x14ac:dyDescent="0.2">
      <c r="A36" s="53"/>
      <c r="B36" s="54" t="s">
        <v>50</v>
      </c>
      <c r="C36" s="55">
        <v>36956</v>
      </c>
      <c r="D36" s="56">
        <v>67.120699999999999</v>
      </c>
      <c r="E36" s="57">
        <v>500</v>
      </c>
      <c r="F36" s="58">
        <v>0.90810000000000002</v>
      </c>
      <c r="G36" s="59">
        <v>1010</v>
      </c>
      <c r="H36" s="58">
        <v>1.8344</v>
      </c>
      <c r="I36" s="59">
        <v>14496</v>
      </c>
      <c r="J36" s="58">
        <v>26.328099999999999</v>
      </c>
      <c r="K36" s="59">
        <v>5029</v>
      </c>
      <c r="L36" s="58">
        <v>9.1338000000000008</v>
      </c>
      <c r="M36" s="59">
        <v>13321</v>
      </c>
      <c r="N36" s="58">
        <v>24.193999999999999</v>
      </c>
      <c r="O36" s="59">
        <v>351</v>
      </c>
      <c r="P36" s="58">
        <v>0.63749999999999996</v>
      </c>
      <c r="Q36" s="60">
        <v>2249</v>
      </c>
      <c r="R36" s="61">
        <v>4.0847100000000003</v>
      </c>
      <c r="S36" s="62">
        <v>8294</v>
      </c>
      <c r="T36" s="63">
        <v>15.063800000000001</v>
      </c>
      <c r="U36" s="64">
        <v>658</v>
      </c>
      <c r="V36" s="65">
        <v>100</v>
      </c>
    </row>
    <row r="37" spans="1:22" s="66" customFormat="1" ht="15" customHeight="1" x14ac:dyDescent="0.2">
      <c r="A37" s="53"/>
      <c r="B37" s="67" t="s">
        <v>51</v>
      </c>
      <c r="C37" s="68">
        <v>17905</v>
      </c>
      <c r="D37" s="69">
        <v>65.502099999999999</v>
      </c>
      <c r="E37" s="70">
        <v>76</v>
      </c>
      <c r="F37" s="71">
        <v>0.27800000000000002</v>
      </c>
      <c r="G37" s="72">
        <v>246</v>
      </c>
      <c r="H37" s="71">
        <v>0.89990000000000003</v>
      </c>
      <c r="I37" s="72">
        <v>1090</v>
      </c>
      <c r="J37" s="71">
        <v>3.9876</v>
      </c>
      <c r="K37" s="72">
        <v>396</v>
      </c>
      <c r="L37" s="71">
        <v>1.4487000000000001</v>
      </c>
      <c r="M37" s="72">
        <v>15726</v>
      </c>
      <c r="N37" s="71">
        <v>57.5306</v>
      </c>
      <c r="O37" s="72">
        <v>14</v>
      </c>
      <c r="P37" s="71">
        <v>5.1200000000000002E-2</v>
      </c>
      <c r="Q37" s="73">
        <v>357</v>
      </c>
      <c r="R37" s="43">
        <v>1.30602</v>
      </c>
      <c r="S37" s="74">
        <v>524</v>
      </c>
      <c r="T37" s="75">
        <v>1.917</v>
      </c>
      <c r="U37" s="50">
        <v>483</v>
      </c>
      <c r="V37" s="51">
        <v>100</v>
      </c>
    </row>
    <row r="38" spans="1:22" s="66" customFormat="1" ht="15" customHeight="1" x14ac:dyDescent="0.2">
      <c r="A38" s="53"/>
      <c r="B38" s="54" t="s">
        <v>52</v>
      </c>
      <c r="C38" s="55">
        <v>139280</v>
      </c>
      <c r="D38" s="56">
        <v>66.974400000000003</v>
      </c>
      <c r="E38" s="57">
        <v>188</v>
      </c>
      <c r="F38" s="58">
        <v>9.0399999999999994E-2</v>
      </c>
      <c r="G38" s="59">
        <v>6572</v>
      </c>
      <c r="H38" s="58">
        <v>3.1602000000000001</v>
      </c>
      <c r="I38" s="59">
        <v>35220</v>
      </c>
      <c r="J38" s="58">
        <v>16.9359</v>
      </c>
      <c r="K38" s="59">
        <v>25437</v>
      </c>
      <c r="L38" s="58">
        <v>12.2317</v>
      </c>
      <c r="M38" s="59">
        <v>68943</v>
      </c>
      <c r="N38" s="58">
        <v>33.152000000000001</v>
      </c>
      <c r="O38" s="59">
        <v>190</v>
      </c>
      <c r="P38" s="58">
        <v>9.1399999999999995E-2</v>
      </c>
      <c r="Q38" s="60">
        <v>2730</v>
      </c>
      <c r="R38" s="61">
        <v>1.3127500000000001</v>
      </c>
      <c r="S38" s="62">
        <v>3939</v>
      </c>
      <c r="T38" s="63">
        <v>1.8940999999999999</v>
      </c>
      <c r="U38" s="64">
        <v>2577</v>
      </c>
      <c r="V38" s="65">
        <v>100</v>
      </c>
    </row>
    <row r="39" spans="1:22" s="66" customFormat="1" ht="15" customHeight="1" x14ac:dyDescent="0.2">
      <c r="A39" s="53"/>
      <c r="B39" s="67" t="s">
        <v>53</v>
      </c>
      <c r="C39" s="68">
        <v>31534</v>
      </c>
      <c r="D39" s="69">
        <v>65.244600000000005</v>
      </c>
      <c r="E39" s="70">
        <v>3550</v>
      </c>
      <c r="F39" s="71">
        <v>7.3449999999999998</v>
      </c>
      <c r="G39" s="72">
        <v>186</v>
      </c>
      <c r="H39" s="71">
        <v>0.38479999999999998</v>
      </c>
      <c r="I39" s="72">
        <v>19477</v>
      </c>
      <c r="J39" s="71">
        <v>40.298400000000001</v>
      </c>
      <c r="K39" s="72">
        <v>755</v>
      </c>
      <c r="L39" s="71">
        <v>1.5621</v>
      </c>
      <c r="M39" s="72">
        <v>6995</v>
      </c>
      <c r="N39" s="71">
        <v>14.472799999999999</v>
      </c>
      <c r="O39" s="72">
        <v>40</v>
      </c>
      <c r="P39" s="71">
        <v>8.2799999999999999E-2</v>
      </c>
      <c r="Q39" s="73">
        <v>531</v>
      </c>
      <c r="R39" s="43">
        <v>1.0986499999999999</v>
      </c>
      <c r="S39" s="74">
        <v>7102</v>
      </c>
      <c r="T39" s="75">
        <v>14.6942</v>
      </c>
      <c r="U39" s="50">
        <v>880</v>
      </c>
      <c r="V39" s="51">
        <v>100</v>
      </c>
    </row>
    <row r="40" spans="1:22" s="66" customFormat="1" ht="15" customHeight="1" x14ac:dyDescent="0.2">
      <c r="A40" s="53"/>
      <c r="B40" s="54" t="s">
        <v>54</v>
      </c>
      <c r="C40" s="55">
        <v>290706</v>
      </c>
      <c r="D40" s="56">
        <v>66.075100000000006</v>
      </c>
      <c r="E40" s="57">
        <v>1977</v>
      </c>
      <c r="F40" s="58">
        <v>0.44940000000000002</v>
      </c>
      <c r="G40" s="59">
        <v>12360</v>
      </c>
      <c r="H40" s="58">
        <v>2.8092999999999999</v>
      </c>
      <c r="I40" s="59">
        <v>90834</v>
      </c>
      <c r="J40" s="58">
        <v>20.645800000000001</v>
      </c>
      <c r="K40" s="59">
        <v>65123</v>
      </c>
      <c r="L40" s="58">
        <v>14.8019</v>
      </c>
      <c r="M40" s="59">
        <v>115229</v>
      </c>
      <c r="N40" s="58">
        <v>26.1906</v>
      </c>
      <c r="O40" s="59">
        <v>506</v>
      </c>
      <c r="P40" s="58">
        <v>0.115</v>
      </c>
      <c r="Q40" s="60">
        <v>4677</v>
      </c>
      <c r="R40" s="61">
        <v>1.06304</v>
      </c>
      <c r="S40" s="62">
        <v>31583</v>
      </c>
      <c r="T40" s="63">
        <v>7.1786000000000003</v>
      </c>
      <c r="U40" s="64">
        <v>4916</v>
      </c>
      <c r="V40" s="65">
        <v>100</v>
      </c>
    </row>
    <row r="41" spans="1:22" s="66" customFormat="1" ht="15" customHeight="1" x14ac:dyDescent="0.2">
      <c r="A41" s="53"/>
      <c r="B41" s="67" t="s">
        <v>55</v>
      </c>
      <c r="C41" s="68">
        <v>125373</v>
      </c>
      <c r="D41" s="69">
        <v>66.843500000000006</v>
      </c>
      <c r="E41" s="70">
        <v>2122</v>
      </c>
      <c r="F41" s="71">
        <v>1.1314</v>
      </c>
      <c r="G41" s="72">
        <v>1629</v>
      </c>
      <c r="H41" s="71">
        <v>0.86850000000000005</v>
      </c>
      <c r="I41" s="72">
        <v>17658</v>
      </c>
      <c r="J41" s="71">
        <v>9.4145000000000003</v>
      </c>
      <c r="K41" s="72">
        <v>39849</v>
      </c>
      <c r="L41" s="71">
        <v>21.245799999999999</v>
      </c>
      <c r="M41" s="72">
        <v>58996</v>
      </c>
      <c r="N41" s="71">
        <v>31.4541</v>
      </c>
      <c r="O41" s="72">
        <v>106</v>
      </c>
      <c r="P41" s="71">
        <v>5.6500000000000002E-2</v>
      </c>
      <c r="Q41" s="73">
        <v>5013</v>
      </c>
      <c r="R41" s="43">
        <v>2.67272</v>
      </c>
      <c r="S41" s="74">
        <v>10531</v>
      </c>
      <c r="T41" s="75">
        <v>5.6147</v>
      </c>
      <c r="U41" s="50">
        <v>2618</v>
      </c>
      <c r="V41" s="51">
        <v>100</v>
      </c>
    </row>
    <row r="42" spans="1:22" s="66" customFormat="1" ht="15" customHeight="1" x14ac:dyDescent="0.2">
      <c r="A42" s="53"/>
      <c r="B42" s="54" t="s">
        <v>56</v>
      </c>
      <c r="C42" s="55">
        <v>9500</v>
      </c>
      <c r="D42" s="56">
        <v>64.997299999999996</v>
      </c>
      <c r="E42" s="57">
        <v>1325</v>
      </c>
      <c r="F42" s="58">
        <v>9.0654000000000003</v>
      </c>
      <c r="G42" s="59">
        <v>76</v>
      </c>
      <c r="H42" s="58">
        <v>0.52</v>
      </c>
      <c r="I42" s="59">
        <v>526</v>
      </c>
      <c r="J42" s="58">
        <v>3.5988000000000002</v>
      </c>
      <c r="K42" s="59">
        <v>467</v>
      </c>
      <c r="L42" s="58">
        <v>3.1951000000000001</v>
      </c>
      <c r="M42" s="59">
        <v>6962</v>
      </c>
      <c r="N42" s="58">
        <v>47.6327</v>
      </c>
      <c r="O42" s="59">
        <v>23</v>
      </c>
      <c r="P42" s="58">
        <v>0.15740000000000001</v>
      </c>
      <c r="Q42" s="60">
        <v>121</v>
      </c>
      <c r="R42" s="61">
        <v>0.82786000000000004</v>
      </c>
      <c r="S42" s="62">
        <v>310</v>
      </c>
      <c r="T42" s="63">
        <v>2.121</v>
      </c>
      <c r="U42" s="64">
        <v>481</v>
      </c>
      <c r="V42" s="65">
        <v>100</v>
      </c>
    </row>
    <row r="43" spans="1:22" s="66" customFormat="1" ht="15" customHeight="1" x14ac:dyDescent="0.2">
      <c r="A43" s="53"/>
      <c r="B43" s="67" t="s">
        <v>57</v>
      </c>
      <c r="C43" s="68">
        <v>165575</v>
      </c>
      <c r="D43" s="69">
        <v>65.203199999999995</v>
      </c>
      <c r="E43" s="70">
        <v>225</v>
      </c>
      <c r="F43" s="71">
        <v>8.8599999999999998E-2</v>
      </c>
      <c r="G43" s="72">
        <v>1392</v>
      </c>
      <c r="H43" s="71">
        <v>0.54820000000000002</v>
      </c>
      <c r="I43" s="72">
        <v>8070</v>
      </c>
      <c r="J43" s="71">
        <v>3.1779999999999999</v>
      </c>
      <c r="K43" s="72">
        <v>31916</v>
      </c>
      <c r="L43" s="71">
        <v>12.5685</v>
      </c>
      <c r="M43" s="72">
        <v>115885</v>
      </c>
      <c r="N43" s="71">
        <v>45.635300000000001</v>
      </c>
      <c r="O43" s="72">
        <v>94</v>
      </c>
      <c r="P43" s="71">
        <v>3.6999999999999998E-2</v>
      </c>
      <c r="Q43" s="73">
        <v>7993</v>
      </c>
      <c r="R43" s="43">
        <v>3.1476299999999999</v>
      </c>
      <c r="S43" s="74">
        <v>4109</v>
      </c>
      <c r="T43" s="75">
        <v>1.6181000000000001</v>
      </c>
      <c r="U43" s="50">
        <v>3631</v>
      </c>
      <c r="V43" s="51">
        <v>100</v>
      </c>
    </row>
    <row r="44" spans="1:22" s="66" customFormat="1" ht="15" customHeight="1" x14ac:dyDescent="0.2">
      <c r="A44" s="53"/>
      <c r="B44" s="54" t="s">
        <v>58</v>
      </c>
      <c r="C44" s="55">
        <v>68888</v>
      </c>
      <c r="D44" s="56">
        <v>64.299000000000007</v>
      </c>
      <c r="E44" s="57">
        <v>12218</v>
      </c>
      <c r="F44" s="58">
        <v>11.4041</v>
      </c>
      <c r="G44" s="59">
        <v>560</v>
      </c>
      <c r="H44" s="58">
        <v>0.52270000000000005</v>
      </c>
      <c r="I44" s="59">
        <v>8543</v>
      </c>
      <c r="J44" s="58">
        <v>7.9739000000000004</v>
      </c>
      <c r="K44" s="59">
        <v>7176</v>
      </c>
      <c r="L44" s="58">
        <v>6.6980000000000004</v>
      </c>
      <c r="M44" s="59">
        <v>34968</v>
      </c>
      <c r="N44" s="58">
        <v>32.638599999999997</v>
      </c>
      <c r="O44" s="59">
        <v>123</v>
      </c>
      <c r="P44" s="58">
        <v>0.1148</v>
      </c>
      <c r="Q44" s="60">
        <v>5300</v>
      </c>
      <c r="R44" s="61">
        <v>4.9469399999999997</v>
      </c>
      <c r="S44" s="62">
        <v>5087</v>
      </c>
      <c r="T44" s="63">
        <v>4.7481</v>
      </c>
      <c r="U44" s="64">
        <v>1815</v>
      </c>
      <c r="V44" s="65">
        <v>100</v>
      </c>
    </row>
    <row r="45" spans="1:22" s="66" customFormat="1" ht="15" customHeight="1" x14ac:dyDescent="0.2">
      <c r="A45" s="53"/>
      <c r="B45" s="67" t="s">
        <v>59</v>
      </c>
      <c r="C45" s="68">
        <v>49644</v>
      </c>
      <c r="D45" s="69">
        <v>66.0107</v>
      </c>
      <c r="E45" s="70">
        <v>983</v>
      </c>
      <c r="F45" s="71">
        <v>1.3070999999999999</v>
      </c>
      <c r="G45" s="72">
        <v>1069</v>
      </c>
      <c r="H45" s="71">
        <v>1.4214</v>
      </c>
      <c r="I45" s="72">
        <v>11676</v>
      </c>
      <c r="J45" s="71">
        <v>15.525399999999999</v>
      </c>
      <c r="K45" s="72">
        <v>1552</v>
      </c>
      <c r="L45" s="71">
        <v>2.0636999999999999</v>
      </c>
      <c r="M45" s="72">
        <v>31274</v>
      </c>
      <c r="N45" s="71">
        <v>41.584400000000002</v>
      </c>
      <c r="O45" s="72">
        <v>270</v>
      </c>
      <c r="P45" s="71">
        <v>0.35899999999999999</v>
      </c>
      <c r="Q45" s="73">
        <v>2820</v>
      </c>
      <c r="R45" s="43">
        <v>3.7496999999999998</v>
      </c>
      <c r="S45" s="74">
        <v>5994</v>
      </c>
      <c r="T45" s="75">
        <v>7.9701000000000004</v>
      </c>
      <c r="U45" s="50">
        <v>1283</v>
      </c>
      <c r="V45" s="51">
        <v>100</v>
      </c>
    </row>
    <row r="46" spans="1:22" s="66" customFormat="1" ht="15" customHeight="1" x14ac:dyDescent="0.2">
      <c r="A46" s="53"/>
      <c r="B46" s="54" t="s">
        <v>60</v>
      </c>
      <c r="C46" s="55">
        <v>181036</v>
      </c>
      <c r="D46" s="56">
        <v>64.932599999999994</v>
      </c>
      <c r="E46" s="57">
        <v>328</v>
      </c>
      <c r="F46" s="58">
        <v>0.1176</v>
      </c>
      <c r="G46" s="59">
        <v>2940</v>
      </c>
      <c r="H46" s="58">
        <v>1.0545</v>
      </c>
      <c r="I46" s="59">
        <v>19978</v>
      </c>
      <c r="J46" s="58">
        <v>7.1656000000000004</v>
      </c>
      <c r="K46" s="59">
        <v>30685</v>
      </c>
      <c r="L46" s="58">
        <v>11.0059</v>
      </c>
      <c r="M46" s="59">
        <v>119543</v>
      </c>
      <c r="N46" s="58">
        <v>42.876800000000003</v>
      </c>
      <c r="O46" s="59">
        <v>78</v>
      </c>
      <c r="P46" s="58">
        <v>2.8000000000000001E-2</v>
      </c>
      <c r="Q46" s="60">
        <v>7484</v>
      </c>
      <c r="R46" s="61">
        <v>2.6842999999999999</v>
      </c>
      <c r="S46" s="62">
        <v>6727</v>
      </c>
      <c r="T46" s="63">
        <v>2.4127999999999998</v>
      </c>
      <c r="U46" s="64">
        <v>3027</v>
      </c>
      <c r="V46" s="65">
        <v>100</v>
      </c>
    </row>
    <row r="47" spans="1:22" s="66" customFormat="1" ht="15" customHeight="1" x14ac:dyDescent="0.2">
      <c r="A47" s="53"/>
      <c r="B47" s="67" t="s">
        <v>61</v>
      </c>
      <c r="C47" s="68">
        <v>13802</v>
      </c>
      <c r="D47" s="69">
        <v>66.957700000000003</v>
      </c>
      <c r="E47" s="70">
        <v>151</v>
      </c>
      <c r="F47" s="71">
        <v>0.73250000000000004</v>
      </c>
      <c r="G47" s="72">
        <v>238</v>
      </c>
      <c r="H47" s="71">
        <v>1.1546000000000001</v>
      </c>
      <c r="I47" s="72">
        <v>3593</v>
      </c>
      <c r="J47" s="71">
        <v>17.430700000000002</v>
      </c>
      <c r="K47" s="72">
        <v>1293</v>
      </c>
      <c r="L47" s="71">
        <v>6.2727000000000004</v>
      </c>
      <c r="M47" s="72">
        <v>7854</v>
      </c>
      <c r="N47" s="71">
        <v>38.102200000000003</v>
      </c>
      <c r="O47" s="72">
        <v>20</v>
      </c>
      <c r="P47" s="71">
        <v>9.7000000000000003E-2</v>
      </c>
      <c r="Q47" s="73">
        <v>653</v>
      </c>
      <c r="R47" s="43">
        <v>3.1678999999999999</v>
      </c>
      <c r="S47" s="74">
        <v>1254</v>
      </c>
      <c r="T47" s="75">
        <v>6.0834999999999999</v>
      </c>
      <c r="U47" s="50">
        <v>308</v>
      </c>
      <c r="V47" s="51">
        <v>100</v>
      </c>
    </row>
    <row r="48" spans="1:22" s="66" customFormat="1" ht="15" customHeight="1" x14ac:dyDescent="0.2">
      <c r="A48" s="53"/>
      <c r="B48" s="54" t="s">
        <v>62</v>
      </c>
      <c r="C48" s="55">
        <v>65976</v>
      </c>
      <c r="D48" s="56">
        <v>67.060400000000001</v>
      </c>
      <c r="E48" s="57">
        <v>214</v>
      </c>
      <c r="F48" s="58">
        <v>0.2175</v>
      </c>
      <c r="G48" s="59">
        <v>459</v>
      </c>
      <c r="H48" s="58">
        <v>0.46650000000000003</v>
      </c>
      <c r="I48" s="59">
        <v>4630</v>
      </c>
      <c r="J48" s="58">
        <v>4.7061000000000002</v>
      </c>
      <c r="K48" s="59">
        <v>27622</v>
      </c>
      <c r="L48" s="58">
        <v>28.076000000000001</v>
      </c>
      <c r="M48" s="59">
        <v>30803</v>
      </c>
      <c r="N48" s="58">
        <v>31.3093</v>
      </c>
      <c r="O48" s="59">
        <v>58</v>
      </c>
      <c r="P48" s="58">
        <v>5.8999999999999997E-2</v>
      </c>
      <c r="Q48" s="60">
        <v>2190</v>
      </c>
      <c r="R48" s="61">
        <v>2.2259899999999999</v>
      </c>
      <c r="S48" s="62">
        <v>3537</v>
      </c>
      <c r="T48" s="63">
        <v>3.5951</v>
      </c>
      <c r="U48" s="64">
        <v>1236</v>
      </c>
      <c r="V48" s="65">
        <v>100</v>
      </c>
    </row>
    <row r="49" spans="1:23" s="66" customFormat="1" ht="15" customHeight="1" x14ac:dyDescent="0.2">
      <c r="A49" s="53"/>
      <c r="B49" s="67" t="s">
        <v>63</v>
      </c>
      <c r="C49" s="68">
        <v>11622</v>
      </c>
      <c r="D49" s="69">
        <v>65.207899999999995</v>
      </c>
      <c r="E49" s="70">
        <v>1836</v>
      </c>
      <c r="F49" s="71">
        <v>10.301299999999999</v>
      </c>
      <c r="G49" s="72">
        <v>113</v>
      </c>
      <c r="H49" s="71">
        <v>0.63400000000000001</v>
      </c>
      <c r="I49" s="72">
        <v>632</v>
      </c>
      <c r="J49" s="71">
        <v>3.5459999999999998</v>
      </c>
      <c r="K49" s="72">
        <v>351</v>
      </c>
      <c r="L49" s="71">
        <v>1.9694</v>
      </c>
      <c r="M49" s="72">
        <v>8289</v>
      </c>
      <c r="N49" s="71">
        <v>46.507300000000001</v>
      </c>
      <c r="O49" s="72">
        <v>10</v>
      </c>
      <c r="P49" s="71">
        <v>5.6099999999999997E-2</v>
      </c>
      <c r="Q49" s="73">
        <v>391</v>
      </c>
      <c r="R49" s="43">
        <v>2.1937899999999999</v>
      </c>
      <c r="S49" s="74">
        <v>322</v>
      </c>
      <c r="T49" s="75">
        <v>1.8067</v>
      </c>
      <c r="U49" s="50">
        <v>688</v>
      </c>
      <c r="V49" s="51">
        <v>100</v>
      </c>
    </row>
    <row r="50" spans="1:23" s="66" customFormat="1" ht="15" customHeight="1" x14ac:dyDescent="0.2">
      <c r="A50" s="53"/>
      <c r="B50" s="54" t="s">
        <v>64</v>
      </c>
      <c r="C50" s="55">
        <v>85493</v>
      </c>
      <c r="D50" s="56">
        <v>64.972700000000003</v>
      </c>
      <c r="E50" s="57">
        <v>159</v>
      </c>
      <c r="F50" s="58">
        <v>0.1208</v>
      </c>
      <c r="G50" s="59">
        <v>988</v>
      </c>
      <c r="H50" s="58">
        <v>0.75090000000000001</v>
      </c>
      <c r="I50" s="59">
        <v>5626</v>
      </c>
      <c r="J50" s="58">
        <v>4.2755999999999998</v>
      </c>
      <c r="K50" s="59">
        <v>20640</v>
      </c>
      <c r="L50" s="58">
        <v>15.6859</v>
      </c>
      <c r="M50" s="59">
        <v>56348</v>
      </c>
      <c r="N50" s="58">
        <v>42.8232</v>
      </c>
      <c r="O50" s="59">
        <v>48</v>
      </c>
      <c r="P50" s="58">
        <v>3.6499999999999998E-2</v>
      </c>
      <c r="Q50" s="60">
        <v>1684</v>
      </c>
      <c r="R50" s="61">
        <v>1.2798</v>
      </c>
      <c r="S50" s="62">
        <v>3540</v>
      </c>
      <c r="T50" s="63">
        <v>2.6903000000000001</v>
      </c>
      <c r="U50" s="64">
        <v>1818</v>
      </c>
      <c r="V50" s="65">
        <v>100</v>
      </c>
    </row>
    <row r="51" spans="1:23" s="66" customFormat="1" ht="15" customHeight="1" x14ac:dyDescent="0.2">
      <c r="A51" s="53"/>
      <c r="B51" s="67" t="s">
        <v>65</v>
      </c>
      <c r="C51" s="68">
        <v>307387</v>
      </c>
      <c r="D51" s="69">
        <v>67.024500000000003</v>
      </c>
      <c r="E51" s="70">
        <v>1277</v>
      </c>
      <c r="F51" s="71">
        <v>0.27839999999999998</v>
      </c>
      <c r="G51" s="72">
        <v>6350</v>
      </c>
      <c r="H51" s="71">
        <v>1.3846000000000001</v>
      </c>
      <c r="I51" s="72">
        <v>154585</v>
      </c>
      <c r="J51" s="71">
        <v>33.706600000000002</v>
      </c>
      <c r="K51" s="72">
        <v>48600</v>
      </c>
      <c r="L51" s="71">
        <v>10.597</v>
      </c>
      <c r="M51" s="72">
        <v>89697</v>
      </c>
      <c r="N51" s="71">
        <v>19.5581</v>
      </c>
      <c r="O51" s="72">
        <v>344</v>
      </c>
      <c r="P51" s="71">
        <v>7.4999999999999997E-2</v>
      </c>
      <c r="Q51" s="73">
        <v>6534</v>
      </c>
      <c r="R51" s="43">
        <v>1.4247099999999999</v>
      </c>
      <c r="S51" s="74">
        <v>51342</v>
      </c>
      <c r="T51" s="75">
        <v>11.194900000000001</v>
      </c>
      <c r="U51" s="50">
        <v>8616</v>
      </c>
      <c r="V51" s="51">
        <v>100</v>
      </c>
    </row>
    <row r="52" spans="1:23" s="66" customFormat="1" ht="15" customHeight="1" x14ac:dyDescent="0.2">
      <c r="A52" s="53"/>
      <c r="B52" s="54" t="s">
        <v>66</v>
      </c>
      <c r="C52" s="55">
        <v>55003</v>
      </c>
      <c r="D52" s="56">
        <v>64.5227</v>
      </c>
      <c r="E52" s="57">
        <v>864</v>
      </c>
      <c r="F52" s="58">
        <v>1.0135000000000001</v>
      </c>
      <c r="G52" s="59">
        <v>469</v>
      </c>
      <c r="H52" s="58">
        <v>0.55020000000000002</v>
      </c>
      <c r="I52" s="59">
        <v>10048</v>
      </c>
      <c r="J52" s="58">
        <v>11.787100000000001</v>
      </c>
      <c r="K52" s="59">
        <v>989</v>
      </c>
      <c r="L52" s="58">
        <v>1.1601999999999999</v>
      </c>
      <c r="M52" s="59">
        <v>40692</v>
      </c>
      <c r="N52" s="58">
        <v>47.7348</v>
      </c>
      <c r="O52" s="59">
        <v>633</v>
      </c>
      <c r="P52" s="58">
        <v>0.74260000000000004</v>
      </c>
      <c r="Q52" s="60">
        <v>1308</v>
      </c>
      <c r="R52" s="61">
        <v>1.5343800000000001</v>
      </c>
      <c r="S52" s="62">
        <v>5188</v>
      </c>
      <c r="T52" s="63">
        <v>6.0858999999999996</v>
      </c>
      <c r="U52" s="64">
        <v>1009</v>
      </c>
      <c r="V52" s="65">
        <v>100</v>
      </c>
    </row>
    <row r="53" spans="1:23" s="66" customFormat="1" ht="15" customHeight="1" x14ac:dyDescent="0.2">
      <c r="A53" s="53"/>
      <c r="B53" s="67" t="s">
        <v>67</v>
      </c>
      <c r="C53" s="68">
        <v>7295</v>
      </c>
      <c r="D53" s="69">
        <v>64.188299999999998</v>
      </c>
      <c r="E53" s="70">
        <v>54</v>
      </c>
      <c r="F53" s="71">
        <v>0.47510000000000002</v>
      </c>
      <c r="G53" s="72">
        <v>78</v>
      </c>
      <c r="H53" s="71">
        <v>0.68630000000000002</v>
      </c>
      <c r="I53" s="72">
        <v>97</v>
      </c>
      <c r="J53" s="71">
        <v>0.85350000000000004</v>
      </c>
      <c r="K53" s="72">
        <v>213</v>
      </c>
      <c r="L53" s="71">
        <v>1.8742000000000001</v>
      </c>
      <c r="M53" s="72">
        <v>6683</v>
      </c>
      <c r="N53" s="71">
        <v>58.8033</v>
      </c>
      <c r="O53" s="72">
        <v>7</v>
      </c>
      <c r="P53" s="71">
        <v>6.1600000000000002E-2</v>
      </c>
      <c r="Q53" s="73">
        <v>163</v>
      </c>
      <c r="R53" s="43">
        <v>1.4342299999999999</v>
      </c>
      <c r="S53" s="74">
        <v>96</v>
      </c>
      <c r="T53" s="75">
        <v>0.84470000000000001</v>
      </c>
      <c r="U53" s="50">
        <v>306</v>
      </c>
      <c r="V53" s="51">
        <v>100</v>
      </c>
    </row>
    <row r="54" spans="1:23" s="66" customFormat="1" ht="15" customHeight="1" x14ac:dyDescent="0.2">
      <c r="A54" s="53"/>
      <c r="B54" s="54" t="s">
        <v>68</v>
      </c>
      <c r="C54" s="55">
        <v>110514</v>
      </c>
      <c r="D54" s="56">
        <v>67.452799999999996</v>
      </c>
      <c r="E54" s="57">
        <v>312</v>
      </c>
      <c r="F54" s="58">
        <v>0.19040000000000001</v>
      </c>
      <c r="G54" s="59">
        <v>3953</v>
      </c>
      <c r="H54" s="58">
        <v>2.4127000000000001</v>
      </c>
      <c r="I54" s="59">
        <v>15362</v>
      </c>
      <c r="J54" s="58">
        <v>9.3763000000000005</v>
      </c>
      <c r="K54" s="59">
        <v>30468</v>
      </c>
      <c r="L54" s="58">
        <v>18.596299999999999</v>
      </c>
      <c r="M54" s="59">
        <v>54882</v>
      </c>
      <c r="N54" s="58">
        <v>33.497500000000002</v>
      </c>
      <c r="O54" s="59">
        <v>155</v>
      </c>
      <c r="P54" s="58">
        <v>9.4600000000000004E-2</v>
      </c>
      <c r="Q54" s="60">
        <v>5382</v>
      </c>
      <c r="R54" s="61">
        <v>3.2849300000000001</v>
      </c>
      <c r="S54" s="62">
        <v>11280</v>
      </c>
      <c r="T54" s="63">
        <v>6.8848000000000003</v>
      </c>
      <c r="U54" s="64">
        <v>1971</v>
      </c>
      <c r="V54" s="65">
        <v>100</v>
      </c>
    </row>
    <row r="55" spans="1:23" s="66" customFormat="1" ht="15" customHeight="1" x14ac:dyDescent="0.2">
      <c r="A55" s="53"/>
      <c r="B55" s="67" t="s">
        <v>69</v>
      </c>
      <c r="C55" s="68">
        <v>91866</v>
      </c>
      <c r="D55" s="69">
        <v>66.768900000000002</v>
      </c>
      <c r="E55" s="70">
        <v>1919</v>
      </c>
      <c r="F55" s="71">
        <v>1.3947000000000001</v>
      </c>
      <c r="G55" s="72">
        <v>3672</v>
      </c>
      <c r="H55" s="71">
        <v>2.6688000000000001</v>
      </c>
      <c r="I55" s="72">
        <v>22257</v>
      </c>
      <c r="J55" s="71">
        <v>16.176600000000001</v>
      </c>
      <c r="K55" s="72">
        <v>5437</v>
      </c>
      <c r="L55" s="71">
        <v>3.9517000000000002</v>
      </c>
      <c r="M55" s="72">
        <v>50643</v>
      </c>
      <c r="N55" s="71">
        <v>36.807699999999997</v>
      </c>
      <c r="O55" s="72">
        <v>720</v>
      </c>
      <c r="P55" s="71">
        <v>0.52329999999999999</v>
      </c>
      <c r="Q55" s="73">
        <v>7218</v>
      </c>
      <c r="R55" s="43">
        <v>5.2461000000000002</v>
      </c>
      <c r="S55" s="74">
        <v>11211</v>
      </c>
      <c r="T55" s="75">
        <v>8.1481999999999992</v>
      </c>
      <c r="U55" s="50">
        <v>2305</v>
      </c>
      <c r="V55" s="51">
        <v>100</v>
      </c>
    </row>
    <row r="56" spans="1:23" s="66" customFormat="1" ht="15" customHeight="1" x14ac:dyDescent="0.2">
      <c r="A56" s="53"/>
      <c r="B56" s="54" t="s">
        <v>70</v>
      </c>
      <c r="C56" s="55">
        <v>28688</v>
      </c>
      <c r="D56" s="56">
        <v>64.795000000000002</v>
      </c>
      <c r="E56" s="57">
        <v>24</v>
      </c>
      <c r="F56" s="58">
        <v>5.4199999999999998E-2</v>
      </c>
      <c r="G56" s="59">
        <v>77</v>
      </c>
      <c r="H56" s="58">
        <v>0.1739</v>
      </c>
      <c r="I56" s="59">
        <v>346</v>
      </c>
      <c r="J56" s="58">
        <v>0.78149999999999997</v>
      </c>
      <c r="K56" s="59">
        <v>1337</v>
      </c>
      <c r="L56" s="58">
        <v>3.0198</v>
      </c>
      <c r="M56" s="59">
        <v>26254</v>
      </c>
      <c r="N56" s="58">
        <v>59.297600000000003</v>
      </c>
      <c r="O56" s="59">
        <v>7</v>
      </c>
      <c r="P56" s="58">
        <v>1.5800000000000002E-2</v>
      </c>
      <c r="Q56" s="60">
        <v>643</v>
      </c>
      <c r="R56" s="61">
        <v>1.4522900000000001</v>
      </c>
      <c r="S56" s="62">
        <v>131</v>
      </c>
      <c r="T56" s="63">
        <v>0.2959</v>
      </c>
      <c r="U56" s="64">
        <v>720</v>
      </c>
      <c r="V56" s="65">
        <v>100</v>
      </c>
    </row>
    <row r="57" spans="1:23" s="66" customFormat="1" ht="15" customHeight="1" x14ac:dyDescent="0.2">
      <c r="A57" s="53"/>
      <c r="B57" s="67" t="s">
        <v>71</v>
      </c>
      <c r="C57" s="68">
        <v>80154</v>
      </c>
      <c r="D57" s="69">
        <v>67.562399999999997</v>
      </c>
      <c r="E57" s="70">
        <v>1424</v>
      </c>
      <c r="F57" s="71">
        <v>1.2002999999999999</v>
      </c>
      <c r="G57" s="72">
        <v>1930</v>
      </c>
      <c r="H57" s="71">
        <v>1.6268</v>
      </c>
      <c r="I57" s="72">
        <v>9876</v>
      </c>
      <c r="J57" s="71">
        <v>8.3246000000000002</v>
      </c>
      <c r="K57" s="72">
        <v>11752</v>
      </c>
      <c r="L57" s="71">
        <v>9.9057999999999993</v>
      </c>
      <c r="M57" s="72">
        <v>52437</v>
      </c>
      <c r="N57" s="71">
        <v>44.1995</v>
      </c>
      <c r="O57" s="72">
        <v>51</v>
      </c>
      <c r="P57" s="71">
        <v>4.2999999999999997E-2</v>
      </c>
      <c r="Q57" s="73">
        <v>2684</v>
      </c>
      <c r="R57" s="43">
        <v>2.2623600000000001</v>
      </c>
      <c r="S57" s="74">
        <v>5224</v>
      </c>
      <c r="T57" s="75">
        <v>4.4032999999999998</v>
      </c>
      <c r="U57" s="50">
        <v>2232</v>
      </c>
      <c r="V57" s="51">
        <v>100</v>
      </c>
    </row>
    <row r="58" spans="1:23" s="66" customFormat="1" ht="15" customHeight="1" thickBot="1" x14ac:dyDescent="0.25">
      <c r="A58" s="53"/>
      <c r="B58" s="76" t="s">
        <v>72</v>
      </c>
      <c r="C58" s="77">
        <v>8407</v>
      </c>
      <c r="D58" s="78">
        <v>65.312299999999993</v>
      </c>
      <c r="E58" s="79">
        <v>451</v>
      </c>
      <c r="F58" s="80">
        <v>3.5036999999999998</v>
      </c>
      <c r="G58" s="81">
        <v>42</v>
      </c>
      <c r="H58" s="80">
        <v>0.32629999999999998</v>
      </c>
      <c r="I58" s="81">
        <v>1120</v>
      </c>
      <c r="J58" s="80">
        <v>8.7011000000000003</v>
      </c>
      <c r="K58" s="81">
        <v>127</v>
      </c>
      <c r="L58" s="80">
        <v>0.98660000000000003</v>
      </c>
      <c r="M58" s="81">
        <v>6477</v>
      </c>
      <c r="N58" s="80">
        <v>50.3185</v>
      </c>
      <c r="O58" s="81">
        <v>11</v>
      </c>
      <c r="P58" s="80">
        <v>8.5500000000000007E-2</v>
      </c>
      <c r="Q58" s="82">
        <v>179</v>
      </c>
      <c r="R58" s="83">
        <v>1.39062</v>
      </c>
      <c r="S58" s="84">
        <v>298</v>
      </c>
      <c r="T58" s="85">
        <v>2.3151000000000002</v>
      </c>
      <c r="U58" s="86">
        <v>365</v>
      </c>
      <c r="V58" s="87">
        <v>100</v>
      </c>
    </row>
    <row r="59" spans="1:23" s="66" customFormat="1" ht="12.75" x14ac:dyDescent="0.2">
      <c r="A59" s="53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90"/>
      <c r="T59" s="91"/>
      <c r="U59" s="89"/>
      <c r="V59" s="89"/>
    </row>
    <row r="60" spans="1:23" s="66" customFormat="1" ht="12.75" x14ac:dyDescent="0.2">
      <c r="A60" s="53"/>
      <c r="B60" s="88" t="str">
        <f>CONCATENATE("NOTE: Table reads (for US Totals): Of all ",TEXT(C7,"#,##0")," public school male students with disabilities served under the Individuals with Disabilities Education Act (IDEA), ",TEXT(E7,"#,##0")," (",TEXT(F7,"0.0"),"%) are American Indian or Alaska Native.")</f>
        <v>NOTE: Table reads (for US Totals): Of all 4,225,501 public school male students with disabilities served under the Individuals with Disabilities Education Act (IDEA), 56,446 (0.9%) are American Indian or Alaska Native.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90"/>
      <c r="T60" s="91"/>
      <c r="U60" s="89"/>
      <c r="V60" s="89"/>
    </row>
    <row r="61" spans="1:23" s="66" customFormat="1" ht="14.1" customHeight="1" x14ac:dyDescent="0.2">
      <c r="B61" s="95" t="s">
        <v>76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89"/>
      <c r="W61" s="89"/>
    </row>
    <row r="62" spans="1:23" x14ac:dyDescent="0.2">
      <c r="B62" s="95" t="s">
        <v>77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</row>
  </sheetData>
  <mergeCells count="16">
    <mergeCell ref="B61:U61"/>
    <mergeCell ref="B62:W62"/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5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W62"/>
  <sheetViews>
    <sheetView showGridLines="0" zoomScale="80" zoomScaleNormal="80" workbookViewId="0">
      <selection activeCell="J33" sqref="J33"/>
    </sheetView>
  </sheetViews>
  <sheetFormatPr defaultColWidth="12.1640625" defaultRowHeight="14.25" x14ac:dyDescent="0.2"/>
  <cols>
    <col min="1" max="1" width="3.6640625" style="11" customWidth="1"/>
    <col min="2" max="2" width="22.83203125" style="2" customWidth="1"/>
    <col min="3" max="11" width="13" style="2" customWidth="1"/>
    <col min="12" max="12" width="14.83203125" style="2" bestFit="1" customWidth="1"/>
    <col min="13" max="18" width="13" style="2" customWidth="1"/>
    <col min="19" max="19" width="13" style="5" customWidth="1"/>
    <col min="20" max="20" width="13" style="7" customWidth="1"/>
    <col min="21" max="22" width="13" style="2" customWidth="1"/>
    <col min="23" max="16384" width="12.1640625" style="8"/>
  </cols>
  <sheetData>
    <row r="1" spans="1:22" s="2" customFormat="1" ht="15" customHeight="1" x14ac:dyDescent="0.2">
      <c r="A1" s="10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9"/>
      <c r="T1" s="5"/>
      <c r="U1" s="1"/>
      <c r="V1" s="1"/>
    </row>
    <row r="2" spans="1:22" s="26" customFormat="1" ht="36" customHeight="1" x14ac:dyDescent="0.25">
      <c r="B2" s="98" t="s">
        <v>75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s="2" customFormat="1" ht="15" customHeight="1" thickBot="1" x14ac:dyDescent="0.3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"/>
      <c r="V3" s="4"/>
    </row>
    <row r="4" spans="1:22" s="30" customFormat="1" ht="15" customHeight="1" x14ac:dyDescent="0.2">
      <c r="A4" s="27"/>
      <c r="B4" s="99" t="s">
        <v>0</v>
      </c>
      <c r="C4" s="28"/>
      <c r="D4" s="29"/>
      <c r="E4" s="103" t="s">
        <v>11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6" t="s">
        <v>20</v>
      </c>
      <c r="T4" s="107"/>
      <c r="U4" s="112" t="s">
        <v>10</v>
      </c>
      <c r="V4" s="114" t="s">
        <v>12</v>
      </c>
    </row>
    <row r="5" spans="1:22" s="30" customFormat="1" ht="30" customHeight="1" x14ac:dyDescent="0.2">
      <c r="A5" s="27"/>
      <c r="B5" s="99"/>
      <c r="C5" s="96" t="s">
        <v>19</v>
      </c>
      <c r="D5" s="97"/>
      <c r="E5" s="109" t="s">
        <v>1</v>
      </c>
      <c r="F5" s="102"/>
      <c r="G5" s="110" t="s">
        <v>2</v>
      </c>
      <c r="H5" s="102"/>
      <c r="I5" s="101" t="s">
        <v>3</v>
      </c>
      <c r="J5" s="102"/>
      <c r="K5" s="101" t="s">
        <v>4</v>
      </c>
      <c r="L5" s="102"/>
      <c r="M5" s="101" t="s">
        <v>5</v>
      </c>
      <c r="N5" s="102"/>
      <c r="O5" s="101" t="s">
        <v>6</v>
      </c>
      <c r="P5" s="102"/>
      <c r="Q5" s="101" t="s">
        <v>7</v>
      </c>
      <c r="R5" s="111"/>
      <c r="S5" s="96"/>
      <c r="T5" s="108"/>
      <c r="U5" s="113"/>
      <c r="V5" s="115"/>
    </row>
    <row r="6" spans="1:22" s="30" customFormat="1" ht="15" customHeight="1" thickBot="1" x14ac:dyDescent="0.25">
      <c r="A6" s="27"/>
      <c r="B6" s="100"/>
      <c r="C6" s="31" t="s">
        <v>8</v>
      </c>
      <c r="D6" s="32" t="s">
        <v>9</v>
      </c>
      <c r="E6" s="31" t="s">
        <v>8</v>
      </c>
      <c r="F6" s="33" t="s">
        <v>9</v>
      </c>
      <c r="G6" s="34" t="s">
        <v>8</v>
      </c>
      <c r="H6" s="35" t="s">
        <v>9</v>
      </c>
      <c r="I6" s="34" t="s">
        <v>8</v>
      </c>
      <c r="J6" s="35" t="s">
        <v>9</v>
      </c>
      <c r="K6" s="34" t="s">
        <v>8</v>
      </c>
      <c r="L6" s="35" t="s">
        <v>9</v>
      </c>
      <c r="M6" s="34" t="s">
        <v>8</v>
      </c>
      <c r="N6" s="35" t="s">
        <v>9</v>
      </c>
      <c r="O6" s="34" t="s">
        <v>8</v>
      </c>
      <c r="P6" s="35" t="s">
        <v>9</v>
      </c>
      <c r="Q6" s="36" t="s">
        <v>8</v>
      </c>
      <c r="R6" s="37" t="s">
        <v>9</v>
      </c>
      <c r="S6" s="34" t="s">
        <v>8</v>
      </c>
      <c r="T6" s="34" t="s">
        <v>9</v>
      </c>
      <c r="U6" s="38"/>
      <c r="V6" s="39"/>
    </row>
    <row r="7" spans="1:22" s="52" customFormat="1" ht="15" customHeight="1" x14ac:dyDescent="0.2">
      <c r="A7" s="40"/>
      <c r="B7" s="41" t="s">
        <v>21</v>
      </c>
      <c r="C7" s="42">
        <v>2131147</v>
      </c>
      <c r="D7" s="43">
        <v>33.526299999999999</v>
      </c>
      <c r="E7" s="44">
        <v>30188</v>
      </c>
      <c r="F7" s="45">
        <v>0.47489999999999999</v>
      </c>
      <c r="G7" s="46">
        <v>49977</v>
      </c>
      <c r="H7" s="45">
        <v>0.78622000000000003</v>
      </c>
      <c r="I7" s="46">
        <v>520370</v>
      </c>
      <c r="J7" s="45">
        <v>8.1861999999999995</v>
      </c>
      <c r="K7" s="46">
        <v>387079</v>
      </c>
      <c r="L7" s="45">
        <v>6.0894000000000004</v>
      </c>
      <c r="M7" s="46">
        <v>1063691</v>
      </c>
      <c r="N7" s="45">
        <v>16.733499999999999</v>
      </c>
      <c r="O7" s="46">
        <v>6253</v>
      </c>
      <c r="P7" s="45">
        <v>9.8400000000000001E-2</v>
      </c>
      <c r="Q7" s="47">
        <v>73589</v>
      </c>
      <c r="R7" s="43">
        <v>1.15767</v>
      </c>
      <c r="S7" s="48">
        <v>213396</v>
      </c>
      <c r="T7" s="49">
        <v>3.3570500000000001</v>
      </c>
      <c r="U7" s="50">
        <v>96360</v>
      </c>
      <c r="V7" s="51">
        <v>99.986999999999995</v>
      </c>
    </row>
    <row r="8" spans="1:22" s="66" customFormat="1" ht="15" customHeight="1" x14ac:dyDescent="0.2">
      <c r="A8" s="53"/>
      <c r="B8" s="54" t="s">
        <v>22</v>
      </c>
      <c r="C8" s="55">
        <v>30954</v>
      </c>
      <c r="D8" s="56">
        <v>34.884</v>
      </c>
      <c r="E8" s="57">
        <v>390</v>
      </c>
      <c r="F8" s="58">
        <v>0.43952000000000002</v>
      </c>
      <c r="G8" s="59">
        <v>281</v>
      </c>
      <c r="H8" s="58">
        <v>0.31668000000000002</v>
      </c>
      <c r="I8" s="59">
        <v>1462</v>
      </c>
      <c r="J8" s="58">
        <v>1.6476</v>
      </c>
      <c r="K8" s="59">
        <v>10843</v>
      </c>
      <c r="L8" s="58">
        <v>12.2197</v>
      </c>
      <c r="M8" s="59">
        <v>17481</v>
      </c>
      <c r="N8" s="58">
        <v>19.700500000000002</v>
      </c>
      <c r="O8" s="59">
        <v>33</v>
      </c>
      <c r="P8" s="58">
        <v>3.7199999999999997E-2</v>
      </c>
      <c r="Q8" s="60">
        <v>464</v>
      </c>
      <c r="R8" s="61">
        <v>0.52290999999999999</v>
      </c>
      <c r="S8" s="62">
        <v>945</v>
      </c>
      <c r="T8" s="63">
        <v>1.06498</v>
      </c>
      <c r="U8" s="64">
        <v>1400</v>
      </c>
      <c r="V8" s="65">
        <v>100</v>
      </c>
    </row>
    <row r="9" spans="1:22" s="66" customFormat="1" ht="15" customHeight="1" x14ac:dyDescent="0.2">
      <c r="A9" s="53"/>
      <c r="B9" s="67" t="s">
        <v>23</v>
      </c>
      <c r="C9" s="68">
        <v>6112</v>
      </c>
      <c r="D9" s="69">
        <v>34.198700000000002</v>
      </c>
      <c r="E9" s="70">
        <v>1707</v>
      </c>
      <c r="F9" s="71">
        <v>9.5512499999999996</v>
      </c>
      <c r="G9" s="72">
        <v>210</v>
      </c>
      <c r="H9" s="71">
        <v>1.17502</v>
      </c>
      <c r="I9" s="72">
        <v>442</v>
      </c>
      <c r="J9" s="71">
        <v>2.4731000000000001</v>
      </c>
      <c r="K9" s="72">
        <v>229</v>
      </c>
      <c r="L9" s="71">
        <v>1.2813000000000001</v>
      </c>
      <c r="M9" s="72">
        <v>2646</v>
      </c>
      <c r="N9" s="71">
        <v>14.805300000000001</v>
      </c>
      <c r="O9" s="72">
        <v>143</v>
      </c>
      <c r="P9" s="71">
        <v>0.80010000000000003</v>
      </c>
      <c r="Q9" s="73">
        <v>735</v>
      </c>
      <c r="R9" s="43">
        <v>4.1125800000000003</v>
      </c>
      <c r="S9" s="74">
        <v>874</v>
      </c>
      <c r="T9" s="75">
        <v>4.8903299999999996</v>
      </c>
      <c r="U9" s="50">
        <v>503</v>
      </c>
      <c r="V9" s="51">
        <v>100</v>
      </c>
    </row>
    <row r="10" spans="1:22" s="66" customFormat="1" ht="15" customHeight="1" x14ac:dyDescent="0.2">
      <c r="A10" s="53"/>
      <c r="B10" s="54" t="s">
        <v>24</v>
      </c>
      <c r="C10" s="55">
        <v>43008</v>
      </c>
      <c r="D10" s="56">
        <v>33.520899999999997</v>
      </c>
      <c r="E10" s="57">
        <v>2658</v>
      </c>
      <c r="F10" s="58">
        <v>2.0716700000000001</v>
      </c>
      <c r="G10" s="59">
        <v>591</v>
      </c>
      <c r="H10" s="58">
        <v>0.46062999999999998</v>
      </c>
      <c r="I10" s="59">
        <v>19045</v>
      </c>
      <c r="J10" s="58">
        <v>14.8439</v>
      </c>
      <c r="K10" s="59">
        <v>2693</v>
      </c>
      <c r="L10" s="58">
        <v>2.0990000000000002</v>
      </c>
      <c r="M10" s="59">
        <v>16802</v>
      </c>
      <c r="N10" s="58">
        <v>13.095700000000001</v>
      </c>
      <c r="O10" s="59">
        <v>113</v>
      </c>
      <c r="P10" s="58">
        <v>8.8099999999999998E-2</v>
      </c>
      <c r="Q10" s="60">
        <v>1106</v>
      </c>
      <c r="R10" s="61">
        <v>0.86202999999999996</v>
      </c>
      <c r="S10" s="62">
        <v>2695</v>
      </c>
      <c r="T10" s="63">
        <v>2.1005099999999999</v>
      </c>
      <c r="U10" s="64">
        <v>1977</v>
      </c>
      <c r="V10" s="65">
        <v>100</v>
      </c>
    </row>
    <row r="11" spans="1:22" s="66" customFormat="1" ht="15" customHeight="1" x14ac:dyDescent="0.2">
      <c r="A11" s="53"/>
      <c r="B11" s="67" t="s">
        <v>25</v>
      </c>
      <c r="C11" s="68">
        <v>18815</v>
      </c>
      <c r="D11" s="69">
        <v>33.985999999999997</v>
      </c>
      <c r="E11" s="70">
        <v>139</v>
      </c>
      <c r="F11" s="71">
        <v>0.25108000000000003</v>
      </c>
      <c r="G11" s="72">
        <v>155</v>
      </c>
      <c r="H11" s="71">
        <v>0.27998000000000001</v>
      </c>
      <c r="I11" s="72">
        <v>1958</v>
      </c>
      <c r="J11" s="71">
        <v>3.5367999999999999</v>
      </c>
      <c r="K11" s="72">
        <v>4119</v>
      </c>
      <c r="L11" s="71">
        <v>7.4402999999999997</v>
      </c>
      <c r="M11" s="72">
        <v>11931</v>
      </c>
      <c r="N11" s="71">
        <v>21.551300000000001</v>
      </c>
      <c r="O11" s="72">
        <v>75</v>
      </c>
      <c r="P11" s="71">
        <v>0.13550000000000001</v>
      </c>
      <c r="Q11" s="73">
        <v>438</v>
      </c>
      <c r="R11" s="43">
        <v>0.79117000000000004</v>
      </c>
      <c r="S11" s="74">
        <v>1668</v>
      </c>
      <c r="T11" s="75">
        <v>3.01295</v>
      </c>
      <c r="U11" s="50">
        <v>1092</v>
      </c>
      <c r="V11" s="51">
        <v>100</v>
      </c>
    </row>
    <row r="12" spans="1:22" s="66" customFormat="1" ht="15" customHeight="1" x14ac:dyDescent="0.2">
      <c r="A12" s="53"/>
      <c r="B12" s="54" t="s">
        <v>26</v>
      </c>
      <c r="C12" s="55">
        <v>219325</v>
      </c>
      <c r="D12" s="56">
        <v>32.2423</v>
      </c>
      <c r="E12" s="57">
        <v>1814</v>
      </c>
      <c r="F12" s="58">
        <v>0.26667000000000002</v>
      </c>
      <c r="G12" s="59">
        <v>11663</v>
      </c>
      <c r="H12" s="58">
        <v>1.71454</v>
      </c>
      <c r="I12" s="59">
        <v>125849</v>
      </c>
      <c r="J12" s="58">
        <v>18.500699999999998</v>
      </c>
      <c r="K12" s="59">
        <v>18358</v>
      </c>
      <c r="L12" s="58">
        <v>2.6987999999999999</v>
      </c>
      <c r="M12" s="59">
        <v>52959</v>
      </c>
      <c r="N12" s="58">
        <v>7.7854000000000001</v>
      </c>
      <c r="O12" s="59">
        <v>995</v>
      </c>
      <c r="P12" s="58">
        <v>0.14630000000000001</v>
      </c>
      <c r="Q12" s="60">
        <v>7687</v>
      </c>
      <c r="R12" s="61">
        <v>1.1300399999999999</v>
      </c>
      <c r="S12" s="62">
        <v>65770</v>
      </c>
      <c r="T12" s="63">
        <v>9.6686599999999991</v>
      </c>
      <c r="U12" s="64">
        <v>10138</v>
      </c>
      <c r="V12" s="65">
        <v>100</v>
      </c>
    </row>
    <row r="13" spans="1:22" s="66" customFormat="1" ht="15" customHeight="1" x14ac:dyDescent="0.2">
      <c r="A13" s="53"/>
      <c r="B13" s="67" t="s">
        <v>27</v>
      </c>
      <c r="C13" s="68">
        <v>31689</v>
      </c>
      <c r="D13" s="69">
        <v>34.183</v>
      </c>
      <c r="E13" s="70">
        <v>338</v>
      </c>
      <c r="F13" s="71">
        <v>0.36459999999999998</v>
      </c>
      <c r="G13" s="72">
        <v>650</v>
      </c>
      <c r="H13" s="71">
        <v>0.70116000000000001</v>
      </c>
      <c r="I13" s="72">
        <v>11899</v>
      </c>
      <c r="J13" s="71">
        <v>12.8355</v>
      </c>
      <c r="K13" s="72">
        <v>1822</v>
      </c>
      <c r="L13" s="71">
        <v>1.9654</v>
      </c>
      <c r="M13" s="72">
        <v>15683</v>
      </c>
      <c r="N13" s="71">
        <v>16.917300000000001</v>
      </c>
      <c r="O13" s="72">
        <v>54</v>
      </c>
      <c r="P13" s="71">
        <v>5.8200000000000002E-2</v>
      </c>
      <c r="Q13" s="73">
        <v>1243</v>
      </c>
      <c r="R13" s="43">
        <v>1.34083</v>
      </c>
      <c r="S13" s="74">
        <v>5470</v>
      </c>
      <c r="T13" s="75">
        <v>5.9005000000000001</v>
      </c>
      <c r="U13" s="50">
        <v>1868</v>
      </c>
      <c r="V13" s="51">
        <v>100</v>
      </c>
    </row>
    <row r="14" spans="1:22" s="66" customFormat="1" ht="15" customHeight="1" x14ac:dyDescent="0.2">
      <c r="A14" s="53"/>
      <c r="B14" s="54" t="s">
        <v>28</v>
      </c>
      <c r="C14" s="55">
        <v>23258</v>
      </c>
      <c r="D14" s="56">
        <v>33.0929</v>
      </c>
      <c r="E14" s="57">
        <v>72</v>
      </c>
      <c r="F14" s="58">
        <v>0.10245</v>
      </c>
      <c r="G14" s="59">
        <v>558</v>
      </c>
      <c r="H14" s="58">
        <v>0.79396</v>
      </c>
      <c r="I14" s="59">
        <v>6605</v>
      </c>
      <c r="J14" s="58">
        <v>9.3979999999999997</v>
      </c>
      <c r="K14" s="59">
        <v>3766</v>
      </c>
      <c r="L14" s="58">
        <v>5.3585000000000003</v>
      </c>
      <c r="M14" s="59">
        <v>11605</v>
      </c>
      <c r="N14" s="58">
        <v>16.5123</v>
      </c>
      <c r="O14" s="59">
        <v>20</v>
      </c>
      <c r="P14" s="58">
        <v>2.8500000000000001E-2</v>
      </c>
      <c r="Q14" s="60">
        <v>632</v>
      </c>
      <c r="R14" s="61">
        <v>0.89924999999999999</v>
      </c>
      <c r="S14" s="62">
        <v>2377</v>
      </c>
      <c r="T14" s="63">
        <v>3.3821400000000001</v>
      </c>
      <c r="U14" s="64">
        <v>1238</v>
      </c>
      <c r="V14" s="65">
        <v>100</v>
      </c>
    </row>
    <row r="15" spans="1:22" s="66" customFormat="1" ht="15" customHeight="1" x14ac:dyDescent="0.2">
      <c r="A15" s="53"/>
      <c r="B15" s="67" t="s">
        <v>29</v>
      </c>
      <c r="C15" s="68">
        <v>7754</v>
      </c>
      <c r="D15" s="69">
        <v>34.659399999999998</v>
      </c>
      <c r="E15" s="70">
        <v>39</v>
      </c>
      <c r="F15" s="71">
        <v>0.17433000000000001</v>
      </c>
      <c r="G15" s="72">
        <v>114</v>
      </c>
      <c r="H15" s="71">
        <v>0.50956999999999997</v>
      </c>
      <c r="I15" s="72">
        <v>1223</v>
      </c>
      <c r="J15" s="71">
        <v>5.4667000000000003</v>
      </c>
      <c r="K15" s="72">
        <v>2953</v>
      </c>
      <c r="L15" s="71">
        <v>13.1995</v>
      </c>
      <c r="M15" s="72">
        <v>3182</v>
      </c>
      <c r="N15" s="71">
        <v>14.223100000000001</v>
      </c>
      <c r="O15" s="72">
        <v>9</v>
      </c>
      <c r="P15" s="71">
        <v>4.02E-2</v>
      </c>
      <c r="Q15" s="73">
        <v>234</v>
      </c>
      <c r="R15" s="43">
        <v>1.0459499999999999</v>
      </c>
      <c r="S15" s="74">
        <v>619</v>
      </c>
      <c r="T15" s="75">
        <v>2.7668499999999998</v>
      </c>
      <c r="U15" s="50">
        <v>235</v>
      </c>
      <c r="V15" s="51">
        <v>100</v>
      </c>
    </row>
    <row r="16" spans="1:22" s="66" customFormat="1" ht="15" customHeight="1" x14ac:dyDescent="0.2">
      <c r="A16" s="53"/>
      <c r="B16" s="54" t="s">
        <v>30</v>
      </c>
      <c r="C16" s="55">
        <v>3848</v>
      </c>
      <c r="D16" s="56">
        <v>33.986899999999999</v>
      </c>
      <c r="E16" s="92">
        <v>2</v>
      </c>
      <c r="F16" s="58">
        <v>1.7659999999999999E-2</v>
      </c>
      <c r="G16" s="59">
        <v>20</v>
      </c>
      <c r="H16" s="58">
        <v>0.17665</v>
      </c>
      <c r="I16" s="59">
        <v>514</v>
      </c>
      <c r="J16" s="58">
        <v>4.5397999999999996</v>
      </c>
      <c r="K16" s="59">
        <v>3093</v>
      </c>
      <c r="L16" s="58">
        <v>27.3185</v>
      </c>
      <c r="M16" s="59">
        <v>173</v>
      </c>
      <c r="N16" s="58">
        <v>1.528</v>
      </c>
      <c r="O16" s="93">
        <v>1</v>
      </c>
      <c r="P16" s="58">
        <v>8.8000000000000005E-3</v>
      </c>
      <c r="Q16" s="60">
        <v>45</v>
      </c>
      <c r="R16" s="61">
        <v>0.39745999999999998</v>
      </c>
      <c r="S16" s="62">
        <v>413</v>
      </c>
      <c r="T16" s="63">
        <v>3.64777</v>
      </c>
      <c r="U16" s="64">
        <v>221</v>
      </c>
      <c r="V16" s="65">
        <v>100</v>
      </c>
    </row>
    <row r="17" spans="1:22" s="66" customFormat="1" ht="15" customHeight="1" x14ac:dyDescent="0.2">
      <c r="A17" s="53"/>
      <c r="B17" s="67" t="s">
        <v>31</v>
      </c>
      <c r="C17" s="68">
        <v>119231</v>
      </c>
      <c r="D17" s="69">
        <v>32.672199999999997</v>
      </c>
      <c r="E17" s="70">
        <v>428</v>
      </c>
      <c r="F17" s="71">
        <v>0.11728</v>
      </c>
      <c r="G17" s="72">
        <v>1533</v>
      </c>
      <c r="H17" s="71">
        <v>0.42008000000000001</v>
      </c>
      <c r="I17" s="72">
        <v>35201</v>
      </c>
      <c r="J17" s="71">
        <v>9.6458999999999993</v>
      </c>
      <c r="K17" s="72">
        <v>29987</v>
      </c>
      <c r="L17" s="71">
        <v>8.2172000000000001</v>
      </c>
      <c r="M17" s="72">
        <v>48094</v>
      </c>
      <c r="N17" s="71">
        <v>13.178900000000001</v>
      </c>
      <c r="O17" s="72">
        <v>127</v>
      </c>
      <c r="P17" s="71">
        <v>3.4799999999999998E-2</v>
      </c>
      <c r="Q17" s="73">
        <v>3861</v>
      </c>
      <c r="R17" s="43">
        <v>1.0580099999999999</v>
      </c>
      <c r="S17" s="74">
        <v>0</v>
      </c>
      <c r="T17" s="75">
        <v>0</v>
      </c>
      <c r="U17" s="50">
        <v>3952</v>
      </c>
      <c r="V17" s="51">
        <v>100</v>
      </c>
    </row>
    <row r="18" spans="1:22" s="66" customFormat="1" ht="15" customHeight="1" x14ac:dyDescent="0.2">
      <c r="A18" s="53"/>
      <c r="B18" s="54" t="s">
        <v>32</v>
      </c>
      <c r="C18" s="55">
        <v>66643</v>
      </c>
      <c r="D18" s="56">
        <v>32.442</v>
      </c>
      <c r="E18" s="57">
        <v>124</v>
      </c>
      <c r="F18" s="58">
        <v>6.0359999999999997E-2</v>
      </c>
      <c r="G18" s="59">
        <v>1142</v>
      </c>
      <c r="H18" s="58">
        <v>0.55593000000000004</v>
      </c>
      <c r="I18" s="59">
        <v>8834</v>
      </c>
      <c r="J18" s="58">
        <v>4.3003999999999998</v>
      </c>
      <c r="K18" s="59">
        <v>25961</v>
      </c>
      <c r="L18" s="58">
        <v>12.6379</v>
      </c>
      <c r="M18" s="59">
        <v>28256</v>
      </c>
      <c r="N18" s="58">
        <v>13.755100000000001</v>
      </c>
      <c r="O18" s="59">
        <v>45</v>
      </c>
      <c r="P18" s="58">
        <v>2.1899999999999999E-2</v>
      </c>
      <c r="Q18" s="60">
        <v>2281</v>
      </c>
      <c r="R18" s="61">
        <v>1.1104000000000001</v>
      </c>
      <c r="S18" s="62">
        <v>4362</v>
      </c>
      <c r="T18" s="63">
        <v>2.1234299999999999</v>
      </c>
      <c r="U18" s="64">
        <v>2407</v>
      </c>
      <c r="V18" s="65">
        <v>100</v>
      </c>
    </row>
    <row r="19" spans="1:22" s="66" customFormat="1" ht="15" customHeight="1" x14ac:dyDescent="0.2">
      <c r="A19" s="53"/>
      <c r="B19" s="67" t="s">
        <v>33</v>
      </c>
      <c r="C19" s="68">
        <v>5760</v>
      </c>
      <c r="D19" s="69">
        <v>30.4649</v>
      </c>
      <c r="E19" s="70">
        <v>26</v>
      </c>
      <c r="F19" s="71">
        <v>0.13752</v>
      </c>
      <c r="G19" s="72">
        <v>1121</v>
      </c>
      <c r="H19" s="71">
        <v>5.9290200000000004</v>
      </c>
      <c r="I19" s="72">
        <v>819</v>
      </c>
      <c r="J19" s="71">
        <v>4.3316999999999997</v>
      </c>
      <c r="K19" s="72">
        <v>161</v>
      </c>
      <c r="L19" s="71">
        <v>0.85150000000000003</v>
      </c>
      <c r="M19" s="72">
        <v>758</v>
      </c>
      <c r="N19" s="71">
        <v>4.0091000000000001</v>
      </c>
      <c r="O19" s="72">
        <v>2281</v>
      </c>
      <c r="P19" s="71">
        <v>12.064299999999999</v>
      </c>
      <c r="Q19" s="73">
        <v>594</v>
      </c>
      <c r="R19" s="43">
        <v>3.1416900000000001</v>
      </c>
      <c r="S19" s="74">
        <v>806</v>
      </c>
      <c r="T19" s="75">
        <v>4.2629700000000001</v>
      </c>
      <c r="U19" s="50">
        <v>290</v>
      </c>
      <c r="V19" s="51">
        <v>100</v>
      </c>
    </row>
    <row r="20" spans="1:22" s="66" customFormat="1" ht="15" customHeight="1" x14ac:dyDescent="0.2">
      <c r="A20" s="53"/>
      <c r="B20" s="54" t="s">
        <v>34</v>
      </c>
      <c r="C20" s="55">
        <v>9296</v>
      </c>
      <c r="D20" s="56">
        <v>34.549900000000001</v>
      </c>
      <c r="E20" s="57">
        <v>225</v>
      </c>
      <c r="F20" s="58">
        <v>0.83623999999999998</v>
      </c>
      <c r="G20" s="59">
        <v>91</v>
      </c>
      <c r="H20" s="58">
        <v>0.33821000000000001</v>
      </c>
      <c r="I20" s="59">
        <v>1670</v>
      </c>
      <c r="J20" s="58">
        <v>6.2068000000000003</v>
      </c>
      <c r="K20" s="59">
        <v>141</v>
      </c>
      <c r="L20" s="58">
        <v>0.52400000000000002</v>
      </c>
      <c r="M20" s="59">
        <v>6846</v>
      </c>
      <c r="N20" s="58">
        <v>25.444099999999999</v>
      </c>
      <c r="O20" s="59">
        <v>20</v>
      </c>
      <c r="P20" s="58">
        <v>7.4300000000000005E-2</v>
      </c>
      <c r="Q20" s="60">
        <v>303</v>
      </c>
      <c r="R20" s="61">
        <v>1.1261399999999999</v>
      </c>
      <c r="S20" s="62">
        <v>647</v>
      </c>
      <c r="T20" s="63">
        <v>2.4046699999999999</v>
      </c>
      <c r="U20" s="64">
        <v>720</v>
      </c>
      <c r="V20" s="65">
        <v>100</v>
      </c>
    </row>
    <row r="21" spans="1:22" s="66" customFormat="1" ht="15" customHeight="1" x14ac:dyDescent="0.2">
      <c r="A21" s="53"/>
      <c r="B21" s="67" t="s">
        <v>35</v>
      </c>
      <c r="C21" s="68">
        <v>91041</v>
      </c>
      <c r="D21" s="69">
        <v>33.815199999999997</v>
      </c>
      <c r="E21" s="70">
        <v>271</v>
      </c>
      <c r="F21" s="71">
        <v>0.10066</v>
      </c>
      <c r="G21" s="72">
        <v>1913</v>
      </c>
      <c r="H21" s="71">
        <v>0.71053999999999995</v>
      </c>
      <c r="I21" s="72">
        <v>23883</v>
      </c>
      <c r="J21" s="71">
        <v>8.8707999999999991</v>
      </c>
      <c r="K21" s="72">
        <v>20118</v>
      </c>
      <c r="L21" s="71">
        <v>7.4724000000000004</v>
      </c>
      <c r="M21" s="72">
        <v>41799</v>
      </c>
      <c r="N21" s="71">
        <v>15.5253</v>
      </c>
      <c r="O21" s="72">
        <v>59</v>
      </c>
      <c r="P21" s="71">
        <v>2.1899999999999999E-2</v>
      </c>
      <c r="Q21" s="73">
        <v>2998</v>
      </c>
      <c r="R21" s="43">
        <v>1.11354</v>
      </c>
      <c r="S21" s="74">
        <v>13020</v>
      </c>
      <c r="T21" s="75">
        <v>4.8360000000000003</v>
      </c>
      <c r="U21" s="50">
        <v>4081</v>
      </c>
      <c r="V21" s="51">
        <v>99.706000000000003</v>
      </c>
    </row>
    <row r="22" spans="1:22" s="66" customFormat="1" ht="15" customHeight="1" x14ac:dyDescent="0.2">
      <c r="A22" s="53"/>
      <c r="B22" s="54" t="s">
        <v>36</v>
      </c>
      <c r="C22" s="55">
        <v>52413</v>
      </c>
      <c r="D22" s="56">
        <v>34.884300000000003</v>
      </c>
      <c r="E22" s="57">
        <v>123</v>
      </c>
      <c r="F22" s="58">
        <v>8.1860000000000002E-2</v>
      </c>
      <c r="G22" s="59">
        <v>503</v>
      </c>
      <c r="H22" s="58">
        <v>0.33478000000000002</v>
      </c>
      <c r="I22" s="59">
        <v>4886</v>
      </c>
      <c r="J22" s="58">
        <v>3.2519999999999998</v>
      </c>
      <c r="K22" s="59">
        <v>6974</v>
      </c>
      <c r="L22" s="58">
        <v>4.6417000000000002</v>
      </c>
      <c r="M22" s="59">
        <v>37334</v>
      </c>
      <c r="N22" s="58">
        <v>24.848299999999998</v>
      </c>
      <c r="O22" s="59">
        <v>39</v>
      </c>
      <c r="P22" s="58">
        <v>2.5999999999999999E-2</v>
      </c>
      <c r="Q22" s="60">
        <v>2554</v>
      </c>
      <c r="R22" s="61">
        <v>1.6998599999999999</v>
      </c>
      <c r="S22" s="62">
        <v>2630</v>
      </c>
      <c r="T22" s="63">
        <v>1.75044</v>
      </c>
      <c r="U22" s="64">
        <v>1879</v>
      </c>
      <c r="V22" s="65">
        <v>100</v>
      </c>
    </row>
    <row r="23" spans="1:22" s="66" customFormat="1" ht="15" customHeight="1" x14ac:dyDescent="0.2">
      <c r="A23" s="53"/>
      <c r="B23" s="67" t="s">
        <v>37</v>
      </c>
      <c r="C23" s="68">
        <v>20944</v>
      </c>
      <c r="D23" s="69">
        <v>34.854399999999998</v>
      </c>
      <c r="E23" s="70">
        <v>137</v>
      </c>
      <c r="F23" s="71">
        <v>0.22799</v>
      </c>
      <c r="G23" s="72">
        <v>233</v>
      </c>
      <c r="H23" s="71">
        <v>0.38774999999999998</v>
      </c>
      <c r="I23" s="72">
        <v>2424</v>
      </c>
      <c r="J23" s="71">
        <v>4.0339</v>
      </c>
      <c r="K23" s="72">
        <v>1976</v>
      </c>
      <c r="L23" s="71">
        <v>3.2884000000000002</v>
      </c>
      <c r="M23" s="72">
        <v>15209</v>
      </c>
      <c r="N23" s="71">
        <v>25.310400000000001</v>
      </c>
      <c r="O23" s="72">
        <v>33</v>
      </c>
      <c r="P23" s="71">
        <v>5.4899999999999997E-2</v>
      </c>
      <c r="Q23" s="73">
        <v>932</v>
      </c>
      <c r="R23" s="43">
        <v>1.55101</v>
      </c>
      <c r="S23" s="74">
        <v>1406</v>
      </c>
      <c r="T23" s="75">
        <v>2.33982</v>
      </c>
      <c r="U23" s="50">
        <v>1365</v>
      </c>
      <c r="V23" s="51">
        <v>100</v>
      </c>
    </row>
    <row r="24" spans="1:22" s="66" customFormat="1" ht="15" customHeight="1" x14ac:dyDescent="0.2">
      <c r="A24" s="53"/>
      <c r="B24" s="54" t="s">
        <v>38</v>
      </c>
      <c r="C24" s="55">
        <v>23470</v>
      </c>
      <c r="D24" s="56">
        <v>34.72</v>
      </c>
      <c r="E24" s="57">
        <v>325</v>
      </c>
      <c r="F24" s="58">
        <v>0.48077999999999999</v>
      </c>
      <c r="G24" s="59">
        <v>351</v>
      </c>
      <c r="H24" s="58">
        <v>0.51924999999999999</v>
      </c>
      <c r="I24" s="59">
        <v>3888</v>
      </c>
      <c r="J24" s="58">
        <v>5.7515999999999998</v>
      </c>
      <c r="K24" s="59">
        <v>1985</v>
      </c>
      <c r="L24" s="58">
        <v>2.9365000000000001</v>
      </c>
      <c r="M24" s="59">
        <v>15702</v>
      </c>
      <c r="N24" s="58">
        <v>23.2285</v>
      </c>
      <c r="O24" s="59">
        <v>26</v>
      </c>
      <c r="P24" s="58">
        <v>3.85E-2</v>
      </c>
      <c r="Q24" s="60">
        <v>1193</v>
      </c>
      <c r="R24" s="61">
        <v>1.76485</v>
      </c>
      <c r="S24" s="62">
        <v>1839</v>
      </c>
      <c r="T24" s="63">
        <v>2.7204899999999999</v>
      </c>
      <c r="U24" s="64">
        <v>1356</v>
      </c>
      <c r="V24" s="65">
        <v>100</v>
      </c>
    </row>
    <row r="25" spans="1:22" s="66" customFormat="1" ht="15" customHeight="1" x14ac:dyDescent="0.2">
      <c r="A25" s="53"/>
      <c r="B25" s="67" t="s">
        <v>39</v>
      </c>
      <c r="C25" s="68">
        <v>28969</v>
      </c>
      <c r="D25" s="69">
        <v>32.298699999999997</v>
      </c>
      <c r="E25" s="70">
        <v>37</v>
      </c>
      <c r="F25" s="71">
        <v>4.1250000000000002E-2</v>
      </c>
      <c r="G25" s="72">
        <v>256</v>
      </c>
      <c r="H25" s="71">
        <v>0.28542000000000001</v>
      </c>
      <c r="I25" s="72">
        <v>1486</v>
      </c>
      <c r="J25" s="71">
        <v>1.6568000000000001</v>
      </c>
      <c r="K25" s="72">
        <v>3240</v>
      </c>
      <c r="L25" s="71">
        <v>3.6124000000000001</v>
      </c>
      <c r="M25" s="72">
        <v>22964</v>
      </c>
      <c r="N25" s="71">
        <v>25.6035</v>
      </c>
      <c r="O25" s="72">
        <v>21</v>
      </c>
      <c r="P25" s="71">
        <v>2.3400000000000001E-2</v>
      </c>
      <c r="Q25" s="73">
        <v>965</v>
      </c>
      <c r="R25" s="43">
        <v>1.07592</v>
      </c>
      <c r="S25" s="74">
        <v>874</v>
      </c>
      <c r="T25" s="75">
        <v>0.97445999999999999</v>
      </c>
      <c r="U25" s="50">
        <v>1407</v>
      </c>
      <c r="V25" s="51">
        <v>100</v>
      </c>
    </row>
    <row r="26" spans="1:22" s="66" customFormat="1" ht="15" customHeight="1" x14ac:dyDescent="0.2">
      <c r="A26" s="53"/>
      <c r="B26" s="54" t="s">
        <v>40</v>
      </c>
      <c r="C26" s="55">
        <v>25410</v>
      </c>
      <c r="D26" s="56">
        <v>32.3872</v>
      </c>
      <c r="E26" s="57">
        <v>176</v>
      </c>
      <c r="F26" s="58">
        <v>0.22433</v>
      </c>
      <c r="G26" s="59">
        <v>172</v>
      </c>
      <c r="H26" s="58">
        <v>0.21923000000000001</v>
      </c>
      <c r="I26" s="59">
        <v>961</v>
      </c>
      <c r="J26" s="58">
        <v>1.2249000000000001</v>
      </c>
      <c r="K26" s="59">
        <v>11886</v>
      </c>
      <c r="L26" s="58">
        <v>15.149699999999999</v>
      </c>
      <c r="M26" s="59">
        <v>11773</v>
      </c>
      <c r="N26" s="58">
        <v>15.005699999999999</v>
      </c>
      <c r="O26" s="93">
        <v>10</v>
      </c>
      <c r="P26" s="58">
        <v>1.2699999999999999E-2</v>
      </c>
      <c r="Q26" s="60">
        <v>432</v>
      </c>
      <c r="R26" s="61">
        <v>0.55062</v>
      </c>
      <c r="S26" s="62">
        <v>396</v>
      </c>
      <c r="T26" s="63">
        <v>0.50473999999999997</v>
      </c>
      <c r="U26" s="64">
        <v>1367</v>
      </c>
      <c r="V26" s="65">
        <v>100</v>
      </c>
    </row>
    <row r="27" spans="1:22" s="66" customFormat="1" ht="15" customHeight="1" x14ac:dyDescent="0.2">
      <c r="A27" s="53"/>
      <c r="B27" s="67" t="s">
        <v>41</v>
      </c>
      <c r="C27" s="68">
        <v>10150</v>
      </c>
      <c r="D27" s="69">
        <v>34.102699999999999</v>
      </c>
      <c r="E27" s="70">
        <v>110</v>
      </c>
      <c r="F27" s="71">
        <v>0.36958999999999997</v>
      </c>
      <c r="G27" s="72">
        <v>104</v>
      </c>
      <c r="H27" s="71">
        <v>0.34943000000000002</v>
      </c>
      <c r="I27" s="72">
        <v>238</v>
      </c>
      <c r="J27" s="71">
        <v>0.79969999999999997</v>
      </c>
      <c r="K27" s="72">
        <v>331</v>
      </c>
      <c r="L27" s="71">
        <v>1.1121000000000001</v>
      </c>
      <c r="M27" s="72">
        <v>9139</v>
      </c>
      <c r="N27" s="71">
        <v>30.7059</v>
      </c>
      <c r="O27" s="72">
        <v>11</v>
      </c>
      <c r="P27" s="71">
        <v>3.6999999999999998E-2</v>
      </c>
      <c r="Q27" s="73">
        <v>217</v>
      </c>
      <c r="R27" s="43">
        <v>0.72909000000000002</v>
      </c>
      <c r="S27" s="74">
        <v>275</v>
      </c>
      <c r="T27" s="75">
        <v>0.92396999999999996</v>
      </c>
      <c r="U27" s="50">
        <v>589</v>
      </c>
      <c r="V27" s="51">
        <v>100</v>
      </c>
    </row>
    <row r="28" spans="1:22" s="66" customFormat="1" ht="15" customHeight="1" x14ac:dyDescent="0.2">
      <c r="A28" s="53"/>
      <c r="B28" s="54" t="s">
        <v>42</v>
      </c>
      <c r="C28" s="55">
        <v>32165</v>
      </c>
      <c r="D28" s="56">
        <v>31.819400000000002</v>
      </c>
      <c r="E28" s="57">
        <v>97</v>
      </c>
      <c r="F28" s="58">
        <v>9.5960000000000004E-2</v>
      </c>
      <c r="G28" s="59">
        <v>885</v>
      </c>
      <c r="H28" s="58">
        <v>0.87548999999999999</v>
      </c>
      <c r="I28" s="59">
        <v>4734</v>
      </c>
      <c r="J28" s="58">
        <v>4.6830999999999996</v>
      </c>
      <c r="K28" s="59">
        <v>13506</v>
      </c>
      <c r="L28" s="58">
        <v>13.360900000000001</v>
      </c>
      <c r="M28" s="59">
        <v>11695</v>
      </c>
      <c r="N28" s="58">
        <v>11.5694</v>
      </c>
      <c r="O28" s="59">
        <v>36</v>
      </c>
      <c r="P28" s="58">
        <v>3.56E-2</v>
      </c>
      <c r="Q28" s="60">
        <v>1212</v>
      </c>
      <c r="R28" s="61">
        <v>1.1989799999999999</v>
      </c>
      <c r="S28" s="62">
        <v>2469</v>
      </c>
      <c r="T28" s="63">
        <v>2.4424700000000001</v>
      </c>
      <c r="U28" s="64">
        <v>1434</v>
      </c>
      <c r="V28" s="65">
        <v>100</v>
      </c>
    </row>
    <row r="29" spans="1:22" s="66" customFormat="1" ht="15" customHeight="1" x14ac:dyDescent="0.2">
      <c r="A29" s="53"/>
      <c r="B29" s="67" t="s">
        <v>43</v>
      </c>
      <c r="C29" s="68">
        <v>56870</v>
      </c>
      <c r="D29" s="69">
        <v>34.976500000000001</v>
      </c>
      <c r="E29" s="70">
        <v>218</v>
      </c>
      <c r="F29" s="71">
        <v>0.13408</v>
      </c>
      <c r="G29" s="72">
        <v>1808</v>
      </c>
      <c r="H29" s="71">
        <v>1.1119699999999999</v>
      </c>
      <c r="I29" s="72">
        <v>12394</v>
      </c>
      <c r="J29" s="71">
        <v>7.6226000000000003</v>
      </c>
      <c r="K29" s="72">
        <v>5795</v>
      </c>
      <c r="L29" s="71">
        <v>3.5640999999999998</v>
      </c>
      <c r="M29" s="72">
        <v>34349</v>
      </c>
      <c r="N29" s="71">
        <v>21.125499999999999</v>
      </c>
      <c r="O29" s="72">
        <v>44</v>
      </c>
      <c r="P29" s="71">
        <v>2.7099999999999999E-2</v>
      </c>
      <c r="Q29" s="73">
        <v>2262</v>
      </c>
      <c r="R29" s="43">
        <v>1.3911899999999999</v>
      </c>
      <c r="S29" s="74">
        <v>5225</v>
      </c>
      <c r="T29" s="75">
        <v>3.2135099999999999</v>
      </c>
      <c r="U29" s="50">
        <v>1873</v>
      </c>
      <c r="V29" s="51">
        <v>100</v>
      </c>
    </row>
    <row r="30" spans="1:22" s="66" customFormat="1" ht="15" customHeight="1" x14ac:dyDescent="0.2">
      <c r="A30" s="53"/>
      <c r="B30" s="54" t="s">
        <v>44</v>
      </c>
      <c r="C30" s="55">
        <v>66096</v>
      </c>
      <c r="D30" s="56">
        <v>33.808199999999999</v>
      </c>
      <c r="E30" s="57">
        <v>602</v>
      </c>
      <c r="F30" s="58">
        <v>0.30792000000000003</v>
      </c>
      <c r="G30" s="59">
        <v>960</v>
      </c>
      <c r="H30" s="58">
        <v>0.49103999999999998</v>
      </c>
      <c r="I30" s="59">
        <v>4870</v>
      </c>
      <c r="J30" s="58">
        <v>2.4910000000000001</v>
      </c>
      <c r="K30" s="59">
        <v>13701</v>
      </c>
      <c r="L30" s="58">
        <v>7.0080999999999998</v>
      </c>
      <c r="M30" s="59">
        <v>43555</v>
      </c>
      <c r="N30" s="58">
        <v>22.278400000000001</v>
      </c>
      <c r="O30" s="59">
        <v>54</v>
      </c>
      <c r="P30" s="58">
        <v>2.76E-2</v>
      </c>
      <c r="Q30" s="60">
        <v>2354</v>
      </c>
      <c r="R30" s="61">
        <v>1.20407</v>
      </c>
      <c r="S30" s="62">
        <v>3269</v>
      </c>
      <c r="T30" s="63">
        <v>1.6720999999999999</v>
      </c>
      <c r="U30" s="64">
        <v>3616</v>
      </c>
      <c r="V30" s="65">
        <v>100</v>
      </c>
    </row>
    <row r="31" spans="1:22" s="66" customFormat="1" ht="15" customHeight="1" x14ac:dyDescent="0.2">
      <c r="A31" s="53"/>
      <c r="B31" s="67" t="s">
        <v>45</v>
      </c>
      <c r="C31" s="68">
        <v>41828</v>
      </c>
      <c r="D31" s="69">
        <v>32.787199999999999</v>
      </c>
      <c r="E31" s="70">
        <v>1256</v>
      </c>
      <c r="F31" s="71">
        <v>0.98453000000000002</v>
      </c>
      <c r="G31" s="72">
        <v>1927</v>
      </c>
      <c r="H31" s="71">
        <v>1.5105</v>
      </c>
      <c r="I31" s="72">
        <v>4347</v>
      </c>
      <c r="J31" s="71">
        <v>3.4074</v>
      </c>
      <c r="K31" s="72">
        <v>5472</v>
      </c>
      <c r="L31" s="71">
        <v>4.2892999999999999</v>
      </c>
      <c r="M31" s="72">
        <v>27029</v>
      </c>
      <c r="N31" s="71">
        <v>21.186900000000001</v>
      </c>
      <c r="O31" s="72">
        <v>39</v>
      </c>
      <c r="P31" s="71">
        <v>3.0599999999999999E-2</v>
      </c>
      <c r="Q31" s="73">
        <v>1758</v>
      </c>
      <c r="R31" s="43">
        <v>1.37802</v>
      </c>
      <c r="S31" s="74">
        <v>3270</v>
      </c>
      <c r="T31" s="75">
        <v>2.5632199999999998</v>
      </c>
      <c r="U31" s="50">
        <v>2170</v>
      </c>
      <c r="V31" s="51">
        <v>99.953999999999994</v>
      </c>
    </row>
    <row r="32" spans="1:22" s="66" customFormat="1" ht="15" customHeight="1" x14ac:dyDescent="0.2">
      <c r="A32" s="53"/>
      <c r="B32" s="54" t="s">
        <v>46</v>
      </c>
      <c r="C32" s="55">
        <v>18938</v>
      </c>
      <c r="D32" s="56">
        <v>33.173900000000003</v>
      </c>
      <c r="E32" s="57">
        <v>45</v>
      </c>
      <c r="F32" s="58">
        <v>7.8829999999999997E-2</v>
      </c>
      <c r="G32" s="59">
        <v>111</v>
      </c>
      <c r="H32" s="58">
        <v>0.19444</v>
      </c>
      <c r="I32" s="59">
        <v>546</v>
      </c>
      <c r="J32" s="58">
        <v>0.95640000000000003</v>
      </c>
      <c r="K32" s="59">
        <v>8925</v>
      </c>
      <c r="L32" s="58">
        <v>15.634</v>
      </c>
      <c r="M32" s="59">
        <v>9131</v>
      </c>
      <c r="N32" s="58">
        <v>15.994899999999999</v>
      </c>
      <c r="O32" s="59">
        <v>8</v>
      </c>
      <c r="P32" s="58">
        <v>1.4E-2</v>
      </c>
      <c r="Q32" s="60">
        <v>172</v>
      </c>
      <c r="R32" s="61">
        <v>0.30129</v>
      </c>
      <c r="S32" s="62">
        <v>356</v>
      </c>
      <c r="T32" s="63">
        <v>0.62361</v>
      </c>
      <c r="U32" s="64">
        <v>978</v>
      </c>
      <c r="V32" s="65">
        <v>100</v>
      </c>
    </row>
    <row r="33" spans="1:22" s="66" customFormat="1" ht="15" customHeight="1" x14ac:dyDescent="0.2">
      <c r="A33" s="53"/>
      <c r="B33" s="67" t="s">
        <v>47</v>
      </c>
      <c r="C33" s="68">
        <v>40950</v>
      </c>
      <c r="D33" s="69">
        <v>33.033499999999997</v>
      </c>
      <c r="E33" s="70">
        <v>197</v>
      </c>
      <c r="F33" s="71">
        <v>0.15892000000000001</v>
      </c>
      <c r="G33" s="72">
        <v>485</v>
      </c>
      <c r="H33" s="71">
        <v>0.39123999999999998</v>
      </c>
      <c r="I33" s="72">
        <v>2126</v>
      </c>
      <c r="J33" s="71">
        <v>1.7150000000000001</v>
      </c>
      <c r="K33" s="72">
        <v>7326</v>
      </c>
      <c r="L33" s="71">
        <v>5.9097</v>
      </c>
      <c r="M33" s="72">
        <v>29461</v>
      </c>
      <c r="N33" s="71">
        <v>23.765599999999999</v>
      </c>
      <c r="O33" s="72">
        <v>53</v>
      </c>
      <c r="P33" s="71">
        <v>4.2799999999999998E-2</v>
      </c>
      <c r="Q33" s="73">
        <v>1302</v>
      </c>
      <c r="R33" s="43">
        <v>1.0503</v>
      </c>
      <c r="S33" s="74">
        <v>1138</v>
      </c>
      <c r="T33" s="75">
        <v>0.91800000000000004</v>
      </c>
      <c r="U33" s="50">
        <v>2372</v>
      </c>
      <c r="V33" s="51">
        <v>100</v>
      </c>
    </row>
    <row r="34" spans="1:22" s="66" customFormat="1" ht="15" customHeight="1" x14ac:dyDescent="0.2">
      <c r="A34" s="53"/>
      <c r="B34" s="54" t="s">
        <v>48</v>
      </c>
      <c r="C34" s="55">
        <v>5442</v>
      </c>
      <c r="D34" s="56">
        <v>34.142699999999998</v>
      </c>
      <c r="E34" s="57">
        <v>738</v>
      </c>
      <c r="F34" s="58">
        <v>4.6301500000000004</v>
      </c>
      <c r="G34" s="59">
        <v>37</v>
      </c>
      <c r="H34" s="58">
        <v>0.23214000000000001</v>
      </c>
      <c r="I34" s="59">
        <v>232</v>
      </c>
      <c r="J34" s="58">
        <v>1.4555</v>
      </c>
      <c r="K34" s="59">
        <v>59</v>
      </c>
      <c r="L34" s="58">
        <v>0.37019999999999997</v>
      </c>
      <c r="M34" s="59">
        <v>4185</v>
      </c>
      <c r="N34" s="58">
        <v>26.256399999999999</v>
      </c>
      <c r="O34" s="59">
        <v>9</v>
      </c>
      <c r="P34" s="58">
        <v>5.6500000000000002E-2</v>
      </c>
      <c r="Q34" s="60">
        <v>182</v>
      </c>
      <c r="R34" s="61">
        <v>1.14185</v>
      </c>
      <c r="S34" s="62">
        <v>145</v>
      </c>
      <c r="T34" s="63">
        <v>0.90971999999999997</v>
      </c>
      <c r="U34" s="64">
        <v>825</v>
      </c>
      <c r="V34" s="65">
        <v>100</v>
      </c>
    </row>
    <row r="35" spans="1:22" s="66" customFormat="1" ht="15" customHeight="1" x14ac:dyDescent="0.2">
      <c r="A35" s="53"/>
      <c r="B35" s="67" t="s">
        <v>49</v>
      </c>
      <c r="C35" s="68">
        <v>16616</v>
      </c>
      <c r="D35" s="69">
        <v>34.825600000000001</v>
      </c>
      <c r="E35" s="70">
        <v>350</v>
      </c>
      <c r="F35" s="71">
        <v>0.73357000000000006</v>
      </c>
      <c r="G35" s="72">
        <v>253</v>
      </c>
      <c r="H35" s="71">
        <v>0.53025999999999995</v>
      </c>
      <c r="I35" s="72">
        <v>3110</v>
      </c>
      <c r="J35" s="71">
        <v>6.5183</v>
      </c>
      <c r="K35" s="72">
        <v>1475</v>
      </c>
      <c r="L35" s="71">
        <v>3.0914999999999999</v>
      </c>
      <c r="M35" s="72">
        <v>10699</v>
      </c>
      <c r="N35" s="71">
        <v>22.424099999999999</v>
      </c>
      <c r="O35" s="72">
        <v>16</v>
      </c>
      <c r="P35" s="71">
        <v>3.3500000000000002E-2</v>
      </c>
      <c r="Q35" s="73">
        <v>713</v>
      </c>
      <c r="R35" s="43">
        <v>1.49438</v>
      </c>
      <c r="S35" s="74">
        <v>682</v>
      </c>
      <c r="T35" s="75">
        <v>1.4294100000000001</v>
      </c>
      <c r="U35" s="50">
        <v>1064</v>
      </c>
      <c r="V35" s="51">
        <v>100</v>
      </c>
    </row>
    <row r="36" spans="1:22" s="66" customFormat="1" ht="15" customHeight="1" x14ac:dyDescent="0.2">
      <c r="A36" s="53"/>
      <c r="B36" s="54" t="s">
        <v>50</v>
      </c>
      <c r="C36" s="55">
        <v>18103</v>
      </c>
      <c r="D36" s="56">
        <v>32.879300000000001</v>
      </c>
      <c r="E36" s="57">
        <v>306</v>
      </c>
      <c r="F36" s="58">
        <v>0.55576999999999999</v>
      </c>
      <c r="G36" s="59">
        <v>368</v>
      </c>
      <c r="H36" s="58">
        <v>0.66837000000000002</v>
      </c>
      <c r="I36" s="59">
        <v>7333</v>
      </c>
      <c r="J36" s="58">
        <v>13.3184</v>
      </c>
      <c r="K36" s="59">
        <v>2409</v>
      </c>
      <c r="L36" s="58">
        <v>4.3753000000000002</v>
      </c>
      <c r="M36" s="59">
        <v>6594</v>
      </c>
      <c r="N36" s="58">
        <v>11.9762</v>
      </c>
      <c r="O36" s="59">
        <v>153</v>
      </c>
      <c r="P36" s="58">
        <v>0.27789999999999998</v>
      </c>
      <c r="Q36" s="60">
        <v>940</v>
      </c>
      <c r="R36" s="61">
        <v>1.70726</v>
      </c>
      <c r="S36" s="62">
        <v>4189</v>
      </c>
      <c r="T36" s="63">
        <v>7.6082000000000001</v>
      </c>
      <c r="U36" s="64">
        <v>658</v>
      </c>
      <c r="V36" s="65">
        <v>100</v>
      </c>
    </row>
    <row r="37" spans="1:22" s="66" customFormat="1" ht="15" customHeight="1" x14ac:dyDescent="0.2">
      <c r="A37" s="53"/>
      <c r="B37" s="67" t="s">
        <v>51</v>
      </c>
      <c r="C37" s="68">
        <v>9430</v>
      </c>
      <c r="D37" s="69">
        <v>34.497900000000001</v>
      </c>
      <c r="E37" s="70">
        <v>33</v>
      </c>
      <c r="F37" s="71">
        <v>0.12071999999999999</v>
      </c>
      <c r="G37" s="72">
        <v>164</v>
      </c>
      <c r="H37" s="71">
        <v>0.59996000000000005</v>
      </c>
      <c r="I37" s="72">
        <v>601</v>
      </c>
      <c r="J37" s="71">
        <v>2.1985999999999999</v>
      </c>
      <c r="K37" s="72">
        <v>210</v>
      </c>
      <c r="L37" s="71">
        <v>0.76819999999999999</v>
      </c>
      <c r="M37" s="72">
        <v>8231</v>
      </c>
      <c r="N37" s="71">
        <v>30.111599999999999</v>
      </c>
      <c r="O37" s="72">
        <v>5</v>
      </c>
      <c r="P37" s="71">
        <v>1.83E-2</v>
      </c>
      <c r="Q37" s="73">
        <v>186</v>
      </c>
      <c r="R37" s="43">
        <v>0.68045</v>
      </c>
      <c r="S37" s="74">
        <v>265</v>
      </c>
      <c r="T37" s="75">
        <v>0.96945000000000003</v>
      </c>
      <c r="U37" s="50">
        <v>483</v>
      </c>
      <c r="V37" s="51">
        <v>100</v>
      </c>
    </row>
    <row r="38" spans="1:22" s="66" customFormat="1" ht="15" customHeight="1" x14ac:dyDescent="0.2">
      <c r="A38" s="53"/>
      <c r="B38" s="54" t="s">
        <v>52</v>
      </c>
      <c r="C38" s="55">
        <v>68680</v>
      </c>
      <c r="D38" s="56">
        <v>33.025599999999997</v>
      </c>
      <c r="E38" s="57">
        <v>84</v>
      </c>
      <c r="F38" s="58">
        <v>4.0390000000000002E-2</v>
      </c>
      <c r="G38" s="59">
        <v>2721</v>
      </c>
      <c r="H38" s="58">
        <v>1.3084199999999999</v>
      </c>
      <c r="I38" s="59">
        <v>17532</v>
      </c>
      <c r="J38" s="58">
        <v>8.4305000000000003</v>
      </c>
      <c r="K38" s="59">
        <v>12847</v>
      </c>
      <c r="L38" s="58">
        <v>6.1776</v>
      </c>
      <c r="M38" s="59">
        <v>34150</v>
      </c>
      <c r="N38" s="58">
        <v>16.421399999999998</v>
      </c>
      <c r="O38" s="59">
        <v>73</v>
      </c>
      <c r="P38" s="58">
        <v>3.5099999999999999E-2</v>
      </c>
      <c r="Q38" s="60">
        <v>1273</v>
      </c>
      <c r="R38" s="61">
        <v>0.61214000000000002</v>
      </c>
      <c r="S38" s="62">
        <v>2008</v>
      </c>
      <c r="T38" s="63">
        <v>0.96557000000000004</v>
      </c>
      <c r="U38" s="64">
        <v>2577</v>
      </c>
      <c r="V38" s="65">
        <v>100</v>
      </c>
    </row>
    <row r="39" spans="1:22" s="66" customFormat="1" ht="15" customHeight="1" x14ac:dyDescent="0.2">
      <c r="A39" s="53"/>
      <c r="B39" s="67" t="s">
        <v>53</v>
      </c>
      <c r="C39" s="68">
        <v>16798</v>
      </c>
      <c r="D39" s="69">
        <v>34.755400000000002</v>
      </c>
      <c r="E39" s="70">
        <v>1776</v>
      </c>
      <c r="F39" s="71">
        <v>3.6745800000000002</v>
      </c>
      <c r="G39" s="72">
        <v>93</v>
      </c>
      <c r="H39" s="71">
        <v>0.19242000000000001</v>
      </c>
      <c r="I39" s="72">
        <v>10591</v>
      </c>
      <c r="J39" s="71">
        <v>21.913</v>
      </c>
      <c r="K39" s="72">
        <v>382</v>
      </c>
      <c r="L39" s="71">
        <v>0.79039999999999999</v>
      </c>
      <c r="M39" s="72">
        <v>3668</v>
      </c>
      <c r="N39" s="71">
        <v>7.5891999999999999</v>
      </c>
      <c r="O39" s="72">
        <v>13</v>
      </c>
      <c r="P39" s="71">
        <v>2.69E-2</v>
      </c>
      <c r="Q39" s="73">
        <v>275</v>
      </c>
      <c r="R39" s="43">
        <v>0.56898000000000004</v>
      </c>
      <c r="S39" s="74">
        <v>3768</v>
      </c>
      <c r="T39" s="75">
        <v>7.7960799999999999</v>
      </c>
      <c r="U39" s="50">
        <v>880</v>
      </c>
      <c r="V39" s="51">
        <v>100</v>
      </c>
    </row>
    <row r="40" spans="1:22" s="66" customFormat="1" ht="15" customHeight="1" x14ac:dyDescent="0.2">
      <c r="A40" s="53"/>
      <c r="B40" s="54" t="s">
        <v>54</v>
      </c>
      <c r="C40" s="55">
        <v>149257</v>
      </c>
      <c r="D40" s="56">
        <v>33.924900000000001</v>
      </c>
      <c r="E40" s="57">
        <v>1008</v>
      </c>
      <c r="F40" s="58">
        <v>0.22911000000000001</v>
      </c>
      <c r="G40" s="59">
        <v>5580</v>
      </c>
      <c r="H40" s="58">
        <v>1.2682899999999999</v>
      </c>
      <c r="I40" s="59">
        <v>47727</v>
      </c>
      <c r="J40" s="58">
        <v>10.848000000000001</v>
      </c>
      <c r="K40" s="59">
        <v>33088</v>
      </c>
      <c r="L40" s="58">
        <v>7.5206</v>
      </c>
      <c r="M40" s="59">
        <v>59107</v>
      </c>
      <c r="N40" s="58">
        <v>13.4345</v>
      </c>
      <c r="O40" s="59">
        <v>230</v>
      </c>
      <c r="P40" s="58">
        <v>5.2299999999999999E-2</v>
      </c>
      <c r="Q40" s="60">
        <v>2517</v>
      </c>
      <c r="R40" s="61">
        <v>0.57208999999999999</v>
      </c>
      <c r="S40" s="62">
        <v>16349</v>
      </c>
      <c r="T40" s="63">
        <v>3.7159900000000001</v>
      </c>
      <c r="U40" s="64">
        <v>4916</v>
      </c>
      <c r="V40" s="65">
        <v>100</v>
      </c>
    </row>
    <row r="41" spans="1:22" s="66" customFormat="1" ht="15" customHeight="1" x14ac:dyDescent="0.2">
      <c r="A41" s="53"/>
      <c r="B41" s="67" t="s">
        <v>55</v>
      </c>
      <c r="C41" s="68">
        <v>62189</v>
      </c>
      <c r="D41" s="69">
        <v>33.156500000000001</v>
      </c>
      <c r="E41" s="70">
        <v>1128</v>
      </c>
      <c r="F41" s="71">
        <v>0.60140000000000005</v>
      </c>
      <c r="G41" s="72">
        <v>771</v>
      </c>
      <c r="H41" s="71">
        <v>0.41105999999999998</v>
      </c>
      <c r="I41" s="72">
        <v>9070</v>
      </c>
      <c r="J41" s="71">
        <v>4.8357000000000001</v>
      </c>
      <c r="K41" s="72">
        <v>19619</v>
      </c>
      <c r="L41" s="71">
        <v>10.46</v>
      </c>
      <c r="M41" s="72">
        <v>29037</v>
      </c>
      <c r="N41" s="71">
        <v>15.481299999999999</v>
      </c>
      <c r="O41" s="72">
        <v>58</v>
      </c>
      <c r="P41" s="71">
        <v>3.09E-2</v>
      </c>
      <c r="Q41" s="73">
        <v>2506</v>
      </c>
      <c r="R41" s="43">
        <v>1.33609</v>
      </c>
      <c r="S41" s="74">
        <v>5130</v>
      </c>
      <c r="T41" s="75">
        <v>2.7351000000000001</v>
      </c>
      <c r="U41" s="50">
        <v>2618</v>
      </c>
      <c r="V41" s="51">
        <v>100</v>
      </c>
    </row>
    <row r="42" spans="1:22" s="66" customFormat="1" ht="15" customHeight="1" x14ac:dyDescent="0.2">
      <c r="A42" s="53"/>
      <c r="B42" s="54" t="s">
        <v>56</v>
      </c>
      <c r="C42" s="55">
        <v>5116</v>
      </c>
      <c r="D42" s="56">
        <v>35.002699999999997</v>
      </c>
      <c r="E42" s="57">
        <v>759</v>
      </c>
      <c r="F42" s="58">
        <v>5.1929400000000001</v>
      </c>
      <c r="G42" s="59">
        <v>43</v>
      </c>
      <c r="H42" s="58">
        <v>0.29420000000000002</v>
      </c>
      <c r="I42" s="59">
        <v>292</v>
      </c>
      <c r="J42" s="58">
        <v>1.9978</v>
      </c>
      <c r="K42" s="59">
        <v>256</v>
      </c>
      <c r="L42" s="58">
        <v>1.7515000000000001</v>
      </c>
      <c r="M42" s="59">
        <v>3677</v>
      </c>
      <c r="N42" s="58">
        <v>25.157399999999999</v>
      </c>
      <c r="O42" s="59">
        <v>28</v>
      </c>
      <c r="P42" s="58">
        <v>0.19159999999999999</v>
      </c>
      <c r="Q42" s="60">
        <v>61</v>
      </c>
      <c r="R42" s="61">
        <v>0.41735</v>
      </c>
      <c r="S42" s="62">
        <v>178</v>
      </c>
      <c r="T42" s="63">
        <v>1.21784</v>
      </c>
      <c r="U42" s="64">
        <v>481</v>
      </c>
      <c r="V42" s="65">
        <v>100</v>
      </c>
    </row>
    <row r="43" spans="1:22" s="66" customFormat="1" ht="15" customHeight="1" x14ac:dyDescent="0.2">
      <c r="A43" s="53"/>
      <c r="B43" s="67" t="s">
        <v>57</v>
      </c>
      <c r="C43" s="68">
        <v>88362</v>
      </c>
      <c r="D43" s="69">
        <v>34.796799999999998</v>
      </c>
      <c r="E43" s="70">
        <v>147</v>
      </c>
      <c r="F43" s="71">
        <v>5.7889999999999997E-2</v>
      </c>
      <c r="G43" s="72">
        <v>801</v>
      </c>
      <c r="H43" s="71">
        <v>0.31542999999999999</v>
      </c>
      <c r="I43" s="72">
        <v>4431</v>
      </c>
      <c r="J43" s="71">
        <v>1.7448999999999999</v>
      </c>
      <c r="K43" s="72">
        <v>16928</v>
      </c>
      <c r="L43" s="71">
        <v>6.6661999999999999</v>
      </c>
      <c r="M43" s="72">
        <v>61710</v>
      </c>
      <c r="N43" s="71">
        <v>24.301300000000001</v>
      </c>
      <c r="O43" s="72">
        <v>57</v>
      </c>
      <c r="P43" s="71">
        <v>2.24E-2</v>
      </c>
      <c r="Q43" s="73">
        <v>4288</v>
      </c>
      <c r="R43" s="43">
        <v>1.6886099999999999</v>
      </c>
      <c r="S43" s="74">
        <v>2170</v>
      </c>
      <c r="T43" s="75">
        <v>0.85453999999999997</v>
      </c>
      <c r="U43" s="50">
        <v>3631</v>
      </c>
      <c r="V43" s="51">
        <v>100</v>
      </c>
    </row>
    <row r="44" spans="1:22" s="66" customFormat="1" ht="15" customHeight="1" x14ac:dyDescent="0.2">
      <c r="A44" s="53"/>
      <c r="B44" s="54" t="s">
        <v>58</v>
      </c>
      <c r="C44" s="55">
        <v>38249</v>
      </c>
      <c r="D44" s="56">
        <v>35.701000000000001</v>
      </c>
      <c r="E44" s="57">
        <v>6882</v>
      </c>
      <c r="F44" s="58">
        <v>6.4235499999999996</v>
      </c>
      <c r="G44" s="59">
        <v>293</v>
      </c>
      <c r="H44" s="58">
        <v>0.27348</v>
      </c>
      <c r="I44" s="59">
        <v>4820</v>
      </c>
      <c r="J44" s="58">
        <v>4.4988999999999999</v>
      </c>
      <c r="K44" s="59">
        <v>3943</v>
      </c>
      <c r="L44" s="58">
        <v>3.6802999999999999</v>
      </c>
      <c r="M44" s="59">
        <v>19494</v>
      </c>
      <c r="N44" s="58">
        <v>18.195399999999999</v>
      </c>
      <c r="O44" s="59">
        <v>68</v>
      </c>
      <c r="P44" s="58">
        <v>6.3500000000000001E-2</v>
      </c>
      <c r="Q44" s="60">
        <v>2749</v>
      </c>
      <c r="R44" s="61">
        <v>2.5658699999999999</v>
      </c>
      <c r="S44" s="62">
        <v>2845</v>
      </c>
      <c r="T44" s="63">
        <v>2.6554799999999998</v>
      </c>
      <c r="U44" s="64">
        <v>1815</v>
      </c>
      <c r="V44" s="65">
        <v>100</v>
      </c>
    </row>
    <row r="45" spans="1:22" s="66" customFormat="1" ht="15" customHeight="1" x14ac:dyDescent="0.2">
      <c r="A45" s="53"/>
      <c r="B45" s="67" t="s">
        <v>59</v>
      </c>
      <c r="C45" s="68">
        <v>25562</v>
      </c>
      <c r="D45" s="69">
        <v>33.9893</v>
      </c>
      <c r="E45" s="70">
        <v>553</v>
      </c>
      <c r="F45" s="71">
        <v>0.73531000000000002</v>
      </c>
      <c r="G45" s="72">
        <v>522</v>
      </c>
      <c r="H45" s="71">
        <v>0.69408999999999998</v>
      </c>
      <c r="I45" s="72">
        <v>6501</v>
      </c>
      <c r="J45" s="71">
        <v>8.6442999999999994</v>
      </c>
      <c r="K45" s="72">
        <v>812</v>
      </c>
      <c r="L45" s="71">
        <v>1.0797000000000001</v>
      </c>
      <c r="M45" s="72">
        <v>15555</v>
      </c>
      <c r="N45" s="71">
        <v>20.683199999999999</v>
      </c>
      <c r="O45" s="72">
        <v>141</v>
      </c>
      <c r="P45" s="71">
        <v>0.1875</v>
      </c>
      <c r="Q45" s="73">
        <v>1478</v>
      </c>
      <c r="R45" s="43">
        <v>1.9652700000000001</v>
      </c>
      <c r="S45" s="74">
        <v>3234</v>
      </c>
      <c r="T45" s="75">
        <v>4.3001899999999997</v>
      </c>
      <c r="U45" s="50">
        <v>1283</v>
      </c>
      <c r="V45" s="51">
        <v>100</v>
      </c>
    </row>
    <row r="46" spans="1:22" s="66" customFormat="1" ht="15" customHeight="1" x14ac:dyDescent="0.2">
      <c r="A46" s="53"/>
      <c r="B46" s="54" t="s">
        <v>60</v>
      </c>
      <c r="C46" s="55">
        <v>97770</v>
      </c>
      <c r="D46" s="56">
        <v>35.067399999999999</v>
      </c>
      <c r="E46" s="57">
        <v>209</v>
      </c>
      <c r="F46" s="58">
        <v>7.4959999999999999E-2</v>
      </c>
      <c r="G46" s="59">
        <v>1808</v>
      </c>
      <c r="H46" s="58">
        <v>0.64847999999999995</v>
      </c>
      <c r="I46" s="59">
        <v>10753</v>
      </c>
      <c r="J46" s="58">
        <v>3.8567999999999998</v>
      </c>
      <c r="K46" s="59">
        <v>16416</v>
      </c>
      <c r="L46" s="58">
        <v>5.8879999999999999</v>
      </c>
      <c r="M46" s="59">
        <v>64787</v>
      </c>
      <c r="N46" s="58">
        <v>23.237300000000001</v>
      </c>
      <c r="O46" s="59">
        <v>46</v>
      </c>
      <c r="P46" s="58">
        <v>1.6500000000000001E-2</v>
      </c>
      <c r="Q46" s="60">
        <v>3751</v>
      </c>
      <c r="R46" s="61">
        <v>1.34538</v>
      </c>
      <c r="S46" s="62">
        <v>3660</v>
      </c>
      <c r="T46" s="63">
        <v>1.31274</v>
      </c>
      <c r="U46" s="64">
        <v>3027</v>
      </c>
      <c r="V46" s="65">
        <v>100</v>
      </c>
    </row>
    <row r="47" spans="1:22" s="66" customFormat="1" ht="15" customHeight="1" x14ac:dyDescent="0.2">
      <c r="A47" s="53"/>
      <c r="B47" s="67" t="s">
        <v>61</v>
      </c>
      <c r="C47" s="68">
        <v>6811</v>
      </c>
      <c r="D47" s="69">
        <v>33.042299999999997</v>
      </c>
      <c r="E47" s="70">
        <v>79</v>
      </c>
      <c r="F47" s="71">
        <v>0.38324999999999998</v>
      </c>
      <c r="G47" s="72">
        <v>124</v>
      </c>
      <c r="H47" s="71">
        <v>0.60155999999999998</v>
      </c>
      <c r="I47" s="72">
        <v>1785</v>
      </c>
      <c r="J47" s="71">
        <v>8.6595999999999993</v>
      </c>
      <c r="K47" s="72">
        <v>651</v>
      </c>
      <c r="L47" s="71">
        <v>3.1581999999999999</v>
      </c>
      <c r="M47" s="72">
        <v>3862</v>
      </c>
      <c r="N47" s="71">
        <v>18.735700000000001</v>
      </c>
      <c r="O47" s="72">
        <v>10</v>
      </c>
      <c r="P47" s="71">
        <v>4.8500000000000001E-2</v>
      </c>
      <c r="Q47" s="73">
        <v>300</v>
      </c>
      <c r="R47" s="43">
        <v>1.45539</v>
      </c>
      <c r="S47" s="74">
        <v>641</v>
      </c>
      <c r="T47" s="75">
        <v>3.1096900000000001</v>
      </c>
      <c r="U47" s="50">
        <v>308</v>
      </c>
      <c r="V47" s="51">
        <v>100</v>
      </c>
    </row>
    <row r="48" spans="1:22" s="66" customFormat="1" ht="15" customHeight="1" x14ac:dyDescent="0.2">
      <c r="A48" s="53"/>
      <c r="B48" s="54" t="s">
        <v>62</v>
      </c>
      <c r="C48" s="55">
        <v>32407</v>
      </c>
      <c r="D48" s="56">
        <v>32.939599999999999</v>
      </c>
      <c r="E48" s="57">
        <v>111</v>
      </c>
      <c r="F48" s="58">
        <v>0.11282</v>
      </c>
      <c r="G48" s="59">
        <v>243</v>
      </c>
      <c r="H48" s="58">
        <v>0.24698999999999999</v>
      </c>
      <c r="I48" s="59">
        <v>2291</v>
      </c>
      <c r="J48" s="58">
        <v>2.3287</v>
      </c>
      <c r="K48" s="59">
        <v>13034</v>
      </c>
      <c r="L48" s="58">
        <v>13.248200000000001</v>
      </c>
      <c r="M48" s="59">
        <v>15512</v>
      </c>
      <c r="N48" s="58">
        <v>15.766999999999999</v>
      </c>
      <c r="O48" s="59">
        <v>30</v>
      </c>
      <c r="P48" s="58">
        <v>3.0499999999999999E-2</v>
      </c>
      <c r="Q48" s="60">
        <v>1186</v>
      </c>
      <c r="R48" s="61">
        <v>1.20549</v>
      </c>
      <c r="S48" s="62">
        <v>1788</v>
      </c>
      <c r="T48" s="63">
        <v>1.8173900000000001</v>
      </c>
      <c r="U48" s="64">
        <v>1236</v>
      </c>
      <c r="V48" s="65">
        <v>100</v>
      </c>
    </row>
    <row r="49" spans="1:23" s="66" customFormat="1" ht="15" customHeight="1" x14ac:dyDescent="0.2">
      <c r="A49" s="53"/>
      <c r="B49" s="67" t="s">
        <v>63</v>
      </c>
      <c r="C49" s="68">
        <v>6201</v>
      </c>
      <c r="D49" s="69">
        <v>34.792099999999998</v>
      </c>
      <c r="E49" s="70">
        <v>996</v>
      </c>
      <c r="F49" s="71">
        <v>5.5882800000000001</v>
      </c>
      <c r="G49" s="72">
        <v>67</v>
      </c>
      <c r="H49" s="71">
        <v>0.37591999999999998</v>
      </c>
      <c r="I49" s="72">
        <v>331</v>
      </c>
      <c r="J49" s="71">
        <v>1.8572</v>
      </c>
      <c r="K49" s="72">
        <v>182</v>
      </c>
      <c r="L49" s="71">
        <v>1.0212000000000001</v>
      </c>
      <c r="M49" s="72">
        <v>4398</v>
      </c>
      <c r="N49" s="71">
        <v>24.675999999999998</v>
      </c>
      <c r="O49" s="72">
        <v>6</v>
      </c>
      <c r="P49" s="71">
        <v>3.3700000000000001E-2</v>
      </c>
      <c r="Q49" s="73">
        <v>221</v>
      </c>
      <c r="R49" s="43">
        <v>1.23997</v>
      </c>
      <c r="S49" s="74">
        <v>185</v>
      </c>
      <c r="T49" s="75">
        <v>1.0379799999999999</v>
      </c>
      <c r="U49" s="50">
        <v>688</v>
      </c>
      <c r="V49" s="51">
        <v>100</v>
      </c>
    </row>
    <row r="50" spans="1:23" s="66" customFormat="1" ht="15" customHeight="1" x14ac:dyDescent="0.2">
      <c r="A50" s="53"/>
      <c r="B50" s="54" t="s">
        <v>64</v>
      </c>
      <c r="C50" s="55">
        <v>46090</v>
      </c>
      <c r="D50" s="56">
        <v>35.027299999999997</v>
      </c>
      <c r="E50" s="57">
        <v>98</v>
      </c>
      <c r="F50" s="58">
        <v>7.4480000000000005E-2</v>
      </c>
      <c r="G50" s="59">
        <v>698</v>
      </c>
      <c r="H50" s="58">
        <v>0.53046000000000004</v>
      </c>
      <c r="I50" s="59">
        <v>2963</v>
      </c>
      <c r="J50" s="58">
        <v>2.2517999999999998</v>
      </c>
      <c r="K50" s="59">
        <v>10944</v>
      </c>
      <c r="L50" s="58">
        <v>8.3171999999999997</v>
      </c>
      <c r="M50" s="59">
        <v>30429</v>
      </c>
      <c r="N50" s="58">
        <v>23.125299999999999</v>
      </c>
      <c r="O50" s="59">
        <v>33</v>
      </c>
      <c r="P50" s="58">
        <v>2.5100000000000001E-2</v>
      </c>
      <c r="Q50" s="60">
        <v>925</v>
      </c>
      <c r="R50" s="61">
        <v>0.70298000000000005</v>
      </c>
      <c r="S50" s="62">
        <v>1869</v>
      </c>
      <c r="T50" s="63">
        <v>1.4204000000000001</v>
      </c>
      <c r="U50" s="64">
        <v>1818</v>
      </c>
      <c r="V50" s="65">
        <v>100</v>
      </c>
    </row>
    <row r="51" spans="1:23" s="66" customFormat="1" ht="15" customHeight="1" x14ac:dyDescent="0.2">
      <c r="A51" s="53"/>
      <c r="B51" s="67" t="s">
        <v>65</v>
      </c>
      <c r="C51" s="68">
        <v>151232</v>
      </c>
      <c r="D51" s="69">
        <v>32.975499999999997</v>
      </c>
      <c r="E51" s="70">
        <v>676</v>
      </c>
      <c r="F51" s="71">
        <v>0.1474</v>
      </c>
      <c r="G51" s="72">
        <v>2777</v>
      </c>
      <c r="H51" s="71">
        <v>0.60550999999999999</v>
      </c>
      <c r="I51" s="72">
        <v>77032</v>
      </c>
      <c r="J51" s="71">
        <v>16.796500000000002</v>
      </c>
      <c r="K51" s="72">
        <v>23833</v>
      </c>
      <c r="L51" s="71">
        <v>5.1966999999999999</v>
      </c>
      <c r="M51" s="72">
        <v>43484</v>
      </c>
      <c r="N51" s="71">
        <v>9.4815000000000005</v>
      </c>
      <c r="O51" s="72">
        <v>161</v>
      </c>
      <c r="P51" s="71">
        <v>3.5099999999999999E-2</v>
      </c>
      <c r="Q51" s="73">
        <v>3269</v>
      </c>
      <c r="R51" s="43">
        <v>0.71279000000000003</v>
      </c>
      <c r="S51" s="74">
        <v>24490</v>
      </c>
      <c r="T51" s="75">
        <v>5.3399400000000004</v>
      </c>
      <c r="U51" s="50">
        <v>8616</v>
      </c>
      <c r="V51" s="51">
        <v>100</v>
      </c>
    </row>
    <row r="52" spans="1:23" s="66" customFormat="1" ht="15" customHeight="1" x14ac:dyDescent="0.2">
      <c r="A52" s="53"/>
      <c r="B52" s="54" t="s">
        <v>66</v>
      </c>
      <c r="C52" s="55">
        <v>30243</v>
      </c>
      <c r="D52" s="56">
        <v>35.4773</v>
      </c>
      <c r="E52" s="57">
        <v>480</v>
      </c>
      <c r="F52" s="58">
        <v>0.56308000000000002</v>
      </c>
      <c r="G52" s="59">
        <v>307</v>
      </c>
      <c r="H52" s="58">
        <v>0.36013000000000001</v>
      </c>
      <c r="I52" s="59">
        <v>5751</v>
      </c>
      <c r="J52" s="58">
        <v>6.7464000000000004</v>
      </c>
      <c r="K52" s="59">
        <v>561</v>
      </c>
      <c r="L52" s="58">
        <v>0.65810000000000002</v>
      </c>
      <c r="M52" s="59">
        <v>22135</v>
      </c>
      <c r="N52" s="58">
        <v>25.966000000000001</v>
      </c>
      <c r="O52" s="59">
        <v>300</v>
      </c>
      <c r="P52" s="58">
        <v>0.35189999999999999</v>
      </c>
      <c r="Q52" s="60">
        <v>709</v>
      </c>
      <c r="R52" s="61">
        <v>0.83170999999999995</v>
      </c>
      <c r="S52" s="62">
        <v>3016</v>
      </c>
      <c r="T52" s="63">
        <v>3.5379999999999998</v>
      </c>
      <c r="U52" s="64">
        <v>1009</v>
      </c>
      <c r="V52" s="65">
        <v>100</v>
      </c>
    </row>
    <row r="53" spans="1:23" s="66" customFormat="1" ht="15" customHeight="1" x14ac:dyDescent="0.2">
      <c r="A53" s="53"/>
      <c r="B53" s="67" t="s">
        <v>67</v>
      </c>
      <c r="C53" s="68">
        <v>4070</v>
      </c>
      <c r="D53" s="69">
        <v>35.811700000000002</v>
      </c>
      <c r="E53" s="70">
        <v>44</v>
      </c>
      <c r="F53" s="71">
        <v>0.38714999999999999</v>
      </c>
      <c r="G53" s="72">
        <v>49</v>
      </c>
      <c r="H53" s="71">
        <v>0.43114999999999998</v>
      </c>
      <c r="I53" s="72">
        <v>57</v>
      </c>
      <c r="J53" s="71">
        <v>0.50149999999999995</v>
      </c>
      <c r="K53" s="72">
        <v>119</v>
      </c>
      <c r="L53" s="71">
        <v>1.0470999999999999</v>
      </c>
      <c r="M53" s="72">
        <v>3709</v>
      </c>
      <c r="N53" s="71">
        <v>32.635300000000001</v>
      </c>
      <c r="O53" s="94">
        <v>7</v>
      </c>
      <c r="P53" s="71">
        <v>6.1600000000000002E-2</v>
      </c>
      <c r="Q53" s="73">
        <v>85</v>
      </c>
      <c r="R53" s="43">
        <v>0.74790999999999996</v>
      </c>
      <c r="S53" s="74">
        <v>54</v>
      </c>
      <c r="T53" s="75">
        <v>0.47514000000000001</v>
      </c>
      <c r="U53" s="50">
        <v>306</v>
      </c>
      <c r="V53" s="51">
        <v>100</v>
      </c>
    </row>
    <row r="54" spans="1:23" s="66" customFormat="1" ht="15" customHeight="1" x14ac:dyDescent="0.2">
      <c r="A54" s="53"/>
      <c r="B54" s="54" t="s">
        <v>68</v>
      </c>
      <c r="C54" s="55">
        <v>53325</v>
      </c>
      <c r="D54" s="56">
        <v>32.547199999999997</v>
      </c>
      <c r="E54" s="57">
        <v>192</v>
      </c>
      <c r="F54" s="58">
        <v>0.11719</v>
      </c>
      <c r="G54" s="59">
        <v>1709</v>
      </c>
      <c r="H54" s="58">
        <v>1.0430999999999999</v>
      </c>
      <c r="I54" s="59">
        <v>7685</v>
      </c>
      <c r="J54" s="58">
        <v>4.6905999999999999</v>
      </c>
      <c r="K54" s="59">
        <v>14659</v>
      </c>
      <c r="L54" s="58">
        <v>8.9472000000000005</v>
      </c>
      <c r="M54" s="59">
        <v>26391</v>
      </c>
      <c r="N54" s="58">
        <v>16.107900000000001</v>
      </c>
      <c r="O54" s="59">
        <v>56</v>
      </c>
      <c r="P54" s="58">
        <v>3.4200000000000001E-2</v>
      </c>
      <c r="Q54" s="60">
        <v>2633</v>
      </c>
      <c r="R54" s="61">
        <v>1.60707</v>
      </c>
      <c r="S54" s="62">
        <v>5396</v>
      </c>
      <c r="T54" s="63">
        <v>3.2934800000000002</v>
      </c>
      <c r="U54" s="64">
        <v>1971</v>
      </c>
      <c r="V54" s="65">
        <v>100</v>
      </c>
    </row>
    <row r="55" spans="1:23" s="66" customFormat="1" ht="15" customHeight="1" x14ac:dyDescent="0.2">
      <c r="A55" s="53"/>
      <c r="B55" s="67" t="s">
        <v>69</v>
      </c>
      <c r="C55" s="68">
        <v>45722</v>
      </c>
      <c r="D55" s="69">
        <v>33.231099999999998</v>
      </c>
      <c r="E55" s="70">
        <v>997</v>
      </c>
      <c r="F55" s="71">
        <v>0.72463</v>
      </c>
      <c r="G55" s="72">
        <v>1647</v>
      </c>
      <c r="H55" s="71">
        <v>1.1970499999999999</v>
      </c>
      <c r="I55" s="72">
        <v>11528</v>
      </c>
      <c r="J55" s="71">
        <v>8.3786000000000005</v>
      </c>
      <c r="K55" s="72">
        <v>2805</v>
      </c>
      <c r="L55" s="71">
        <v>2.0387</v>
      </c>
      <c r="M55" s="72">
        <v>24888</v>
      </c>
      <c r="N55" s="71">
        <v>18.088799999999999</v>
      </c>
      <c r="O55" s="72">
        <v>360</v>
      </c>
      <c r="P55" s="71">
        <v>0.26169999999999999</v>
      </c>
      <c r="Q55" s="73">
        <v>3497</v>
      </c>
      <c r="R55" s="43">
        <v>2.5416500000000002</v>
      </c>
      <c r="S55" s="74">
        <v>5774</v>
      </c>
      <c r="T55" s="75">
        <v>4.1965899999999996</v>
      </c>
      <c r="U55" s="50">
        <v>2305</v>
      </c>
      <c r="V55" s="51">
        <v>100</v>
      </c>
    </row>
    <row r="56" spans="1:23" s="66" customFormat="1" ht="15" customHeight="1" x14ac:dyDescent="0.2">
      <c r="A56" s="53"/>
      <c r="B56" s="54" t="s">
        <v>70</v>
      </c>
      <c r="C56" s="55">
        <v>15587</v>
      </c>
      <c r="D56" s="56">
        <v>35.204999999999998</v>
      </c>
      <c r="E56" s="57">
        <v>11</v>
      </c>
      <c r="F56" s="58">
        <v>2.4840000000000001E-2</v>
      </c>
      <c r="G56" s="59">
        <v>43</v>
      </c>
      <c r="H56" s="58">
        <v>9.7119999999999998E-2</v>
      </c>
      <c r="I56" s="59">
        <v>168</v>
      </c>
      <c r="J56" s="58">
        <v>0.37940000000000002</v>
      </c>
      <c r="K56" s="59">
        <v>720</v>
      </c>
      <c r="L56" s="58">
        <v>1.6262000000000001</v>
      </c>
      <c r="M56" s="59">
        <v>14276</v>
      </c>
      <c r="N56" s="58">
        <v>32.243899999999996</v>
      </c>
      <c r="O56" s="93">
        <v>4</v>
      </c>
      <c r="P56" s="58">
        <v>8.9999999999999993E-3</v>
      </c>
      <c r="Q56" s="60">
        <v>365</v>
      </c>
      <c r="R56" s="61">
        <v>0.82438999999999996</v>
      </c>
      <c r="S56" s="62">
        <v>70</v>
      </c>
      <c r="T56" s="63">
        <v>0.15809999999999999</v>
      </c>
      <c r="U56" s="64">
        <v>720</v>
      </c>
      <c r="V56" s="65">
        <v>100</v>
      </c>
    </row>
    <row r="57" spans="1:23" s="66" customFormat="1" ht="15" customHeight="1" x14ac:dyDescent="0.2">
      <c r="A57" s="53"/>
      <c r="B57" s="67" t="s">
        <v>71</v>
      </c>
      <c r="C57" s="68">
        <v>38483</v>
      </c>
      <c r="D57" s="69">
        <v>32.437600000000003</v>
      </c>
      <c r="E57" s="70">
        <v>751</v>
      </c>
      <c r="F57" s="71">
        <v>0.63302000000000003</v>
      </c>
      <c r="G57" s="72">
        <v>994</v>
      </c>
      <c r="H57" s="71">
        <v>0.83784999999999998</v>
      </c>
      <c r="I57" s="72">
        <v>4865</v>
      </c>
      <c r="J57" s="71">
        <v>4.1006999999999998</v>
      </c>
      <c r="K57" s="72">
        <v>5713</v>
      </c>
      <c r="L57" s="71">
        <v>4.8155000000000001</v>
      </c>
      <c r="M57" s="72">
        <v>24730</v>
      </c>
      <c r="N57" s="71">
        <v>20.845099999999999</v>
      </c>
      <c r="O57" s="72">
        <v>32</v>
      </c>
      <c r="P57" s="71">
        <v>2.7E-2</v>
      </c>
      <c r="Q57" s="73">
        <v>1398</v>
      </c>
      <c r="R57" s="43">
        <v>1.17838</v>
      </c>
      <c r="S57" s="74">
        <v>2493</v>
      </c>
      <c r="T57" s="75">
        <v>2.1013700000000002</v>
      </c>
      <c r="U57" s="50">
        <v>2232</v>
      </c>
      <c r="V57" s="51">
        <v>100</v>
      </c>
    </row>
    <row r="58" spans="1:23" s="66" customFormat="1" ht="15" customHeight="1" thickBot="1" x14ac:dyDescent="0.25">
      <c r="A58" s="53"/>
      <c r="B58" s="76" t="s">
        <v>72</v>
      </c>
      <c r="C58" s="77">
        <v>4465</v>
      </c>
      <c r="D58" s="78">
        <v>34.6877</v>
      </c>
      <c r="E58" s="79">
        <v>224</v>
      </c>
      <c r="F58" s="80">
        <v>1.74021</v>
      </c>
      <c r="G58" s="81">
        <v>28</v>
      </c>
      <c r="H58" s="80">
        <v>0.21753</v>
      </c>
      <c r="I58" s="81">
        <v>617</v>
      </c>
      <c r="J58" s="80">
        <v>4.7933000000000003</v>
      </c>
      <c r="K58" s="81">
        <v>53</v>
      </c>
      <c r="L58" s="80">
        <v>0.41170000000000001</v>
      </c>
      <c r="M58" s="81">
        <v>3427</v>
      </c>
      <c r="N58" s="80">
        <v>26.623699999999999</v>
      </c>
      <c r="O58" s="81">
        <v>8</v>
      </c>
      <c r="P58" s="80">
        <v>6.2199999999999998E-2</v>
      </c>
      <c r="Q58" s="82">
        <v>108</v>
      </c>
      <c r="R58" s="83">
        <v>0.83903000000000005</v>
      </c>
      <c r="S58" s="84">
        <v>184</v>
      </c>
      <c r="T58" s="85">
        <v>1.42946</v>
      </c>
      <c r="U58" s="86">
        <v>365</v>
      </c>
      <c r="V58" s="87">
        <v>100</v>
      </c>
    </row>
    <row r="59" spans="1:23" s="66" customFormat="1" ht="12.75" x14ac:dyDescent="0.2">
      <c r="A59" s="53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90"/>
      <c r="T59" s="91"/>
      <c r="U59" s="89"/>
      <c r="V59" s="89"/>
    </row>
    <row r="60" spans="1:23" s="66" customFormat="1" ht="12.75" x14ac:dyDescent="0.2">
      <c r="A60" s="53"/>
      <c r="B60" s="88" t="str">
        <f>CONCATENATE("NOTE: Table reads (for US Totals): Of all ",TEXT(C7,"#,##0")," public school female students with disabilities served under the Individuals with Disabilities Education Act (IDEA), ",TEXT(E7,"#,##0")," (",TEXT(F7,"0.0"),"%) are American Indian or Alaska Native.")</f>
        <v>NOTE: Table reads (for US Totals): Of all 2,131,147 public school female students with disabilities served under the Individuals with Disabilities Education Act (IDEA), 30,188 (0.5%) are American Indian or Alaska Native.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90"/>
      <c r="T60" s="91"/>
      <c r="U60" s="89"/>
      <c r="V60" s="89"/>
    </row>
    <row r="61" spans="1:23" s="66" customFormat="1" ht="14.1" customHeight="1" x14ac:dyDescent="0.2">
      <c r="B61" s="95" t="s">
        <v>76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89"/>
      <c r="W61" s="89"/>
    </row>
    <row r="62" spans="1:23" x14ac:dyDescent="0.2">
      <c r="B62" s="95" t="s">
        <v>77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</row>
  </sheetData>
  <mergeCells count="16">
    <mergeCell ref="B2:V2"/>
    <mergeCell ref="B61:U61"/>
    <mergeCell ref="B62:W62"/>
    <mergeCell ref="U4:U5"/>
    <mergeCell ref="V4:V5"/>
    <mergeCell ref="B4:B6"/>
    <mergeCell ref="E4:R4"/>
    <mergeCell ref="S4:T5"/>
    <mergeCell ref="E5:F5"/>
    <mergeCell ref="G5:H5"/>
    <mergeCell ref="I5:J5"/>
    <mergeCell ref="K5:L5"/>
    <mergeCell ref="M5:N5"/>
    <mergeCell ref="O5:P5"/>
    <mergeCell ref="Q5:R5"/>
    <mergeCell ref="C5:D5"/>
  </mergeCells>
  <phoneticPr fontId="15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Index</vt:lpstr>
      <vt:lpstr>SwD IDEA Enrollment</vt:lpstr>
      <vt:lpstr>SwD IDEA Enrollment - Male</vt:lpstr>
      <vt:lpstr>SwD IDEA Enrollment - Female</vt:lpstr>
      <vt:lpstr>'SwD IDEA Enrollment'!Print_Area</vt:lpstr>
      <vt:lpstr>'SwD IDEA Enrollment - Female'!Print_Area</vt:lpstr>
      <vt:lpstr>'SwD IDEA Enrollment - Male'!Print_Area</vt:lpstr>
    </vt:vector>
  </TitlesOfParts>
  <Company>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Hector Tello</cp:lastModifiedBy>
  <cp:lastPrinted>2015-07-11T01:26:17Z</cp:lastPrinted>
  <dcterms:created xsi:type="dcterms:W3CDTF">2014-03-02T22:16:30Z</dcterms:created>
  <dcterms:modified xsi:type="dcterms:W3CDTF">2020-04-25T01:32:55Z</dcterms:modified>
</cp:coreProperties>
</file>