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autoCompressPictures="0"/>
  <bookViews>
    <workbookView xWindow="-120" yWindow="-120" windowWidth="24240" windowHeight="13740" tabRatio="867"/>
  </bookViews>
  <sheets>
    <sheet name="Total" sheetId="50" r:id="rId1"/>
    <sheet name="Male" sheetId="33" r:id="rId2"/>
    <sheet name="Female" sheetId="51" r:id="rId3"/>
  </sheets>
  <definedNames>
    <definedName name="_xlnm.Print_Area" localSheetId="2">Female!$B$2:$W$62</definedName>
    <definedName name="_xlnm.Print_Area" localSheetId="1">Male!$B$2:$W$62</definedName>
    <definedName name="_xlnm.Print_Area" localSheetId="0">Total!$B$2:$W$62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51" l="1"/>
  <c r="B2" i="33"/>
  <c r="B2" i="50"/>
  <c r="B61" i="51" l="1"/>
  <c r="B61" i="33"/>
  <c r="B61" i="50"/>
</calcChain>
</file>

<file path=xl/sharedStrings.xml><?xml version="1.0" encoding="utf-8"?>
<sst xmlns="http://schemas.openxmlformats.org/spreadsheetml/2006/main" count="480" uniqueCount="75">
  <si>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</si>
  <si>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</si>
  <si>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</si>
  <si>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</si>
  <si>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</si>
  <si>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</si>
  <si>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</si>
  <si>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</si>
  <si>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</si>
  <si>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</si>
  <si>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</si>
  <si>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Total Students</t>
  </si>
  <si>
    <t>English Language Learners</t>
  </si>
  <si>
    <t xml:space="preserve">Percent of Schools Reporting </t>
  </si>
  <si>
    <t>Percent </t>
  </si>
  <si>
    <t>Number of Schools</t>
  </si>
  <si>
    <t xml:space="preserve">Students With Disabilities Served Under IDEA </t>
  </si>
  <si>
    <t>United States</t>
  </si>
  <si>
    <t>enrolled in gifted/talented programs</t>
  </si>
  <si>
    <t>Alaska</t>
  </si>
  <si>
    <t>Alabama</t>
  </si>
  <si>
    <t>Arkansas</t>
  </si>
  <si>
    <t>Arizona</t>
  </si>
  <si>
    <t>California</t>
  </si>
  <si>
    <t>Colorado</t>
  </si>
  <si>
    <t>Connecticut</t>
  </si>
  <si>
    <t>District of Columbia</t>
  </si>
  <si>
    <t>Delaware</t>
  </si>
  <si>
    <t>Florida</t>
  </si>
  <si>
    <t>Georgia</t>
  </si>
  <si>
    <t>Hawaii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</si>
  <si>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</si>
  <si>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</si>
  <si>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</si>
  <si>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</si>
  <si>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</si>
  <si>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</si>
  <si>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</si>
  <si>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</si>
  <si>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</si>
  <si>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</si>
  <si>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</si>
  <si>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</si>
  <si>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</si>
  <si>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Mississippi</t>
  </si>
  <si>
    <t>Montana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</si>
  <si>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</si>
  <si>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</si>
  <si>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</si>
  <si>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</si>
  <si>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</si>
  <si>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</si>
  <si>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</si>
  <si>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</si>
  <si>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</si>
  <si>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</si>
  <si>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</si>
  <si>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</si>
  <si>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</si>
  <si>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</si>
  <si>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</si>
  <si>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</si>
  <si>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</si>
  <si>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</si>
  <si>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</si>
  <si>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</si>
  <si>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</si>
  <si>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</si>
  <si>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</si>
  <si>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</si>
  <si>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† Not applicable.</t>
  </si>
  <si>
    <t xml:space="preserve">† Not applicable. </t>
  </si>
  <si>
    <t xml:space="preserve">            Data reported in this table represent 100.0% of responding schools.</t>
  </si>
  <si>
    <t>SOURCE: U.S. Department of Education, Office for Civil Rights, Civil Rights Data Collection, 2015-16, available at http://ocrdata.ed.gov. Data notes are available at https://ocrdata.ed.gov/Downloads/Data-Notes-2015-16-CRDC.pdf</t>
  </si>
  <si>
    <t>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</si>
</sst>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2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8"/>
      <name val="Arial Narrow"/>
      <family val="2"/>
    </font>
    <font>
      <sz val="10"/>
      <color rgb="FFFFFF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58800012207406E-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10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00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5" fillId="0" borderId="0" xfId="2" applyFont="1" applyFill="1" applyAlignment="1"/>
    <xf numFmtId="0" fontId="17" fillId="0" borderId="0" xfId="2" applyFont="1" applyFill="1" applyAlignment="1"/>
    <xf numFmtId="0" fontId="16" fillId="0" borderId="10" xfId="3" applyFont="1" applyFill="1" applyBorder="1" applyAlignment="1"/>
    <xf numFmtId="1" fontId="16" fillId="0" borderId="11" xfId="3" applyNumberFormat="1" applyFont="1" applyFill="1" applyBorder="1" applyAlignment="1">
      <alignment horizontal="right" wrapText="1"/>
    </xf>
    <xf numFmtId="1" fontId="16" fillId="0" borderId="16" xfId="0" applyNumberFormat="1" applyFont="1" applyBorder="1" applyAlignment="1">
      <alignment horizontal="right" wrapText="1"/>
    </xf>
    <xf numFmtId="1" fontId="16" fillId="0" borderId="1" xfId="3" applyNumberFormat="1" applyFont="1" applyFill="1" applyBorder="1" applyAlignment="1">
      <alignment horizontal="right" wrapText="1"/>
    </xf>
    <xf numFmtId="1" fontId="16" fillId="0" borderId="18" xfId="0" applyNumberFormat="1" applyFont="1" applyBorder="1" applyAlignment="1">
      <alignment horizontal="right" wrapText="1"/>
    </xf>
    <xf numFmtId="1" fontId="16" fillId="0" borderId="10" xfId="3" applyNumberFormat="1" applyFont="1" applyFill="1" applyBorder="1" applyAlignment="1">
      <alignment horizontal="right" wrapText="1"/>
    </xf>
    <xf numFmtId="1" fontId="16" fillId="0" borderId="21" xfId="3" applyNumberFormat="1" applyFont="1" applyFill="1" applyBorder="1" applyAlignment="1">
      <alignment wrapText="1"/>
    </xf>
    <xf numFmtId="1" fontId="16" fillId="0" borderId="17" xfId="3" applyNumberFormat="1" applyFont="1" applyFill="1" applyBorder="1" applyAlignment="1">
      <alignment wrapText="1"/>
    </xf>
    <xf numFmtId="0" fontId="15" fillId="0" borderId="0" xfId="4" applyFont="1" applyFill="1"/>
    <xf numFmtId="0" fontId="17" fillId="2" borderId="12" xfId="3" applyFont="1" applyFill="1" applyBorder="1" applyAlignment="1">
      <alignment horizontal="left" vertical="center"/>
    </xf>
    <xf numFmtId="165" fontId="17" fillId="2" borderId="20" xfId="2" applyNumberFormat="1" applyFont="1" applyFill="1" applyBorder="1" applyAlignment="1">
      <alignment horizontal="right"/>
    </xf>
    <xf numFmtId="165" fontId="17" fillId="2" borderId="13" xfId="2" applyNumberFormat="1" applyFont="1" applyFill="1" applyBorder="1" applyAlignment="1">
      <alignment horizontal="right"/>
    </xf>
    <xf numFmtId="164" fontId="17" fillId="2" borderId="14" xfId="2" applyNumberFormat="1" applyFont="1" applyFill="1" applyBorder="1" applyAlignment="1">
      <alignment horizontal="right"/>
    </xf>
    <xf numFmtId="165" fontId="17" fillId="2" borderId="0" xfId="2" applyNumberFormat="1" applyFont="1" applyFill="1" applyBorder="1" applyAlignment="1">
      <alignment horizontal="right"/>
    </xf>
    <xf numFmtId="165" fontId="17" fillId="2" borderId="19" xfId="2" applyNumberFormat="1" applyFont="1" applyFill="1" applyBorder="1" applyAlignment="1">
      <alignment horizontal="right"/>
    </xf>
    <xf numFmtId="164" fontId="17" fillId="2" borderId="5" xfId="2" applyNumberFormat="1" applyFont="1" applyFill="1" applyBorder="1" applyAlignment="1">
      <alignment horizontal="right"/>
    </xf>
    <xf numFmtId="165" fontId="17" fillId="2" borderId="23" xfId="2" applyNumberFormat="1" applyFont="1" applyFill="1" applyBorder="1" applyAlignment="1">
      <alignment horizontal="right"/>
    </xf>
    <xf numFmtId="164" fontId="17" fillId="2" borderId="0" xfId="2" applyNumberFormat="1" applyFont="1" applyFill="1" applyBorder="1" applyAlignment="1">
      <alignment horizontal="right"/>
    </xf>
    <xf numFmtId="0" fontId="17" fillId="0" borderId="0" xfId="4" applyFont="1" applyFill="1"/>
    <xf numFmtId="0" fontId="17" fillId="0" borderId="0" xfId="23" applyFont="1" applyFill="1" applyBorder="1"/>
    <xf numFmtId="165" fontId="17" fillId="0" borderId="20" xfId="2" applyNumberFormat="1" applyFont="1" applyFill="1" applyBorder="1" applyAlignment="1">
      <alignment horizontal="right"/>
    </xf>
    <xf numFmtId="165" fontId="17" fillId="0" borderId="13" xfId="2" applyNumberFormat="1" applyFont="1" applyFill="1" applyBorder="1" applyAlignment="1">
      <alignment horizontal="right"/>
    </xf>
    <xf numFmtId="164" fontId="17" fillId="0" borderId="14" xfId="2" applyNumberFormat="1" applyFont="1" applyFill="1" applyBorder="1" applyAlignment="1">
      <alignment horizontal="right"/>
    </xf>
    <xf numFmtId="165" fontId="17" fillId="0" borderId="0" xfId="2" applyNumberFormat="1" applyFont="1" applyFill="1" applyBorder="1" applyAlignment="1">
      <alignment horizontal="right"/>
    </xf>
    <xf numFmtId="165" fontId="17" fillId="0" borderId="19" xfId="2" applyNumberFormat="1" applyFont="1" applyFill="1" applyBorder="1" applyAlignment="1">
      <alignment horizontal="right"/>
    </xf>
    <xf numFmtId="164" fontId="17" fillId="0" borderId="5" xfId="2" applyNumberFormat="1" applyFont="1" applyFill="1" applyBorder="1" applyAlignment="1">
      <alignment horizontal="right"/>
    </xf>
    <xf numFmtId="164" fontId="17" fillId="0" borderId="0" xfId="2" applyNumberFormat="1" applyFont="1" applyFill="1" applyBorder="1" applyAlignment="1">
      <alignment horizontal="right"/>
    </xf>
    <xf numFmtId="0" fontId="17" fillId="2" borderId="0" xfId="23" applyFont="1" applyFill="1" applyBorder="1"/>
    <xf numFmtId="165" fontId="17" fillId="2" borderId="0" xfId="2" quotePrefix="1" applyNumberFormat="1" applyFont="1" applyFill="1" applyBorder="1" applyAlignment="1">
      <alignment horizontal="right"/>
    </xf>
    <xf numFmtId="165" fontId="17" fillId="2" borderId="13" xfId="2" quotePrefix="1" applyNumberFormat="1" applyFont="1" applyFill="1" applyBorder="1" applyAlignment="1">
      <alignment horizontal="right"/>
    </xf>
    <xf numFmtId="165" fontId="17" fillId="0" borderId="0" xfId="2" quotePrefix="1" applyNumberFormat="1" applyFont="1" applyFill="1" applyBorder="1" applyAlignment="1">
      <alignment horizontal="right"/>
    </xf>
    <xf numFmtId="165" fontId="17" fillId="0" borderId="13" xfId="2" quotePrefix="1" applyNumberFormat="1" applyFont="1" applyFill="1" applyBorder="1" applyAlignment="1">
      <alignment horizontal="right"/>
    </xf>
    <xf numFmtId="165" fontId="17" fillId="2" borderId="19" xfId="2" quotePrefix="1" applyNumberFormat="1" applyFont="1" applyFill="1" applyBorder="1" applyAlignment="1">
      <alignment horizontal="right"/>
    </xf>
    <xf numFmtId="165" fontId="17" fillId="0" borderId="19" xfId="2" quotePrefix="1" applyNumberFormat="1" applyFont="1" applyFill="1" applyBorder="1" applyAlignment="1">
      <alignment horizontal="right"/>
    </xf>
    <xf numFmtId="165" fontId="17" fillId="0" borderId="20" xfId="2" quotePrefix="1" applyNumberFormat="1" applyFont="1" applyFill="1" applyBorder="1" applyAlignment="1">
      <alignment horizontal="right"/>
    </xf>
    <xf numFmtId="164" fontId="17" fillId="0" borderId="14" xfId="2" quotePrefix="1" applyNumberFormat="1" applyFont="1" applyFill="1" applyBorder="1" applyAlignment="1">
      <alignment horizontal="right"/>
    </xf>
    <xf numFmtId="0" fontId="17" fillId="0" borderId="1" xfId="23" applyFont="1" applyFill="1" applyBorder="1"/>
    <xf numFmtId="165" fontId="17" fillId="0" borderId="11" xfId="2" applyNumberFormat="1" applyFont="1" applyFill="1" applyBorder="1" applyAlignment="1">
      <alignment horizontal="right"/>
    </xf>
    <xf numFmtId="164" fontId="17" fillId="0" borderId="15" xfId="2" applyNumberFormat="1" applyFont="1" applyFill="1" applyBorder="1" applyAlignment="1">
      <alignment horizontal="right"/>
    </xf>
    <xf numFmtId="165" fontId="17" fillId="0" borderId="1" xfId="2" applyNumberFormat="1" applyFont="1" applyFill="1" applyBorder="1" applyAlignment="1">
      <alignment horizontal="right"/>
    </xf>
    <xf numFmtId="165" fontId="17" fillId="0" borderId="1" xfId="2" quotePrefix="1" applyNumberFormat="1" applyFont="1" applyFill="1" applyBorder="1" applyAlignment="1">
      <alignment horizontal="right"/>
    </xf>
    <xf numFmtId="165" fontId="17" fillId="0" borderId="17" xfId="2" quotePrefix="1" applyNumberFormat="1" applyFont="1" applyFill="1" applyBorder="1" applyAlignment="1">
      <alignment horizontal="right"/>
    </xf>
    <xf numFmtId="164" fontId="17" fillId="0" borderId="10" xfId="2" applyNumberFormat="1" applyFont="1" applyFill="1" applyBorder="1" applyAlignment="1">
      <alignment horizontal="right"/>
    </xf>
    <xf numFmtId="164" fontId="17" fillId="0" borderId="1" xfId="2" applyNumberFormat="1" applyFont="1" applyFill="1" applyBorder="1" applyAlignment="1">
      <alignment horizontal="right"/>
    </xf>
    <xf numFmtId="0" fontId="19" fillId="0" borderId="0" xfId="2" applyFont="1"/>
    <xf numFmtId="0" fontId="17" fillId="0" borderId="0" xfId="4" applyFont="1"/>
    <xf numFmtId="1" fontId="16" fillId="0" borderId="31" xfId="3" applyNumberFormat="1" applyFont="1" applyFill="1" applyBorder="1" applyAlignment="1">
      <alignment vertical="center" wrapText="1"/>
    </xf>
    <xf numFmtId="165" fontId="17" fillId="2" borderId="20" xfId="2" quotePrefix="1" applyNumberFormat="1" applyFont="1" applyFill="1" applyBorder="1" applyAlignment="1">
      <alignment horizontal="right"/>
    </xf>
    <xf numFmtId="0" fontId="15" fillId="0" borderId="0" xfId="4" applyFont="1"/>
    <xf numFmtId="0" fontId="17" fillId="0" borderId="0" xfId="2" quotePrefix="1" applyFont="1" applyFill="1" applyAlignment="1">
      <alignment horizontal="left"/>
    </xf>
    <xf numFmtId="0" fontId="19" fillId="0" borderId="0" xfId="2" applyFont="1" applyBorder="1"/>
    <xf numFmtId="0" fontId="17" fillId="0" borderId="0" xfId="4" applyFont="1" applyBorder="1"/>
    <xf numFmtId="0" fontId="19" fillId="0" borderId="0" xfId="2" quotePrefix="1" applyFont="1"/>
    <xf numFmtId="165" fontId="17" fillId="0" borderId="11" xfId="2" quotePrefix="1" applyNumberFormat="1" applyFont="1" applyFill="1" applyBorder="1" applyAlignment="1">
      <alignment horizontal="right"/>
    </xf>
    <xf numFmtId="165" fontId="17" fillId="0" borderId="21" xfId="2" quotePrefix="1" applyNumberFormat="1" applyFont="1" applyFill="1" applyBorder="1" applyAlignment="1">
      <alignment horizontal="right"/>
    </xf>
    <xf numFmtId="0" fontId="21" fillId="0" borderId="0" xfId="0" applyFont="1"/>
    <xf numFmtId="37" fontId="17" fillId="2" borderId="20" xfId="4" applyNumberFormat="1" applyFont="1" applyFill="1" applyBorder="1"/>
    <xf numFmtId="164" fontId="17" fillId="2" borderId="19" xfId="2" applyNumberFormat="1" applyFont="1" applyFill="1" applyBorder="1"/>
    <xf numFmtId="37" fontId="17" fillId="0" borderId="20" xfId="4" applyNumberFormat="1" applyFont="1" applyFill="1" applyBorder="1"/>
    <xf numFmtId="164" fontId="17" fillId="0" borderId="19" xfId="2" applyNumberFormat="1" applyFont="1" applyFill="1" applyBorder="1"/>
    <xf numFmtId="37" fontId="17" fillId="0" borderId="21" xfId="4" applyNumberFormat="1" applyFont="1" applyFill="1" applyBorder="1"/>
    <xf numFmtId="164" fontId="17" fillId="0" borderId="17" xfId="2" applyNumberFormat="1" applyFont="1" applyFill="1" applyBorder="1"/>
    <xf numFmtId="37" fontId="17" fillId="0" borderId="0" xfId="4" applyNumberFormat="1" applyFont="1" applyFill="1" applyBorder="1"/>
    <xf numFmtId="164" fontId="17" fillId="0" borderId="0" xfId="2" applyNumberFormat="1" applyFont="1" applyFill="1" applyBorder="1"/>
    <xf numFmtId="164" fontId="17" fillId="0" borderId="19" xfId="2" applyNumberFormat="1" applyFont="1" applyFill="1" applyBorder="1" applyAlignment="1">
      <alignment horizontal="right"/>
    </xf>
    <xf numFmtId="0" fontId="7" fillId="0" borderId="0" xfId="1" applyFont="1" applyAlignment="1">
      <alignment horizontal="left" wrapText="1"/>
    </xf>
    <xf numFmtId="1" fontId="16" fillId="0" borderId="22" xfId="3" applyNumberFormat="1" applyFont="1" applyFill="1" applyBorder="1" applyAlignment="1">
      <alignment horizontal="center" wrapText="1"/>
    </xf>
    <xf numFmtId="1" fontId="16" fillId="0" borderId="20" xfId="3" applyNumberFormat="1" applyFont="1" applyFill="1" applyBorder="1" applyAlignment="1">
      <alignment horizontal="center" wrapText="1"/>
    </xf>
    <xf numFmtId="1" fontId="16" fillId="0" borderId="28" xfId="3" applyNumberFormat="1" applyFont="1" applyFill="1" applyBorder="1" applyAlignment="1">
      <alignment horizontal="center" wrapText="1"/>
    </xf>
    <xf numFmtId="1" fontId="18" fillId="0" borderId="19" xfId="3" applyNumberFormat="1" applyFont="1" applyFill="1" applyBorder="1" applyAlignment="1">
      <alignment horizontal="center" wrapText="1"/>
    </xf>
    <xf numFmtId="1" fontId="16" fillId="0" borderId="6" xfId="3" applyNumberFormat="1" applyFont="1" applyFill="1" applyBorder="1" applyAlignment="1">
      <alignment horizontal="center" wrapText="1"/>
    </xf>
    <xf numFmtId="1" fontId="16" fillId="0" borderId="7" xfId="3" applyNumberFormat="1" applyFont="1" applyFill="1" applyBorder="1" applyAlignment="1">
      <alignment horizontal="center" wrapText="1"/>
    </xf>
    <xf numFmtId="1" fontId="16" fillId="0" borderId="30" xfId="3" applyNumberFormat="1" applyFont="1" applyFill="1" applyBorder="1" applyAlignment="1">
      <alignment horizontal="center" wrapText="1"/>
    </xf>
    <xf numFmtId="1" fontId="16" fillId="0" borderId="8" xfId="3" applyNumberFormat="1" applyFont="1" applyFill="1" applyBorder="1" applyAlignment="1">
      <alignment horizontal="center" wrapText="1"/>
    </xf>
    <xf numFmtId="1" fontId="16" fillId="0" borderId="9" xfId="3" applyNumberFormat="1" applyFont="1" applyFill="1" applyBorder="1" applyAlignment="1">
      <alignment horizontal="center" wrapText="1"/>
    </xf>
    <xf numFmtId="0" fontId="16" fillId="0" borderId="2" xfId="3" applyFont="1" applyFill="1" applyBorder="1" applyAlignment="1">
      <alignment horizontal="left"/>
    </xf>
    <xf numFmtId="0" fontId="16" fillId="0" borderId="5" xfId="3" applyFont="1" applyFill="1" applyBorder="1" applyAlignment="1">
      <alignment horizontal="left"/>
    </xf>
    <xf numFmtId="1" fontId="16" fillId="0" borderId="27" xfId="3" applyNumberFormat="1" applyFont="1" applyFill="1" applyBorder="1" applyAlignment="1">
      <alignment horizontal="center" wrapText="1"/>
    </xf>
    <xf numFmtId="1" fontId="16" fillId="0" borderId="29" xfId="3" applyNumberFormat="1" applyFont="1" applyFill="1" applyBorder="1" applyAlignment="1">
      <alignment horizontal="center" wrapText="1"/>
    </xf>
    <xf numFmtId="1" fontId="16" fillId="0" borderId="3" xfId="3" applyNumberFormat="1" applyFont="1" applyFill="1" applyBorder="1" applyAlignment="1">
      <alignment horizontal="center" vertical="center"/>
    </xf>
    <xf numFmtId="1" fontId="16" fillId="0" borderId="4" xfId="3" applyNumberFormat="1" applyFont="1" applyFill="1" applyBorder="1" applyAlignment="1">
      <alignment horizontal="center" vertical="center"/>
    </xf>
    <xf numFmtId="1" fontId="16" fillId="0" borderId="26" xfId="3" applyNumberFormat="1" applyFont="1" applyFill="1" applyBorder="1" applyAlignment="1">
      <alignment horizontal="center" vertical="center"/>
    </xf>
    <xf numFmtId="1" fontId="16" fillId="0" borderId="23" xfId="3" applyNumberFormat="1" applyFont="1" applyFill="1" applyBorder="1" applyAlignment="1">
      <alignment horizontal="center" wrapText="1"/>
    </xf>
    <xf numFmtId="1" fontId="16" fillId="0" borderId="2" xfId="3" applyNumberFormat="1" applyFont="1" applyFill="1" applyBorder="1" applyAlignment="1">
      <alignment horizontal="center" wrapText="1"/>
    </xf>
    <xf numFmtId="1" fontId="16" fillId="0" borderId="24" xfId="3" applyNumberFormat="1" applyFont="1" applyFill="1" applyBorder="1" applyAlignment="1">
      <alignment horizontal="center" wrapText="1"/>
    </xf>
    <xf numFmtId="1" fontId="16" fillId="0" borderId="25" xfId="3" applyNumberFormat="1" applyFont="1" applyFill="1" applyBorder="1" applyAlignment="1">
      <alignment horizontal="center" wrapText="1"/>
    </xf>
    <xf numFmtId="0" fontId="17" fillId="0" borderId="0" xfId="4" applyFont="1" applyFill="1" applyBorder="1"/>
  </cellXfs>
  <cellStyles count="210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Normal" xfId="0" builtinId="0"/>
    <cellStyle name="Normal 2 2" xfId="4"/>
    <cellStyle name="Normal 3" xfId="2"/>
    <cellStyle name="Normal 6" xfId="3"/>
    <cellStyle name="Normal 9" xfId="1"/>
    <cellStyle name="Normal 9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Z65"/>
  <sheetViews>
    <sheetView showGridLines="0" tabSelected="1" zoomScale="80" zoomScaleNormal="80" workbookViewId="0"/>
  </sheetViews>
  <sheetFormatPr defaultColWidth="12.1640625" defaultRowHeight="15" customHeight="1" x14ac:dyDescent="0.2"/>
  <cols>
    <col min="1" max="1" width="3.33203125" style="10" customWidth="1"/>
    <col min="2" max="2" width="21.66406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78" t="str">
        <f>CONCATENATE("Number and percentage of public school students ",A7, ", by race/ethnicity, disability status, and English proficiency, by state: School Year 2015-16")</f>
        <v>Number and percentage of public school students enrolled in gifted/talented programs, by race/ethnicity, disability status, and English proficiency, by state: School Year 2015-16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88" t="s">
        <v>0</v>
      </c>
      <c r="C4" s="90" t="s">
        <v>11</v>
      </c>
      <c r="D4" s="92" t="s">
        <v>10</v>
      </c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4"/>
      <c r="R4" s="95" t="s">
        <v>16</v>
      </c>
      <c r="S4" s="96"/>
      <c r="T4" s="95" t="s">
        <v>12</v>
      </c>
      <c r="U4" s="96"/>
      <c r="V4" s="79" t="s">
        <v>15</v>
      </c>
      <c r="W4" s="81" t="s">
        <v>13</v>
      </c>
    </row>
    <row r="5" spans="1:23" s="12" customFormat="1" ht="24.95" customHeight="1" x14ac:dyDescent="0.2">
      <c r="A5" s="11"/>
      <c r="B5" s="89"/>
      <c r="C5" s="91"/>
      <c r="D5" s="83" t="s">
        <v>1</v>
      </c>
      <c r="E5" s="84"/>
      <c r="F5" s="85" t="s">
        <v>2</v>
      </c>
      <c r="G5" s="84"/>
      <c r="H5" s="86" t="s">
        <v>3</v>
      </c>
      <c r="I5" s="84"/>
      <c r="J5" s="86" t="s">
        <v>4</v>
      </c>
      <c r="K5" s="84"/>
      <c r="L5" s="86" t="s">
        <v>5</v>
      </c>
      <c r="M5" s="84"/>
      <c r="N5" s="86" t="s">
        <v>6</v>
      </c>
      <c r="O5" s="84"/>
      <c r="P5" s="86" t="s">
        <v>7</v>
      </c>
      <c r="Q5" s="87"/>
      <c r="R5" s="97"/>
      <c r="S5" s="98"/>
      <c r="T5" s="97"/>
      <c r="U5" s="98"/>
      <c r="V5" s="80"/>
      <c r="W5" s="82"/>
    </row>
    <row r="6" spans="1:23" s="12" customFormat="1" ht="15" customHeight="1" thickBot="1" x14ac:dyDescent="0.25">
      <c r="A6" s="11"/>
      <c r="B6" s="13"/>
      <c r="C6" s="59"/>
      <c r="D6" s="14" t="s">
        <v>8</v>
      </c>
      <c r="E6" s="15" t="s">
        <v>14</v>
      </c>
      <c r="F6" s="16" t="s">
        <v>8</v>
      </c>
      <c r="G6" s="15" t="s">
        <v>14</v>
      </c>
      <c r="H6" s="16" t="s">
        <v>8</v>
      </c>
      <c r="I6" s="15" t="s">
        <v>14</v>
      </c>
      <c r="J6" s="16" t="s">
        <v>8</v>
      </c>
      <c r="K6" s="15" t="s">
        <v>14</v>
      </c>
      <c r="L6" s="16" t="s">
        <v>8</v>
      </c>
      <c r="M6" s="15" t="s">
        <v>14</v>
      </c>
      <c r="N6" s="16" t="s">
        <v>8</v>
      </c>
      <c r="O6" s="15" t="s">
        <v>14</v>
      </c>
      <c r="P6" s="16" t="s">
        <v>8</v>
      </c>
      <c r="Q6" s="17" t="s">
        <v>14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31" customFormat="1" ht="15" customHeight="1" x14ac:dyDescent="0.2">
      <c r="A7" s="21" t="s">
        <v>18</v>
      </c>
      <c r="B7" s="22" t="s">
        <v>17</v>
      </c>
      <c r="C7" s="23">
        <v>3255040</v>
      </c>
      <c r="D7" s="24">
        <v>25949</v>
      </c>
      <c r="E7" s="25">
        <v>0.79720000000000002</v>
      </c>
      <c r="F7" s="26">
        <v>322103</v>
      </c>
      <c r="G7" s="25">
        <v>9.8955000000000002</v>
      </c>
      <c r="H7" s="26">
        <v>588900</v>
      </c>
      <c r="I7" s="25">
        <v>18.091899999999999</v>
      </c>
      <c r="J7" s="26">
        <v>276838</v>
      </c>
      <c r="K7" s="25">
        <v>8.5048999999999992</v>
      </c>
      <c r="L7" s="26">
        <v>1913101</v>
      </c>
      <c r="M7" s="25">
        <v>58.773499999999999</v>
      </c>
      <c r="N7" s="41">
        <v>7458</v>
      </c>
      <c r="O7" s="25">
        <v>0.2291</v>
      </c>
      <c r="P7" s="27">
        <v>120691</v>
      </c>
      <c r="Q7" s="28">
        <v>3.7078000000000002</v>
      </c>
      <c r="R7" s="29">
        <v>74280</v>
      </c>
      <c r="S7" s="28">
        <v>2.282</v>
      </c>
      <c r="T7" s="29">
        <v>84660</v>
      </c>
      <c r="U7" s="30">
        <v>2.6009000000000002</v>
      </c>
      <c r="V7" s="69">
        <v>55495</v>
      </c>
      <c r="W7" s="70">
        <v>99.998000000000005</v>
      </c>
    </row>
    <row r="8" spans="1:23" s="31" customFormat="1" ht="15" customHeight="1" x14ac:dyDescent="0.2">
      <c r="A8" s="21" t="s">
        <v>18</v>
      </c>
      <c r="B8" s="32" t="s">
        <v>20</v>
      </c>
      <c r="C8" s="33">
        <v>51694</v>
      </c>
      <c r="D8" s="34">
        <v>800</v>
      </c>
      <c r="E8" s="35">
        <v>1.5476000000000001</v>
      </c>
      <c r="F8" s="36">
        <v>1099</v>
      </c>
      <c r="G8" s="35">
        <v>2.1259999999999999</v>
      </c>
      <c r="H8" s="43">
        <v>1878</v>
      </c>
      <c r="I8" s="35">
        <v>3.6328999999999998</v>
      </c>
      <c r="J8" s="36">
        <v>8303</v>
      </c>
      <c r="K8" s="35">
        <v>16.061800000000002</v>
      </c>
      <c r="L8" s="36">
        <v>38881</v>
      </c>
      <c r="M8" s="35">
        <v>75.213800000000006</v>
      </c>
      <c r="N8" s="36">
        <v>28</v>
      </c>
      <c r="O8" s="35">
        <v>5.4199999999999998E-2</v>
      </c>
      <c r="P8" s="46">
        <v>705</v>
      </c>
      <c r="Q8" s="38">
        <v>1.3637999999999999</v>
      </c>
      <c r="R8" s="34">
        <v>871</v>
      </c>
      <c r="S8" s="38">
        <v>1.6849000000000001</v>
      </c>
      <c r="T8" s="44">
        <v>767</v>
      </c>
      <c r="U8" s="39">
        <v>1.4837</v>
      </c>
      <c r="V8" s="71">
        <v>1042</v>
      </c>
      <c r="W8" s="72">
        <v>100</v>
      </c>
    </row>
    <row r="9" spans="1:23" s="31" customFormat="1" ht="15" customHeight="1" x14ac:dyDescent="0.2">
      <c r="A9" s="21" t="s">
        <v>18</v>
      </c>
      <c r="B9" s="40" t="s">
        <v>19</v>
      </c>
      <c r="C9" s="23">
        <v>6390</v>
      </c>
      <c r="D9" s="24">
        <v>237</v>
      </c>
      <c r="E9" s="25">
        <v>3.7088999999999999</v>
      </c>
      <c r="F9" s="26">
        <v>462</v>
      </c>
      <c r="G9" s="25">
        <v>7.23</v>
      </c>
      <c r="H9" s="26">
        <v>352</v>
      </c>
      <c r="I9" s="25">
        <v>5.5086000000000004</v>
      </c>
      <c r="J9" s="41">
        <v>146</v>
      </c>
      <c r="K9" s="25">
        <v>2.2848000000000002</v>
      </c>
      <c r="L9" s="41">
        <v>4324</v>
      </c>
      <c r="M9" s="25">
        <v>67.668199999999999</v>
      </c>
      <c r="N9" s="26">
        <v>96</v>
      </c>
      <c r="O9" s="25">
        <v>1.5023</v>
      </c>
      <c r="P9" s="45">
        <v>773</v>
      </c>
      <c r="Q9" s="28">
        <v>12.097</v>
      </c>
      <c r="R9" s="42">
        <v>150</v>
      </c>
      <c r="S9" s="28">
        <v>2.3473999999999999</v>
      </c>
      <c r="T9" s="42">
        <v>72</v>
      </c>
      <c r="U9" s="30">
        <v>1.1268</v>
      </c>
      <c r="V9" s="69">
        <v>219</v>
      </c>
      <c r="W9" s="70">
        <v>100</v>
      </c>
    </row>
    <row r="10" spans="1:23" s="31" customFormat="1" ht="15" customHeight="1" x14ac:dyDescent="0.2">
      <c r="A10" s="21" t="s">
        <v>18</v>
      </c>
      <c r="B10" s="32" t="s">
        <v>22</v>
      </c>
      <c r="C10" s="33">
        <v>53061</v>
      </c>
      <c r="D10" s="44">
        <v>922</v>
      </c>
      <c r="E10" s="35">
        <v>1.7376</v>
      </c>
      <c r="F10" s="36">
        <v>2882</v>
      </c>
      <c r="G10" s="35">
        <v>5.4314999999999998</v>
      </c>
      <c r="H10" s="43">
        <v>16283</v>
      </c>
      <c r="I10" s="35">
        <v>30.6873</v>
      </c>
      <c r="J10" s="36">
        <v>1294</v>
      </c>
      <c r="K10" s="35">
        <v>2.4386999999999999</v>
      </c>
      <c r="L10" s="43">
        <v>29849</v>
      </c>
      <c r="M10" s="35">
        <v>56.254100000000001</v>
      </c>
      <c r="N10" s="43">
        <v>136</v>
      </c>
      <c r="O10" s="35">
        <v>0.25629999999999997</v>
      </c>
      <c r="P10" s="37">
        <v>1695</v>
      </c>
      <c r="Q10" s="38">
        <v>3.1943999999999999</v>
      </c>
      <c r="R10" s="44">
        <v>1082</v>
      </c>
      <c r="S10" s="38">
        <v>2.0392000000000001</v>
      </c>
      <c r="T10" s="44">
        <v>273</v>
      </c>
      <c r="U10" s="39">
        <v>0.51449999999999996</v>
      </c>
      <c r="V10" s="71">
        <v>969</v>
      </c>
      <c r="W10" s="72">
        <v>100</v>
      </c>
    </row>
    <row r="11" spans="1:23" s="31" customFormat="1" ht="15" customHeight="1" x14ac:dyDescent="0.2">
      <c r="A11" s="21" t="s">
        <v>18</v>
      </c>
      <c r="B11" s="40" t="s">
        <v>21</v>
      </c>
      <c r="C11" s="23">
        <v>46195</v>
      </c>
      <c r="D11" s="24">
        <v>209</v>
      </c>
      <c r="E11" s="25">
        <v>0.45240000000000002</v>
      </c>
      <c r="F11" s="41">
        <v>1068</v>
      </c>
      <c r="G11" s="25">
        <v>2.3119000000000001</v>
      </c>
      <c r="H11" s="26">
        <v>3240</v>
      </c>
      <c r="I11" s="25">
        <v>7.0137</v>
      </c>
      <c r="J11" s="26">
        <v>7552</v>
      </c>
      <c r="K11" s="25">
        <v>16.348099999999999</v>
      </c>
      <c r="L11" s="26">
        <v>33138</v>
      </c>
      <c r="M11" s="25">
        <v>71.734999999999999</v>
      </c>
      <c r="N11" s="26">
        <v>81</v>
      </c>
      <c r="O11" s="25">
        <v>0.17530000000000001</v>
      </c>
      <c r="P11" s="45">
        <v>907</v>
      </c>
      <c r="Q11" s="28">
        <v>1.9634</v>
      </c>
      <c r="R11" s="42">
        <v>726</v>
      </c>
      <c r="S11" s="28">
        <v>1.5716000000000001</v>
      </c>
      <c r="T11" s="24">
        <v>1636</v>
      </c>
      <c r="U11" s="30">
        <v>3.5415000000000001</v>
      </c>
      <c r="V11" s="69">
        <v>933</v>
      </c>
      <c r="W11" s="70">
        <v>100</v>
      </c>
    </row>
    <row r="12" spans="1:23" s="31" customFormat="1" ht="15" customHeight="1" x14ac:dyDescent="0.2">
      <c r="A12" s="21" t="s">
        <v>18</v>
      </c>
      <c r="B12" s="32" t="s">
        <v>23</v>
      </c>
      <c r="C12" s="33">
        <v>424829</v>
      </c>
      <c r="D12" s="34">
        <v>1361</v>
      </c>
      <c r="E12" s="35">
        <v>0.32040000000000002</v>
      </c>
      <c r="F12" s="43">
        <v>91732</v>
      </c>
      <c r="G12" s="35">
        <v>21.592700000000001</v>
      </c>
      <c r="H12" s="36">
        <v>175147</v>
      </c>
      <c r="I12" s="35">
        <v>41.227600000000002</v>
      </c>
      <c r="J12" s="36">
        <v>14700</v>
      </c>
      <c r="K12" s="35">
        <v>3.4601999999999999</v>
      </c>
      <c r="L12" s="36">
        <v>121990</v>
      </c>
      <c r="M12" s="35">
        <v>28.7151</v>
      </c>
      <c r="N12" s="43">
        <v>2277</v>
      </c>
      <c r="O12" s="35">
        <v>0.53600000000000003</v>
      </c>
      <c r="P12" s="46">
        <v>17622</v>
      </c>
      <c r="Q12" s="38">
        <v>4.1479999999999997</v>
      </c>
      <c r="R12" s="44">
        <v>8810</v>
      </c>
      <c r="S12" s="38">
        <v>2.0737999999999999</v>
      </c>
      <c r="T12" s="34">
        <v>16720</v>
      </c>
      <c r="U12" s="39">
        <v>3.9357000000000002</v>
      </c>
      <c r="V12" s="71">
        <v>5639</v>
      </c>
      <c r="W12" s="72">
        <v>100</v>
      </c>
    </row>
    <row r="13" spans="1:23" s="31" customFormat="1" ht="15" customHeight="1" x14ac:dyDescent="0.2">
      <c r="A13" s="21" t="s">
        <v>18</v>
      </c>
      <c r="B13" s="40" t="s">
        <v>24</v>
      </c>
      <c r="C13" s="23">
        <v>69065</v>
      </c>
      <c r="D13" s="24">
        <v>247</v>
      </c>
      <c r="E13" s="25">
        <v>0.35759999999999997</v>
      </c>
      <c r="F13" s="41">
        <v>3557</v>
      </c>
      <c r="G13" s="25">
        <v>5.1501999999999999</v>
      </c>
      <c r="H13" s="26">
        <v>12541</v>
      </c>
      <c r="I13" s="25">
        <v>18.158300000000001</v>
      </c>
      <c r="J13" s="41">
        <v>1618</v>
      </c>
      <c r="K13" s="25">
        <v>2.3426999999999998</v>
      </c>
      <c r="L13" s="26">
        <v>47826</v>
      </c>
      <c r="M13" s="25">
        <v>69.247799999999998</v>
      </c>
      <c r="N13" s="26">
        <v>114</v>
      </c>
      <c r="O13" s="25">
        <v>0.1651</v>
      </c>
      <c r="P13" s="27">
        <v>3162</v>
      </c>
      <c r="Q13" s="28">
        <v>4.5782999999999996</v>
      </c>
      <c r="R13" s="24">
        <v>1363</v>
      </c>
      <c r="S13" s="28">
        <v>1.9735</v>
      </c>
      <c r="T13" s="42">
        <v>2798</v>
      </c>
      <c r="U13" s="30">
        <v>4.0513000000000003</v>
      </c>
      <c r="V13" s="69">
        <v>1591</v>
      </c>
      <c r="W13" s="70">
        <v>100</v>
      </c>
    </row>
    <row r="14" spans="1:23" s="31" customFormat="1" ht="15" customHeight="1" x14ac:dyDescent="0.2">
      <c r="A14" s="21" t="s">
        <v>18</v>
      </c>
      <c r="B14" s="32" t="s">
        <v>25</v>
      </c>
      <c r="C14" s="47">
        <v>11896</v>
      </c>
      <c r="D14" s="34">
        <v>19</v>
      </c>
      <c r="E14" s="35">
        <v>0.15970000000000001</v>
      </c>
      <c r="F14" s="36">
        <v>1240</v>
      </c>
      <c r="G14" s="35">
        <v>10.4237</v>
      </c>
      <c r="H14" s="43">
        <v>1331</v>
      </c>
      <c r="I14" s="35">
        <v>11.188599999999999</v>
      </c>
      <c r="J14" s="43">
        <v>861</v>
      </c>
      <c r="K14" s="35">
        <v>7.2377000000000002</v>
      </c>
      <c r="L14" s="43">
        <v>8030</v>
      </c>
      <c r="M14" s="35">
        <v>67.5017</v>
      </c>
      <c r="N14" s="36">
        <v>10</v>
      </c>
      <c r="O14" s="35">
        <v>8.4099999999999994E-2</v>
      </c>
      <c r="P14" s="37">
        <v>405</v>
      </c>
      <c r="Q14" s="38">
        <v>3.4045000000000001</v>
      </c>
      <c r="R14" s="44">
        <v>170</v>
      </c>
      <c r="S14" s="38">
        <v>1.4291</v>
      </c>
      <c r="T14" s="34">
        <v>226</v>
      </c>
      <c r="U14" s="39">
        <v>1.8997999999999999</v>
      </c>
      <c r="V14" s="71">
        <v>344</v>
      </c>
      <c r="W14" s="72">
        <v>100</v>
      </c>
    </row>
    <row r="15" spans="1:23" s="31" customFormat="1" ht="15" customHeight="1" x14ac:dyDescent="0.2">
      <c r="A15" s="21" t="s">
        <v>18</v>
      </c>
      <c r="B15" s="40" t="s">
        <v>27</v>
      </c>
      <c r="C15" s="60">
        <v>3617</v>
      </c>
      <c r="D15" s="24">
        <v>22</v>
      </c>
      <c r="E15" s="25">
        <v>0.60819999999999996</v>
      </c>
      <c r="F15" s="26">
        <v>345</v>
      </c>
      <c r="G15" s="25">
        <v>9.5382999999999996</v>
      </c>
      <c r="H15" s="26">
        <v>311</v>
      </c>
      <c r="I15" s="25">
        <v>8.5983000000000001</v>
      </c>
      <c r="J15" s="41">
        <v>687</v>
      </c>
      <c r="K15" s="25">
        <v>18.993600000000001</v>
      </c>
      <c r="L15" s="26">
        <v>2159</v>
      </c>
      <c r="M15" s="25">
        <v>59.690399999999997</v>
      </c>
      <c r="N15" s="41">
        <v>5</v>
      </c>
      <c r="O15" s="25">
        <v>0.13819999999999999</v>
      </c>
      <c r="P15" s="27">
        <v>88</v>
      </c>
      <c r="Q15" s="28">
        <v>2.4329999999999998</v>
      </c>
      <c r="R15" s="42">
        <v>113</v>
      </c>
      <c r="S15" s="28">
        <v>3.1240999999999999</v>
      </c>
      <c r="T15" s="24">
        <v>36</v>
      </c>
      <c r="U15" s="30">
        <v>0.99529999999999996</v>
      </c>
      <c r="V15" s="69">
        <v>76</v>
      </c>
      <c r="W15" s="70">
        <v>100</v>
      </c>
    </row>
    <row r="16" spans="1:23" s="31" customFormat="1" ht="15" customHeight="1" x14ac:dyDescent="0.2">
      <c r="A16" s="21" t="s">
        <v>18</v>
      </c>
      <c r="B16" s="32" t="s">
        <v>26</v>
      </c>
      <c r="C16" s="47" t="s">
        <v>74</v>
      </c>
      <c r="D16" s="44" t="s">
        <v>74</v>
      </c>
      <c r="E16" s="35" t="s">
        <v>74</v>
      </c>
      <c r="F16" s="43" t="s">
        <v>74</v>
      </c>
      <c r="G16" s="35" t="s">
        <v>74</v>
      </c>
      <c r="H16" s="43" t="s">
        <v>74</v>
      </c>
      <c r="I16" s="35" t="s">
        <v>74</v>
      </c>
      <c r="J16" s="43" t="s">
        <v>74</v>
      </c>
      <c r="K16" s="35" t="s">
        <v>74</v>
      </c>
      <c r="L16" s="43" t="s">
        <v>74</v>
      </c>
      <c r="M16" s="35" t="s">
        <v>74</v>
      </c>
      <c r="N16" s="43" t="s">
        <v>74</v>
      </c>
      <c r="O16" s="35" t="s">
        <v>74</v>
      </c>
      <c r="P16" s="43" t="s">
        <v>74</v>
      </c>
      <c r="Q16" s="35" t="s">
        <v>74</v>
      </c>
      <c r="R16" s="44" t="s">
        <v>74</v>
      </c>
      <c r="S16" s="35" t="s">
        <v>74</v>
      </c>
      <c r="T16" s="44" t="s">
        <v>74</v>
      </c>
      <c r="U16" s="38" t="s">
        <v>74</v>
      </c>
      <c r="V16" s="35" t="s">
        <v>74</v>
      </c>
      <c r="W16" s="77" t="s">
        <v>74</v>
      </c>
    </row>
    <row r="17" spans="1:23" s="31" customFormat="1" ht="15" customHeight="1" x14ac:dyDescent="0.2">
      <c r="A17" s="21" t="s">
        <v>18</v>
      </c>
      <c r="B17" s="40" t="s">
        <v>28</v>
      </c>
      <c r="C17" s="23">
        <v>164930</v>
      </c>
      <c r="D17" s="24">
        <v>380</v>
      </c>
      <c r="E17" s="25">
        <v>0.23039999999999999</v>
      </c>
      <c r="F17" s="41">
        <v>10158</v>
      </c>
      <c r="G17" s="25">
        <v>6.1589999999999998</v>
      </c>
      <c r="H17" s="26">
        <v>46395</v>
      </c>
      <c r="I17" s="25">
        <v>28.130099999999999</v>
      </c>
      <c r="J17" s="41">
        <v>15255</v>
      </c>
      <c r="K17" s="25">
        <v>9.2493999999999996</v>
      </c>
      <c r="L17" s="41">
        <v>86572</v>
      </c>
      <c r="M17" s="25">
        <v>52.490099999999998</v>
      </c>
      <c r="N17" s="41">
        <v>199</v>
      </c>
      <c r="O17" s="25">
        <v>0.1207</v>
      </c>
      <c r="P17" s="45">
        <v>5971</v>
      </c>
      <c r="Q17" s="28">
        <v>3.6202999999999999</v>
      </c>
      <c r="R17" s="24">
        <v>822</v>
      </c>
      <c r="S17" s="28">
        <v>0.49840000000000001</v>
      </c>
      <c r="T17" s="24">
        <v>825</v>
      </c>
      <c r="U17" s="30">
        <v>0.50019999999999998</v>
      </c>
      <c r="V17" s="69">
        <v>3040</v>
      </c>
      <c r="W17" s="70">
        <v>100</v>
      </c>
    </row>
    <row r="18" spans="1:23" s="31" customFormat="1" ht="15" customHeight="1" x14ac:dyDescent="0.2">
      <c r="A18" s="21" t="s">
        <v>18</v>
      </c>
      <c r="B18" s="32" t="s">
        <v>29</v>
      </c>
      <c r="C18" s="33">
        <v>189288</v>
      </c>
      <c r="D18" s="44">
        <v>336</v>
      </c>
      <c r="E18" s="35">
        <v>0.17749999999999999</v>
      </c>
      <c r="F18" s="36">
        <v>17633</v>
      </c>
      <c r="G18" s="35">
        <v>9.3154000000000003</v>
      </c>
      <c r="H18" s="36">
        <v>13698</v>
      </c>
      <c r="I18" s="35">
        <v>7.2366000000000001</v>
      </c>
      <c r="J18" s="36">
        <v>34260</v>
      </c>
      <c r="K18" s="35">
        <v>18.099399999999999</v>
      </c>
      <c r="L18" s="36">
        <v>116051</v>
      </c>
      <c r="M18" s="35">
        <v>61.309199999999997</v>
      </c>
      <c r="N18" s="36">
        <v>189</v>
      </c>
      <c r="O18" s="35">
        <v>9.98E-2</v>
      </c>
      <c r="P18" s="37">
        <v>7121</v>
      </c>
      <c r="Q18" s="38">
        <v>3.762</v>
      </c>
      <c r="R18" s="44">
        <v>2698</v>
      </c>
      <c r="S18" s="38">
        <v>1.4253</v>
      </c>
      <c r="T18" s="34">
        <v>1443</v>
      </c>
      <c r="U18" s="39">
        <v>0.76229999999999998</v>
      </c>
      <c r="V18" s="71">
        <v>2101</v>
      </c>
      <c r="W18" s="72">
        <v>100</v>
      </c>
    </row>
    <row r="19" spans="1:23" s="31" customFormat="1" ht="15" customHeight="1" x14ac:dyDescent="0.2">
      <c r="A19" s="21" t="s">
        <v>18</v>
      </c>
      <c r="B19" s="40" t="s">
        <v>30</v>
      </c>
      <c r="C19" s="23">
        <v>5080</v>
      </c>
      <c r="D19" s="24">
        <v>17</v>
      </c>
      <c r="E19" s="25">
        <v>0.33460000000000001</v>
      </c>
      <c r="F19" s="26">
        <v>2119</v>
      </c>
      <c r="G19" s="25">
        <v>41.712600000000002</v>
      </c>
      <c r="H19" s="26">
        <v>312</v>
      </c>
      <c r="I19" s="25">
        <v>6.1417000000000002</v>
      </c>
      <c r="J19" s="26">
        <v>56</v>
      </c>
      <c r="K19" s="25">
        <v>1.1024</v>
      </c>
      <c r="L19" s="26">
        <v>1137</v>
      </c>
      <c r="M19" s="25">
        <v>22.381900000000002</v>
      </c>
      <c r="N19" s="26">
        <v>872</v>
      </c>
      <c r="O19" s="25">
        <v>17.165400000000002</v>
      </c>
      <c r="P19" s="27">
        <v>567</v>
      </c>
      <c r="Q19" s="28">
        <v>11.1614</v>
      </c>
      <c r="R19" s="24">
        <v>60</v>
      </c>
      <c r="S19" s="28">
        <v>1.1811</v>
      </c>
      <c r="T19" s="24">
        <v>686</v>
      </c>
      <c r="U19" s="30">
        <v>13.5039</v>
      </c>
      <c r="V19" s="69">
        <v>155</v>
      </c>
      <c r="W19" s="70">
        <v>100</v>
      </c>
    </row>
    <row r="20" spans="1:23" s="31" customFormat="1" ht="15" customHeight="1" x14ac:dyDescent="0.2">
      <c r="A20" s="21" t="s">
        <v>18</v>
      </c>
      <c r="B20" s="32" t="s">
        <v>32</v>
      </c>
      <c r="C20" s="47">
        <v>7163</v>
      </c>
      <c r="D20" s="44">
        <v>48</v>
      </c>
      <c r="E20" s="35">
        <v>0.67010000000000003</v>
      </c>
      <c r="F20" s="43">
        <v>195</v>
      </c>
      <c r="G20" s="35">
        <v>2.7223000000000002</v>
      </c>
      <c r="H20" s="36">
        <v>452</v>
      </c>
      <c r="I20" s="35">
        <v>6.3102</v>
      </c>
      <c r="J20" s="43">
        <v>33</v>
      </c>
      <c r="K20" s="35">
        <v>0.4607</v>
      </c>
      <c r="L20" s="43">
        <v>6261</v>
      </c>
      <c r="M20" s="35">
        <v>87.407499999999999</v>
      </c>
      <c r="N20" s="43">
        <v>9</v>
      </c>
      <c r="O20" s="35">
        <v>0.12559999999999999</v>
      </c>
      <c r="P20" s="37">
        <v>165</v>
      </c>
      <c r="Q20" s="38">
        <v>2.3035000000000001</v>
      </c>
      <c r="R20" s="44">
        <v>72</v>
      </c>
      <c r="S20" s="38">
        <v>1.0052000000000001</v>
      </c>
      <c r="T20" s="34">
        <v>53</v>
      </c>
      <c r="U20" s="39">
        <v>0.7399</v>
      </c>
      <c r="V20" s="71">
        <v>310</v>
      </c>
      <c r="W20" s="72">
        <v>100</v>
      </c>
    </row>
    <row r="21" spans="1:23" s="31" customFormat="1" ht="15" customHeight="1" x14ac:dyDescent="0.2">
      <c r="A21" s="21" t="s">
        <v>18</v>
      </c>
      <c r="B21" s="40" t="s">
        <v>33</v>
      </c>
      <c r="C21" s="23">
        <v>68742</v>
      </c>
      <c r="D21" s="42">
        <v>115</v>
      </c>
      <c r="E21" s="25">
        <v>0.1673</v>
      </c>
      <c r="F21" s="26">
        <v>8986</v>
      </c>
      <c r="G21" s="25">
        <v>13.072100000000001</v>
      </c>
      <c r="H21" s="41">
        <v>10488</v>
      </c>
      <c r="I21" s="25">
        <v>15.257</v>
      </c>
      <c r="J21" s="26">
        <v>6118</v>
      </c>
      <c r="K21" s="25">
        <v>8.8999000000000006</v>
      </c>
      <c r="L21" s="26">
        <v>39894</v>
      </c>
      <c r="M21" s="25">
        <v>58.034399999999998</v>
      </c>
      <c r="N21" s="26">
        <v>84</v>
      </c>
      <c r="O21" s="25">
        <v>0.1222</v>
      </c>
      <c r="P21" s="45">
        <v>3057</v>
      </c>
      <c r="Q21" s="28">
        <v>4.4470999999999998</v>
      </c>
      <c r="R21" s="24">
        <v>1851</v>
      </c>
      <c r="S21" s="28">
        <v>2.6926999999999999</v>
      </c>
      <c r="T21" s="42">
        <v>722</v>
      </c>
      <c r="U21" s="30">
        <v>1.0503</v>
      </c>
      <c r="V21" s="69">
        <v>848</v>
      </c>
      <c r="W21" s="70">
        <v>99.882000000000005</v>
      </c>
    </row>
    <row r="22" spans="1:23" s="31" customFormat="1" ht="15" customHeight="1" x14ac:dyDescent="0.2">
      <c r="A22" s="21" t="s">
        <v>18</v>
      </c>
      <c r="B22" s="32" t="s">
        <v>34</v>
      </c>
      <c r="C22" s="33">
        <v>126906</v>
      </c>
      <c r="D22" s="34">
        <v>191</v>
      </c>
      <c r="E22" s="35">
        <v>0.15049999999999999</v>
      </c>
      <c r="F22" s="43">
        <v>4583</v>
      </c>
      <c r="G22" s="35">
        <v>3.6113</v>
      </c>
      <c r="H22" s="43">
        <v>7972</v>
      </c>
      <c r="I22" s="35">
        <v>6.2817999999999996</v>
      </c>
      <c r="J22" s="36">
        <v>6228</v>
      </c>
      <c r="K22" s="35">
        <v>4.9076000000000004</v>
      </c>
      <c r="L22" s="36">
        <v>102944</v>
      </c>
      <c r="M22" s="35">
        <v>81.118300000000005</v>
      </c>
      <c r="N22" s="36">
        <v>69</v>
      </c>
      <c r="O22" s="35">
        <v>5.4399999999999997E-2</v>
      </c>
      <c r="P22" s="46">
        <v>4919</v>
      </c>
      <c r="Q22" s="38">
        <v>3.8761000000000001</v>
      </c>
      <c r="R22" s="44">
        <v>3422</v>
      </c>
      <c r="S22" s="38">
        <v>2.6964999999999999</v>
      </c>
      <c r="T22" s="44">
        <v>2890</v>
      </c>
      <c r="U22" s="39">
        <v>2.2772999999999999</v>
      </c>
      <c r="V22" s="71">
        <v>1520</v>
      </c>
      <c r="W22" s="72">
        <v>100</v>
      </c>
    </row>
    <row r="23" spans="1:23" s="31" customFormat="1" ht="15" customHeight="1" x14ac:dyDescent="0.2">
      <c r="A23" s="21" t="s">
        <v>18</v>
      </c>
      <c r="B23" s="40" t="s">
        <v>31</v>
      </c>
      <c r="C23" s="23">
        <v>44083</v>
      </c>
      <c r="D23" s="24">
        <v>80</v>
      </c>
      <c r="E23" s="25">
        <v>0.18149999999999999</v>
      </c>
      <c r="F23" s="26">
        <v>1505</v>
      </c>
      <c r="G23" s="25">
        <v>3.4140000000000001</v>
      </c>
      <c r="H23" s="26">
        <v>2025</v>
      </c>
      <c r="I23" s="25">
        <v>4.5936000000000003</v>
      </c>
      <c r="J23" s="26">
        <v>858</v>
      </c>
      <c r="K23" s="25">
        <v>1.9462999999999999</v>
      </c>
      <c r="L23" s="26">
        <v>38498</v>
      </c>
      <c r="M23" s="25">
        <v>87.330699999999993</v>
      </c>
      <c r="N23" s="26">
        <v>33</v>
      </c>
      <c r="O23" s="25">
        <v>7.4899999999999994E-2</v>
      </c>
      <c r="P23" s="45">
        <v>1084</v>
      </c>
      <c r="Q23" s="28">
        <v>2.4590000000000001</v>
      </c>
      <c r="R23" s="42">
        <v>332</v>
      </c>
      <c r="S23" s="28">
        <v>0.75309999999999999</v>
      </c>
      <c r="T23" s="24">
        <v>168</v>
      </c>
      <c r="U23" s="30">
        <v>0.38109999999999999</v>
      </c>
      <c r="V23" s="69">
        <v>1217</v>
      </c>
      <c r="W23" s="70">
        <v>100</v>
      </c>
    </row>
    <row r="24" spans="1:23" s="31" customFormat="1" ht="15" customHeight="1" x14ac:dyDescent="0.2">
      <c r="A24" s="21" t="s">
        <v>18</v>
      </c>
      <c r="B24" s="32" t="s">
        <v>35</v>
      </c>
      <c r="C24" s="33">
        <v>12708</v>
      </c>
      <c r="D24" s="44">
        <v>83</v>
      </c>
      <c r="E24" s="35">
        <v>0.65310000000000001</v>
      </c>
      <c r="F24" s="36">
        <v>879</v>
      </c>
      <c r="G24" s="35">
        <v>6.9169</v>
      </c>
      <c r="H24" s="43">
        <v>870</v>
      </c>
      <c r="I24" s="35">
        <v>6.8460999999999999</v>
      </c>
      <c r="J24" s="36">
        <v>301</v>
      </c>
      <c r="K24" s="35">
        <v>2.3685999999999998</v>
      </c>
      <c r="L24" s="36">
        <v>9975</v>
      </c>
      <c r="M24" s="35">
        <v>78.493899999999996</v>
      </c>
      <c r="N24" s="36">
        <v>11</v>
      </c>
      <c r="O24" s="35">
        <v>8.6599999999999996E-2</v>
      </c>
      <c r="P24" s="46">
        <v>589</v>
      </c>
      <c r="Q24" s="38">
        <v>4.6349</v>
      </c>
      <c r="R24" s="44">
        <v>964</v>
      </c>
      <c r="S24" s="38">
        <v>7.5857999999999999</v>
      </c>
      <c r="T24" s="34">
        <v>187</v>
      </c>
      <c r="U24" s="39">
        <v>1.4715</v>
      </c>
      <c r="V24" s="71">
        <v>1020</v>
      </c>
      <c r="W24" s="72">
        <v>100</v>
      </c>
    </row>
    <row r="25" spans="1:23" s="31" customFormat="1" ht="15" customHeight="1" x14ac:dyDescent="0.2">
      <c r="A25" s="21" t="s">
        <v>18</v>
      </c>
      <c r="B25" s="40" t="s">
        <v>36</v>
      </c>
      <c r="C25" s="60">
        <v>94881</v>
      </c>
      <c r="D25" s="24">
        <v>84</v>
      </c>
      <c r="E25" s="25">
        <v>8.8499999999999995E-2</v>
      </c>
      <c r="F25" s="26">
        <v>2179</v>
      </c>
      <c r="G25" s="25">
        <v>2.2966000000000002</v>
      </c>
      <c r="H25" s="26">
        <v>2434</v>
      </c>
      <c r="I25" s="25">
        <v>2.5653000000000001</v>
      </c>
      <c r="J25" s="26">
        <v>3637</v>
      </c>
      <c r="K25" s="25">
        <v>3.8332000000000002</v>
      </c>
      <c r="L25" s="41">
        <v>84150</v>
      </c>
      <c r="M25" s="25">
        <v>88.69</v>
      </c>
      <c r="N25" s="26">
        <v>83</v>
      </c>
      <c r="O25" s="25">
        <v>8.7499999999999994E-2</v>
      </c>
      <c r="P25" s="45">
        <v>2314</v>
      </c>
      <c r="Q25" s="28">
        <v>2.4388000000000001</v>
      </c>
      <c r="R25" s="24">
        <v>2669</v>
      </c>
      <c r="S25" s="28">
        <v>2.8130000000000002</v>
      </c>
      <c r="T25" s="24">
        <v>450</v>
      </c>
      <c r="U25" s="30">
        <v>0.4743</v>
      </c>
      <c r="V25" s="69">
        <v>1235</v>
      </c>
      <c r="W25" s="70">
        <v>100</v>
      </c>
    </row>
    <row r="26" spans="1:23" s="31" customFormat="1" ht="15" customHeight="1" x14ac:dyDescent="0.2">
      <c r="A26" s="21" t="s">
        <v>18</v>
      </c>
      <c r="B26" s="32" t="s">
        <v>37</v>
      </c>
      <c r="C26" s="33">
        <v>29618</v>
      </c>
      <c r="D26" s="34">
        <v>139</v>
      </c>
      <c r="E26" s="35">
        <v>0.46929999999999999</v>
      </c>
      <c r="F26" s="43">
        <v>1544</v>
      </c>
      <c r="G26" s="35">
        <v>5.2130000000000001</v>
      </c>
      <c r="H26" s="43">
        <v>1343</v>
      </c>
      <c r="I26" s="35">
        <v>4.5343999999999998</v>
      </c>
      <c r="J26" s="36">
        <v>7018</v>
      </c>
      <c r="K26" s="35">
        <v>23.6951</v>
      </c>
      <c r="L26" s="36">
        <v>18889</v>
      </c>
      <c r="M26" s="35">
        <v>63.775399999999998</v>
      </c>
      <c r="N26" s="43">
        <v>38</v>
      </c>
      <c r="O26" s="35">
        <v>0.1283</v>
      </c>
      <c r="P26" s="46">
        <v>647</v>
      </c>
      <c r="Q26" s="38">
        <v>2.1844999999999999</v>
      </c>
      <c r="R26" s="34">
        <v>15</v>
      </c>
      <c r="S26" s="38">
        <v>5.0599999999999999E-2</v>
      </c>
      <c r="T26" s="34">
        <v>168</v>
      </c>
      <c r="U26" s="39">
        <v>0.56720000000000004</v>
      </c>
      <c r="V26" s="71">
        <v>1085</v>
      </c>
      <c r="W26" s="72">
        <v>100</v>
      </c>
    </row>
    <row r="27" spans="1:23" s="31" customFormat="1" ht="15" customHeight="1" x14ac:dyDescent="0.2">
      <c r="A27" s="21" t="s">
        <v>18</v>
      </c>
      <c r="B27" s="40" t="s">
        <v>40</v>
      </c>
      <c r="C27" s="60">
        <v>9523</v>
      </c>
      <c r="D27" s="42">
        <v>27</v>
      </c>
      <c r="E27" s="25">
        <v>0.28349999999999997</v>
      </c>
      <c r="F27" s="26">
        <v>243</v>
      </c>
      <c r="G27" s="25">
        <v>2.5516999999999999</v>
      </c>
      <c r="H27" s="26">
        <v>105</v>
      </c>
      <c r="I27" s="25">
        <v>1.1026</v>
      </c>
      <c r="J27" s="26">
        <v>151</v>
      </c>
      <c r="K27" s="25">
        <v>1.5855999999999999</v>
      </c>
      <c r="L27" s="41">
        <v>8837</v>
      </c>
      <c r="M27" s="25">
        <v>92.796400000000006</v>
      </c>
      <c r="N27" s="26">
        <v>8</v>
      </c>
      <c r="O27" s="25">
        <v>8.4000000000000005E-2</v>
      </c>
      <c r="P27" s="45">
        <v>152</v>
      </c>
      <c r="Q27" s="28">
        <v>1.5961000000000001</v>
      </c>
      <c r="R27" s="42">
        <v>294</v>
      </c>
      <c r="S27" s="28">
        <v>3.0872999999999999</v>
      </c>
      <c r="T27" s="24">
        <v>31</v>
      </c>
      <c r="U27" s="30">
        <v>0.32550000000000001</v>
      </c>
      <c r="V27" s="69">
        <v>411</v>
      </c>
      <c r="W27" s="70">
        <v>100</v>
      </c>
    </row>
    <row r="28" spans="1:23" s="31" customFormat="1" ht="15" customHeight="1" x14ac:dyDescent="0.2">
      <c r="A28" s="21" t="s">
        <v>18</v>
      </c>
      <c r="B28" s="32" t="s">
        <v>39</v>
      </c>
      <c r="C28" s="47">
        <v>151217</v>
      </c>
      <c r="D28" s="44">
        <v>240</v>
      </c>
      <c r="E28" s="35">
        <v>0.15870000000000001</v>
      </c>
      <c r="F28" s="36">
        <v>22197</v>
      </c>
      <c r="G28" s="35">
        <v>14.678900000000001</v>
      </c>
      <c r="H28" s="36">
        <v>19668</v>
      </c>
      <c r="I28" s="35">
        <v>13.006500000000001</v>
      </c>
      <c r="J28" s="36">
        <v>33842</v>
      </c>
      <c r="K28" s="35">
        <v>22.379799999999999</v>
      </c>
      <c r="L28" s="43">
        <v>67464</v>
      </c>
      <c r="M28" s="35">
        <v>44.613999999999997</v>
      </c>
      <c r="N28" s="36">
        <v>123</v>
      </c>
      <c r="O28" s="35">
        <v>8.1299999999999997E-2</v>
      </c>
      <c r="P28" s="37">
        <v>7683</v>
      </c>
      <c r="Q28" s="38">
        <v>5.0808</v>
      </c>
      <c r="R28" s="34">
        <v>4821</v>
      </c>
      <c r="S28" s="38">
        <v>3.1880999999999999</v>
      </c>
      <c r="T28" s="44">
        <v>1594</v>
      </c>
      <c r="U28" s="39">
        <v>1.0541</v>
      </c>
      <c r="V28" s="71">
        <v>918</v>
      </c>
      <c r="W28" s="72">
        <v>100</v>
      </c>
    </row>
    <row r="29" spans="1:23" s="31" customFormat="1" ht="15" customHeight="1" x14ac:dyDescent="0.2">
      <c r="A29" s="21" t="s">
        <v>18</v>
      </c>
      <c r="B29" s="40" t="s">
        <v>38</v>
      </c>
      <c r="C29" s="23">
        <v>6748</v>
      </c>
      <c r="D29" s="24">
        <v>17</v>
      </c>
      <c r="E29" s="25">
        <v>0.25190000000000001</v>
      </c>
      <c r="F29" s="26">
        <v>731</v>
      </c>
      <c r="G29" s="25">
        <v>10.832800000000001</v>
      </c>
      <c r="H29" s="41">
        <v>1247</v>
      </c>
      <c r="I29" s="25">
        <v>18.479500000000002</v>
      </c>
      <c r="J29" s="26">
        <v>1011</v>
      </c>
      <c r="K29" s="25">
        <v>14.982200000000001</v>
      </c>
      <c r="L29" s="41">
        <v>3487</v>
      </c>
      <c r="M29" s="25">
        <v>51.674599999999998</v>
      </c>
      <c r="N29" s="26">
        <v>11</v>
      </c>
      <c r="O29" s="25">
        <v>0.16300000000000001</v>
      </c>
      <c r="P29" s="45">
        <v>244</v>
      </c>
      <c r="Q29" s="28">
        <v>3.6158999999999999</v>
      </c>
      <c r="R29" s="24">
        <v>286</v>
      </c>
      <c r="S29" s="28">
        <v>4.2382999999999997</v>
      </c>
      <c r="T29" s="24">
        <v>207</v>
      </c>
      <c r="U29" s="30">
        <v>3.0676000000000001</v>
      </c>
      <c r="V29" s="69">
        <v>69</v>
      </c>
      <c r="W29" s="70">
        <v>100</v>
      </c>
    </row>
    <row r="30" spans="1:23" s="31" customFormat="1" ht="15" customHeight="1" x14ac:dyDescent="0.2">
      <c r="A30" s="21" t="s">
        <v>18</v>
      </c>
      <c r="B30" s="32" t="s">
        <v>41</v>
      </c>
      <c r="C30" s="33">
        <v>19639</v>
      </c>
      <c r="D30" s="44">
        <v>93</v>
      </c>
      <c r="E30" s="35">
        <v>0.47349999999999998</v>
      </c>
      <c r="F30" s="43">
        <v>1428</v>
      </c>
      <c r="G30" s="35">
        <v>7.2712000000000003</v>
      </c>
      <c r="H30" s="36">
        <v>592</v>
      </c>
      <c r="I30" s="35">
        <v>3.0144000000000002</v>
      </c>
      <c r="J30" s="36">
        <v>2137</v>
      </c>
      <c r="K30" s="35">
        <v>10.881399999999999</v>
      </c>
      <c r="L30" s="36">
        <v>14993</v>
      </c>
      <c r="M30" s="35">
        <v>76.343000000000004</v>
      </c>
      <c r="N30" s="36">
        <v>26</v>
      </c>
      <c r="O30" s="35">
        <v>0.13239999999999999</v>
      </c>
      <c r="P30" s="37">
        <v>370</v>
      </c>
      <c r="Q30" s="38">
        <v>1.8839999999999999</v>
      </c>
      <c r="R30" s="34">
        <v>269</v>
      </c>
      <c r="S30" s="38">
        <v>1.3696999999999999</v>
      </c>
      <c r="T30" s="44">
        <v>149</v>
      </c>
      <c r="U30" s="39">
        <v>0.75870000000000004</v>
      </c>
      <c r="V30" s="71">
        <v>246</v>
      </c>
      <c r="W30" s="72">
        <v>100</v>
      </c>
    </row>
    <row r="31" spans="1:23" s="31" customFormat="1" ht="15" customHeight="1" x14ac:dyDescent="0.2">
      <c r="A31" s="21" t="s">
        <v>18</v>
      </c>
      <c r="B31" s="40" t="s">
        <v>42</v>
      </c>
      <c r="C31" s="60">
        <v>69650</v>
      </c>
      <c r="D31" s="24">
        <v>416</v>
      </c>
      <c r="E31" s="25">
        <v>0.59730000000000005</v>
      </c>
      <c r="F31" s="41">
        <v>9473</v>
      </c>
      <c r="G31" s="25">
        <v>13.600899999999999</v>
      </c>
      <c r="H31" s="26">
        <v>4401</v>
      </c>
      <c r="I31" s="25">
        <v>6.3186999999999998</v>
      </c>
      <c r="J31" s="41">
        <v>5702</v>
      </c>
      <c r="K31" s="25">
        <v>8.1866000000000003</v>
      </c>
      <c r="L31" s="26">
        <v>47229</v>
      </c>
      <c r="M31" s="25">
        <v>67.808999999999997</v>
      </c>
      <c r="N31" s="26">
        <v>30</v>
      </c>
      <c r="O31" s="25">
        <v>4.3099999999999999E-2</v>
      </c>
      <c r="P31" s="27">
        <v>2399</v>
      </c>
      <c r="Q31" s="28">
        <v>3.4443999999999999</v>
      </c>
      <c r="R31" s="24">
        <v>3081</v>
      </c>
      <c r="S31" s="28">
        <v>4.4234999999999998</v>
      </c>
      <c r="T31" s="42">
        <v>3691</v>
      </c>
      <c r="U31" s="30">
        <v>5.2994000000000003</v>
      </c>
      <c r="V31" s="69">
        <v>723</v>
      </c>
      <c r="W31" s="70">
        <v>100</v>
      </c>
    </row>
    <row r="32" spans="1:23" s="31" customFormat="1" ht="15" customHeight="1" x14ac:dyDescent="0.2">
      <c r="A32" s="21" t="s">
        <v>18</v>
      </c>
      <c r="B32" s="32" t="s">
        <v>44</v>
      </c>
      <c r="C32" s="33">
        <v>33223</v>
      </c>
      <c r="D32" s="34">
        <v>49</v>
      </c>
      <c r="E32" s="35">
        <v>0.14749999999999999</v>
      </c>
      <c r="F32" s="36">
        <v>624</v>
      </c>
      <c r="G32" s="35">
        <v>1.8782000000000001</v>
      </c>
      <c r="H32" s="36">
        <v>997</v>
      </c>
      <c r="I32" s="35">
        <v>3.0009000000000001</v>
      </c>
      <c r="J32" s="36">
        <v>9586</v>
      </c>
      <c r="K32" s="35">
        <v>28.8535</v>
      </c>
      <c r="L32" s="43">
        <v>21738</v>
      </c>
      <c r="M32" s="35">
        <v>65.430599999999998</v>
      </c>
      <c r="N32" s="43">
        <v>20</v>
      </c>
      <c r="O32" s="35">
        <v>6.0199999999999997E-2</v>
      </c>
      <c r="P32" s="46">
        <v>209</v>
      </c>
      <c r="Q32" s="38">
        <v>0.62909999999999999</v>
      </c>
      <c r="R32" s="44">
        <v>903</v>
      </c>
      <c r="S32" s="38">
        <v>2.718</v>
      </c>
      <c r="T32" s="34">
        <v>414</v>
      </c>
      <c r="U32" s="39">
        <v>1.2461</v>
      </c>
      <c r="V32" s="71">
        <v>667</v>
      </c>
      <c r="W32" s="72">
        <v>100</v>
      </c>
    </row>
    <row r="33" spans="1:23" s="31" customFormat="1" ht="15" customHeight="1" x14ac:dyDescent="0.2">
      <c r="A33" s="21" t="s">
        <v>18</v>
      </c>
      <c r="B33" s="40" t="s">
        <v>43</v>
      </c>
      <c r="C33" s="23">
        <v>36562</v>
      </c>
      <c r="D33" s="42">
        <v>115</v>
      </c>
      <c r="E33" s="25">
        <v>0.3145</v>
      </c>
      <c r="F33" s="26">
        <v>1986</v>
      </c>
      <c r="G33" s="25">
        <v>5.4318999999999997</v>
      </c>
      <c r="H33" s="41">
        <v>1232</v>
      </c>
      <c r="I33" s="25">
        <v>3.3696000000000002</v>
      </c>
      <c r="J33" s="26">
        <v>2775</v>
      </c>
      <c r="K33" s="25">
        <v>7.5898000000000003</v>
      </c>
      <c r="L33" s="26">
        <v>29226</v>
      </c>
      <c r="M33" s="25">
        <v>79.935500000000005</v>
      </c>
      <c r="N33" s="41">
        <v>44</v>
      </c>
      <c r="O33" s="25">
        <v>0.1203</v>
      </c>
      <c r="P33" s="45">
        <v>1184</v>
      </c>
      <c r="Q33" s="28">
        <v>3.2383000000000002</v>
      </c>
      <c r="R33" s="42">
        <v>1007</v>
      </c>
      <c r="S33" s="28">
        <v>2.7542</v>
      </c>
      <c r="T33" s="42">
        <v>408</v>
      </c>
      <c r="U33" s="30">
        <v>1.1158999999999999</v>
      </c>
      <c r="V33" s="69">
        <v>1287</v>
      </c>
      <c r="W33" s="70">
        <v>100</v>
      </c>
    </row>
    <row r="34" spans="1:23" s="31" customFormat="1" ht="15" customHeight="1" x14ac:dyDescent="0.2">
      <c r="A34" s="21" t="s">
        <v>18</v>
      </c>
      <c r="B34" s="32" t="s">
        <v>45</v>
      </c>
      <c r="C34" s="47">
        <v>4943</v>
      </c>
      <c r="D34" s="34">
        <v>181</v>
      </c>
      <c r="E34" s="35">
        <v>3.6617000000000002</v>
      </c>
      <c r="F34" s="36">
        <v>68</v>
      </c>
      <c r="G34" s="35">
        <v>1.3756999999999999</v>
      </c>
      <c r="H34" s="43">
        <v>93</v>
      </c>
      <c r="I34" s="35">
        <v>1.8814</v>
      </c>
      <c r="J34" s="36">
        <v>22</v>
      </c>
      <c r="K34" s="35">
        <v>0.4451</v>
      </c>
      <c r="L34" s="43">
        <v>4471</v>
      </c>
      <c r="M34" s="35">
        <v>90.451099999999997</v>
      </c>
      <c r="N34" s="43">
        <v>9</v>
      </c>
      <c r="O34" s="35">
        <v>0.18210000000000001</v>
      </c>
      <c r="P34" s="37">
        <v>99</v>
      </c>
      <c r="Q34" s="38">
        <v>2.0028000000000001</v>
      </c>
      <c r="R34" s="44">
        <v>82</v>
      </c>
      <c r="S34" s="38">
        <v>1.6589</v>
      </c>
      <c r="T34" s="44">
        <v>0</v>
      </c>
      <c r="U34" s="39">
        <v>0</v>
      </c>
      <c r="V34" s="71">
        <v>216</v>
      </c>
      <c r="W34" s="72">
        <v>100</v>
      </c>
    </row>
    <row r="35" spans="1:23" s="31" customFormat="1" ht="15" customHeight="1" x14ac:dyDescent="0.2">
      <c r="A35" s="21" t="s">
        <v>18</v>
      </c>
      <c r="B35" s="40" t="s">
        <v>48</v>
      </c>
      <c r="C35" s="60">
        <v>35790</v>
      </c>
      <c r="D35" s="42">
        <v>155</v>
      </c>
      <c r="E35" s="25">
        <v>0.43309999999999998</v>
      </c>
      <c r="F35" s="26">
        <v>1436</v>
      </c>
      <c r="G35" s="25">
        <v>4.0122999999999998</v>
      </c>
      <c r="H35" s="41">
        <v>3360</v>
      </c>
      <c r="I35" s="25">
        <v>9.3880999999999997</v>
      </c>
      <c r="J35" s="26">
        <v>1320</v>
      </c>
      <c r="K35" s="25">
        <v>3.6882000000000001</v>
      </c>
      <c r="L35" s="41">
        <v>28358</v>
      </c>
      <c r="M35" s="25">
        <v>79.234399999999994</v>
      </c>
      <c r="N35" s="26">
        <v>36</v>
      </c>
      <c r="O35" s="25">
        <v>0.10059999999999999</v>
      </c>
      <c r="P35" s="45">
        <v>1125</v>
      </c>
      <c r="Q35" s="28">
        <v>3.1433</v>
      </c>
      <c r="R35" s="42">
        <v>999</v>
      </c>
      <c r="S35" s="28">
        <v>2.7913000000000001</v>
      </c>
      <c r="T35" s="42">
        <v>123</v>
      </c>
      <c r="U35" s="30">
        <v>0.34370000000000001</v>
      </c>
      <c r="V35" s="69">
        <v>675</v>
      </c>
      <c r="W35" s="70">
        <v>100</v>
      </c>
    </row>
    <row r="36" spans="1:23" s="31" customFormat="1" ht="15" customHeight="1" x14ac:dyDescent="0.2">
      <c r="A36" s="21" t="s">
        <v>18</v>
      </c>
      <c r="B36" s="32" t="s">
        <v>52</v>
      </c>
      <c r="C36" s="47">
        <v>24522</v>
      </c>
      <c r="D36" s="44">
        <v>110</v>
      </c>
      <c r="E36" s="35">
        <v>0.4486</v>
      </c>
      <c r="F36" s="36">
        <v>2236</v>
      </c>
      <c r="G36" s="35">
        <v>9.1182999999999996</v>
      </c>
      <c r="H36" s="36">
        <v>7393</v>
      </c>
      <c r="I36" s="35">
        <v>30.148399999999999</v>
      </c>
      <c r="J36" s="43">
        <v>1043</v>
      </c>
      <c r="K36" s="35">
        <v>4.2533000000000003</v>
      </c>
      <c r="L36" s="43">
        <v>11552</v>
      </c>
      <c r="M36" s="35">
        <v>47.108699999999999</v>
      </c>
      <c r="N36" s="36">
        <v>284</v>
      </c>
      <c r="O36" s="35">
        <v>1.1580999999999999</v>
      </c>
      <c r="P36" s="46">
        <v>1904</v>
      </c>
      <c r="Q36" s="38">
        <v>7.7645</v>
      </c>
      <c r="R36" s="44">
        <v>782</v>
      </c>
      <c r="S36" s="38">
        <v>3.1890000000000001</v>
      </c>
      <c r="T36" s="34">
        <v>1277</v>
      </c>
      <c r="U36" s="39">
        <v>5.2076000000000002</v>
      </c>
      <c r="V36" s="71">
        <v>484</v>
      </c>
      <c r="W36" s="72">
        <v>100</v>
      </c>
    </row>
    <row r="37" spans="1:23" s="31" customFormat="1" ht="15" customHeight="1" x14ac:dyDescent="0.2">
      <c r="A37" s="21" t="s">
        <v>18</v>
      </c>
      <c r="B37" s="40" t="s">
        <v>49</v>
      </c>
      <c r="C37" s="23">
        <v>2017</v>
      </c>
      <c r="D37" s="24">
        <v>3</v>
      </c>
      <c r="E37" s="25">
        <v>0.1487</v>
      </c>
      <c r="F37" s="26">
        <v>120</v>
      </c>
      <c r="G37" s="25">
        <v>5.9493999999999998</v>
      </c>
      <c r="H37" s="26">
        <v>38</v>
      </c>
      <c r="I37" s="25">
        <v>1.8839999999999999</v>
      </c>
      <c r="J37" s="26">
        <v>12</v>
      </c>
      <c r="K37" s="25">
        <v>0.59489999999999998</v>
      </c>
      <c r="L37" s="26">
        <v>1787</v>
      </c>
      <c r="M37" s="25">
        <v>88.596900000000005</v>
      </c>
      <c r="N37" s="41">
        <v>0</v>
      </c>
      <c r="O37" s="25">
        <v>0</v>
      </c>
      <c r="P37" s="45">
        <v>57</v>
      </c>
      <c r="Q37" s="28">
        <v>2.8260000000000001</v>
      </c>
      <c r="R37" s="42">
        <v>85</v>
      </c>
      <c r="S37" s="28">
        <v>4.2141999999999999</v>
      </c>
      <c r="T37" s="24">
        <v>10</v>
      </c>
      <c r="U37" s="30">
        <v>0.49580000000000002</v>
      </c>
      <c r="V37" s="69">
        <v>38</v>
      </c>
      <c r="W37" s="70">
        <v>100</v>
      </c>
    </row>
    <row r="38" spans="1:23" s="31" customFormat="1" ht="15" customHeight="1" x14ac:dyDescent="0.2">
      <c r="A38" s="21" t="s">
        <v>18</v>
      </c>
      <c r="B38" s="32" t="s">
        <v>50</v>
      </c>
      <c r="C38" s="33">
        <v>80038</v>
      </c>
      <c r="D38" s="34">
        <v>70</v>
      </c>
      <c r="E38" s="35">
        <v>8.7499999999999994E-2</v>
      </c>
      <c r="F38" s="36">
        <v>16923</v>
      </c>
      <c r="G38" s="35">
        <v>21.143699999999999</v>
      </c>
      <c r="H38" s="36">
        <v>10831</v>
      </c>
      <c r="I38" s="35">
        <v>13.532299999999999</v>
      </c>
      <c r="J38" s="36">
        <v>6270</v>
      </c>
      <c r="K38" s="35">
        <v>7.8338000000000001</v>
      </c>
      <c r="L38" s="36">
        <v>44499</v>
      </c>
      <c r="M38" s="35">
        <v>55.597299999999997</v>
      </c>
      <c r="N38" s="36">
        <v>233</v>
      </c>
      <c r="O38" s="35">
        <v>0.29110000000000003</v>
      </c>
      <c r="P38" s="37">
        <v>1212</v>
      </c>
      <c r="Q38" s="38">
        <v>1.5143</v>
      </c>
      <c r="R38" s="44">
        <v>1955</v>
      </c>
      <c r="S38" s="38">
        <v>2.4426000000000001</v>
      </c>
      <c r="T38" s="34">
        <v>337</v>
      </c>
      <c r="U38" s="39">
        <v>0.42109999999999997</v>
      </c>
      <c r="V38" s="71">
        <v>1321</v>
      </c>
      <c r="W38" s="72">
        <v>100</v>
      </c>
    </row>
    <row r="39" spans="1:23" s="31" customFormat="1" ht="15" customHeight="1" x14ac:dyDescent="0.2">
      <c r="A39" s="21" t="s">
        <v>18</v>
      </c>
      <c r="B39" s="40" t="s">
        <v>51</v>
      </c>
      <c r="C39" s="23">
        <v>16261</v>
      </c>
      <c r="D39" s="42">
        <v>1010</v>
      </c>
      <c r="E39" s="25">
        <v>6.2111999999999998</v>
      </c>
      <c r="F39" s="26">
        <v>539</v>
      </c>
      <c r="G39" s="25">
        <v>3.3147000000000002</v>
      </c>
      <c r="H39" s="41">
        <v>7061</v>
      </c>
      <c r="I39" s="25">
        <v>43.422899999999998</v>
      </c>
      <c r="J39" s="26">
        <v>229</v>
      </c>
      <c r="K39" s="25">
        <v>1.4083000000000001</v>
      </c>
      <c r="L39" s="41">
        <v>6901</v>
      </c>
      <c r="M39" s="25">
        <v>42.439</v>
      </c>
      <c r="N39" s="26">
        <v>29</v>
      </c>
      <c r="O39" s="25">
        <v>0.17829999999999999</v>
      </c>
      <c r="P39" s="45">
        <v>492</v>
      </c>
      <c r="Q39" s="28">
        <v>3.0255999999999998</v>
      </c>
      <c r="R39" s="24">
        <v>890</v>
      </c>
      <c r="S39" s="28">
        <v>5.4732000000000003</v>
      </c>
      <c r="T39" s="24">
        <v>982</v>
      </c>
      <c r="U39" s="30">
        <v>6.0389999999999997</v>
      </c>
      <c r="V39" s="69">
        <v>615</v>
      </c>
      <c r="W39" s="70">
        <v>100</v>
      </c>
    </row>
    <row r="40" spans="1:23" s="31" customFormat="1" ht="15" customHeight="1" x14ac:dyDescent="0.2">
      <c r="A40" s="21" t="s">
        <v>18</v>
      </c>
      <c r="B40" s="32" t="s">
        <v>53</v>
      </c>
      <c r="C40" s="47">
        <v>43799</v>
      </c>
      <c r="D40" s="34">
        <v>222</v>
      </c>
      <c r="E40" s="35">
        <v>0.50690000000000002</v>
      </c>
      <c r="F40" s="36">
        <v>8655</v>
      </c>
      <c r="G40" s="35">
        <v>19.7607</v>
      </c>
      <c r="H40" s="36">
        <v>4657</v>
      </c>
      <c r="I40" s="35">
        <v>10.6327</v>
      </c>
      <c r="J40" s="43">
        <v>4814</v>
      </c>
      <c r="K40" s="35">
        <v>10.991099999999999</v>
      </c>
      <c r="L40" s="43">
        <v>24220</v>
      </c>
      <c r="M40" s="35">
        <v>55.298099999999998</v>
      </c>
      <c r="N40" s="36">
        <v>117</v>
      </c>
      <c r="O40" s="35">
        <v>0.2671</v>
      </c>
      <c r="P40" s="37">
        <v>1114</v>
      </c>
      <c r="Q40" s="38">
        <v>2.5434000000000001</v>
      </c>
      <c r="R40" s="44">
        <v>1242</v>
      </c>
      <c r="S40" s="38">
        <v>2.8357000000000001</v>
      </c>
      <c r="T40" s="34">
        <v>598</v>
      </c>
      <c r="U40" s="39">
        <v>1.3653</v>
      </c>
      <c r="V40" s="71">
        <v>488</v>
      </c>
      <c r="W40" s="72">
        <v>100</v>
      </c>
    </row>
    <row r="41" spans="1:23" s="31" customFormat="1" ht="15" customHeight="1" x14ac:dyDescent="0.2">
      <c r="A41" s="21" t="s">
        <v>18</v>
      </c>
      <c r="B41" s="40" t="s">
        <v>46</v>
      </c>
      <c r="C41" s="23">
        <v>170759</v>
      </c>
      <c r="D41" s="42">
        <v>1275</v>
      </c>
      <c r="E41" s="25">
        <v>0.74670000000000003</v>
      </c>
      <c r="F41" s="26">
        <v>9819</v>
      </c>
      <c r="G41" s="25">
        <v>5.7502000000000004</v>
      </c>
      <c r="H41" s="26">
        <v>12399</v>
      </c>
      <c r="I41" s="25">
        <v>7.2610999999999999</v>
      </c>
      <c r="J41" s="26">
        <v>17369</v>
      </c>
      <c r="K41" s="25">
        <v>10.1716</v>
      </c>
      <c r="L41" s="41">
        <v>123411</v>
      </c>
      <c r="M41" s="25">
        <v>72.272000000000006</v>
      </c>
      <c r="N41" s="41">
        <v>146</v>
      </c>
      <c r="O41" s="25">
        <v>8.5500000000000007E-2</v>
      </c>
      <c r="P41" s="27">
        <v>6340</v>
      </c>
      <c r="Q41" s="28">
        <v>3.7128000000000001</v>
      </c>
      <c r="R41" s="24">
        <v>2107</v>
      </c>
      <c r="S41" s="28">
        <v>1.2339</v>
      </c>
      <c r="T41" s="42">
        <v>265</v>
      </c>
      <c r="U41" s="30">
        <v>0.1552</v>
      </c>
      <c r="V41" s="69">
        <v>2309</v>
      </c>
      <c r="W41" s="70">
        <v>100</v>
      </c>
    </row>
    <row r="42" spans="1:23" s="31" customFormat="1" ht="15" customHeight="1" x14ac:dyDescent="0.2">
      <c r="A42" s="21" t="s">
        <v>18</v>
      </c>
      <c r="B42" s="32" t="s">
        <v>47</v>
      </c>
      <c r="C42" s="47">
        <v>2864</v>
      </c>
      <c r="D42" s="34">
        <v>370</v>
      </c>
      <c r="E42" s="35">
        <v>12.919</v>
      </c>
      <c r="F42" s="36">
        <v>109</v>
      </c>
      <c r="G42" s="35">
        <v>3.8058999999999998</v>
      </c>
      <c r="H42" s="36">
        <v>52</v>
      </c>
      <c r="I42" s="35">
        <v>1.8156000000000001</v>
      </c>
      <c r="J42" s="43">
        <v>67</v>
      </c>
      <c r="K42" s="35">
        <v>2.3393999999999999</v>
      </c>
      <c r="L42" s="43">
        <v>2247</v>
      </c>
      <c r="M42" s="35">
        <v>78.456699999999998</v>
      </c>
      <c r="N42" s="43">
        <v>7</v>
      </c>
      <c r="O42" s="35">
        <v>0.24440000000000001</v>
      </c>
      <c r="P42" s="37">
        <v>12</v>
      </c>
      <c r="Q42" s="38">
        <v>0.41899999999999998</v>
      </c>
      <c r="R42" s="44">
        <v>73</v>
      </c>
      <c r="S42" s="38">
        <v>2.5489000000000002</v>
      </c>
      <c r="T42" s="34">
        <v>12</v>
      </c>
      <c r="U42" s="39">
        <v>0.41899999999999998</v>
      </c>
      <c r="V42" s="71">
        <v>86</v>
      </c>
      <c r="W42" s="72">
        <v>100</v>
      </c>
    </row>
    <row r="43" spans="1:23" s="31" customFormat="1" ht="15" customHeight="1" x14ac:dyDescent="0.2">
      <c r="A43" s="21" t="s">
        <v>18</v>
      </c>
      <c r="B43" s="40" t="s">
        <v>54</v>
      </c>
      <c r="C43" s="23">
        <v>109522</v>
      </c>
      <c r="D43" s="24">
        <v>89</v>
      </c>
      <c r="E43" s="25">
        <v>8.1299999999999997E-2</v>
      </c>
      <c r="F43" s="26">
        <v>4982</v>
      </c>
      <c r="G43" s="25">
        <v>4.5488999999999997</v>
      </c>
      <c r="H43" s="41">
        <v>2253</v>
      </c>
      <c r="I43" s="25">
        <v>2.0571000000000002</v>
      </c>
      <c r="J43" s="26">
        <v>4358</v>
      </c>
      <c r="K43" s="25">
        <v>3.9790999999999999</v>
      </c>
      <c r="L43" s="26">
        <v>93970</v>
      </c>
      <c r="M43" s="25">
        <v>85.8001</v>
      </c>
      <c r="N43" s="26">
        <v>48</v>
      </c>
      <c r="O43" s="25">
        <v>4.3799999999999999E-2</v>
      </c>
      <c r="P43" s="27">
        <v>3822</v>
      </c>
      <c r="Q43" s="28">
        <v>3.4897</v>
      </c>
      <c r="R43" s="42">
        <v>1785</v>
      </c>
      <c r="S43" s="28">
        <v>1.6297999999999999</v>
      </c>
      <c r="T43" s="42">
        <v>490</v>
      </c>
      <c r="U43" s="30">
        <v>0.44740000000000002</v>
      </c>
      <c r="V43" s="69">
        <v>2280</v>
      </c>
      <c r="W43" s="70">
        <v>100</v>
      </c>
    </row>
    <row r="44" spans="1:23" s="31" customFormat="1" ht="15" customHeight="1" x14ac:dyDescent="0.2">
      <c r="A44" s="21" t="s">
        <v>18</v>
      </c>
      <c r="B44" s="32" t="s">
        <v>55</v>
      </c>
      <c r="C44" s="33">
        <v>96670</v>
      </c>
      <c r="D44" s="34">
        <v>13597</v>
      </c>
      <c r="E44" s="35">
        <v>14.0654</v>
      </c>
      <c r="F44" s="43">
        <v>3397</v>
      </c>
      <c r="G44" s="35">
        <v>3.5139999999999998</v>
      </c>
      <c r="H44" s="36">
        <v>9246</v>
      </c>
      <c r="I44" s="35">
        <v>9.5645000000000007</v>
      </c>
      <c r="J44" s="36">
        <v>4769</v>
      </c>
      <c r="K44" s="35">
        <v>4.9333</v>
      </c>
      <c r="L44" s="36">
        <v>58421</v>
      </c>
      <c r="M44" s="35">
        <v>60.433399999999999</v>
      </c>
      <c r="N44" s="43">
        <v>203</v>
      </c>
      <c r="O44" s="35">
        <v>0.21</v>
      </c>
      <c r="P44" s="46">
        <v>7037</v>
      </c>
      <c r="Q44" s="38">
        <v>7.2793999999999999</v>
      </c>
      <c r="R44" s="44">
        <v>3121</v>
      </c>
      <c r="S44" s="38">
        <v>3.2284999999999999</v>
      </c>
      <c r="T44" s="44">
        <v>1265</v>
      </c>
      <c r="U44" s="39">
        <v>1.3086</v>
      </c>
      <c r="V44" s="71">
        <v>1580</v>
      </c>
      <c r="W44" s="72">
        <v>100</v>
      </c>
    </row>
    <row r="45" spans="1:23" s="31" customFormat="1" ht="15" customHeight="1" x14ac:dyDescent="0.2">
      <c r="A45" s="21" t="s">
        <v>18</v>
      </c>
      <c r="B45" s="40" t="s">
        <v>56</v>
      </c>
      <c r="C45" s="23">
        <v>33125</v>
      </c>
      <c r="D45" s="42">
        <v>174</v>
      </c>
      <c r="E45" s="25">
        <v>0.52529999999999999</v>
      </c>
      <c r="F45" s="26">
        <v>3803</v>
      </c>
      <c r="G45" s="25">
        <v>11.4808</v>
      </c>
      <c r="H45" s="41">
        <v>2772</v>
      </c>
      <c r="I45" s="25">
        <v>8.3682999999999996</v>
      </c>
      <c r="J45" s="26">
        <v>361</v>
      </c>
      <c r="K45" s="25">
        <v>1.0898000000000001</v>
      </c>
      <c r="L45" s="41">
        <v>23601</v>
      </c>
      <c r="M45" s="25">
        <v>71.2483</v>
      </c>
      <c r="N45" s="26">
        <v>101</v>
      </c>
      <c r="O45" s="25">
        <v>0.3049</v>
      </c>
      <c r="P45" s="27">
        <v>2313</v>
      </c>
      <c r="Q45" s="28">
        <v>6.9825999999999997</v>
      </c>
      <c r="R45" s="24">
        <v>1014</v>
      </c>
      <c r="S45" s="28">
        <v>3.0611000000000002</v>
      </c>
      <c r="T45" s="42">
        <v>231</v>
      </c>
      <c r="U45" s="30">
        <v>0.69740000000000002</v>
      </c>
      <c r="V45" s="69">
        <v>906</v>
      </c>
      <c r="W45" s="70">
        <v>100</v>
      </c>
    </row>
    <row r="46" spans="1:23" s="31" customFormat="1" ht="15" customHeight="1" x14ac:dyDescent="0.2">
      <c r="A46" s="21" t="s">
        <v>18</v>
      </c>
      <c r="B46" s="32" t="s">
        <v>57</v>
      </c>
      <c r="C46" s="33">
        <v>60086</v>
      </c>
      <c r="D46" s="34">
        <v>51</v>
      </c>
      <c r="E46" s="35">
        <v>8.4900000000000003E-2</v>
      </c>
      <c r="F46" s="36">
        <v>5295</v>
      </c>
      <c r="G46" s="35">
        <v>8.8124000000000002</v>
      </c>
      <c r="H46" s="36">
        <v>1989</v>
      </c>
      <c r="I46" s="35">
        <v>3.3102999999999998</v>
      </c>
      <c r="J46" s="36">
        <v>2029</v>
      </c>
      <c r="K46" s="35">
        <v>3.3767999999999998</v>
      </c>
      <c r="L46" s="43">
        <v>49204</v>
      </c>
      <c r="M46" s="35">
        <v>81.889300000000006</v>
      </c>
      <c r="N46" s="43">
        <v>43</v>
      </c>
      <c r="O46" s="35">
        <v>7.1599999999999997E-2</v>
      </c>
      <c r="P46" s="46">
        <v>1475</v>
      </c>
      <c r="Q46" s="38">
        <v>2.4548000000000001</v>
      </c>
      <c r="R46" s="34">
        <v>3444</v>
      </c>
      <c r="S46" s="38">
        <v>5.7317999999999998</v>
      </c>
      <c r="T46" s="34">
        <v>59</v>
      </c>
      <c r="U46" s="39">
        <v>9.8199999999999996E-2</v>
      </c>
      <c r="V46" s="71">
        <v>2361</v>
      </c>
      <c r="W46" s="72">
        <v>100</v>
      </c>
    </row>
    <row r="47" spans="1:23" s="31" customFormat="1" ht="15" customHeight="1" x14ac:dyDescent="0.2">
      <c r="A47" s="21" t="s">
        <v>18</v>
      </c>
      <c r="B47" s="40" t="s">
        <v>58</v>
      </c>
      <c r="C47" s="60">
        <v>148</v>
      </c>
      <c r="D47" s="24">
        <v>1</v>
      </c>
      <c r="E47" s="25">
        <v>0.67569999999999997</v>
      </c>
      <c r="F47" s="41">
        <v>1</v>
      </c>
      <c r="G47" s="25">
        <v>0.67569999999999997</v>
      </c>
      <c r="H47" s="41">
        <v>3</v>
      </c>
      <c r="I47" s="25">
        <v>2.0270000000000001</v>
      </c>
      <c r="J47" s="41">
        <v>0</v>
      </c>
      <c r="K47" s="25">
        <v>0</v>
      </c>
      <c r="L47" s="41">
        <v>140</v>
      </c>
      <c r="M47" s="25">
        <v>94.5946</v>
      </c>
      <c r="N47" s="26">
        <v>0</v>
      </c>
      <c r="O47" s="25">
        <v>0</v>
      </c>
      <c r="P47" s="27">
        <v>3</v>
      </c>
      <c r="Q47" s="28">
        <v>2.0270000000000001</v>
      </c>
      <c r="R47" s="42">
        <v>2</v>
      </c>
      <c r="S47" s="28">
        <v>1.3513999999999999</v>
      </c>
      <c r="T47" s="24">
        <v>0</v>
      </c>
      <c r="U47" s="30">
        <v>0</v>
      </c>
      <c r="V47" s="69">
        <v>5</v>
      </c>
      <c r="W47" s="70">
        <v>100</v>
      </c>
    </row>
    <row r="48" spans="1:23" s="31" customFormat="1" ht="15" customHeight="1" x14ac:dyDescent="0.2">
      <c r="A48" s="21" t="s">
        <v>18</v>
      </c>
      <c r="B48" s="32" t="s">
        <v>59</v>
      </c>
      <c r="C48" s="33">
        <v>118001</v>
      </c>
      <c r="D48" s="44">
        <v>253</v>
      </c>
      <c r="E48" s="35">
        <v>0.21440000000000001</v>
      </c>
      <c r="F48" s="36">
        <v>3245</v>
      </c>
      <c r="G48" s="35">
        <v>2.75</v>
      </c>
      <c r="H48" s="43">
        <v>5593</v>
      </c>
      <c r="I48" s="35">
        <v>4.7397999999999998</v>
      </c>
      <c r="J48" s="36">
        <v>20157</v>
      </c>
      <c r="K48" s="35">
        <v>17.082100000000001</v>
      </c>
      <c r="L48" s="36">
        <v>84888</v>
      </c>
      <c r="M48" s="35">
        <v>71.938400000000001</v>
      </c>
      <c r="N48" s="43">
        <v>146</v>
      </c>
      <c r="O48" s="35">
        <v>0.1237</v>
      </c>
      <c r="P48" s="46">
        <v>3719</v>
      </c>
      <c r="Q48" s="38">
        <v>3.1516999999999999</v>
      </c>
      <c r="R48" s="44">
        <v>2307</v>
      </c>
      <c r="S48" s="38">
        <v>1.9551000000000001</v>
      </c>
      <c r="T48" s="44">
        <v>3229</v>
      </c>
      <c r="U48" s="39">
        <v>2.7364000000000002</v>
      </c>
      <c r="V48" s="71">
        <v>1061</v>
      </c>
      <c r="W48" s="72">
        <v>100</v>
      </c>
    </row>
    <row r="49" spans="1:26" s="31" customFormat="1" ht="15" customHeight="1" x14ac:dyDescent="0.2">
      <c r="A49" s="21" t="s">
        <v>18</v>
      </c>
      <c r="B49" s="40" t="s">
        <v>60</v>
      </c>
      <c r="C49" s="60">
        <v>2685</v>
      </c>
      <c r="D49" s="24">
        <v>56</v>
      </c>
      <c r="E49" s="25">
        <v>2.0857000000000001</v>
      </c>
      <c r="F49" s="26">
        <v>105</v>
      </c>
      <c r="G49" s="25">
        <v>3.9106000000000001</v>
      </c>
      <c r="H49" s="26">
        <v>37</v>
      </c>
      <c r="I49" s="25">
        <v>1.3779999999999999</v>
      </c>
      <c r="J49" s="26">
        <v>33</v>
      </c>
      <c r="K49" s="25">
        <v>1.2291000000000001</v>
      </c>
      <c r="L49" s="41">
        <v>2390</v>
      </c>
      <c r="M49" s="25">
        <v>89.013000000000005</v>
      </c>
      <c r="N49" s="41">
        <v>0</v>
      </c>
      <c r="O49" s="25">
        <v>0</v>
      </c>
      <c r="P49" s="27">
        <v>64</v>
      </c>
      <c r="Q49" s="28">
        <v>2.3835999999999999</v>
      </c>
      <c r="R49" s="42">
        <v>77</v>
      </c>
      <c r="S49" s="28">
        <v>2.8677999999999999</v>
      </c>
      <c r="T49" s="42">
        <v>4</v>
      </c>
      <c r="U49" s="30">
        <v>0.14899999999999999</v>
      </c>
      <c r="V49" s="69">
        <v>72</v>
      </c>
      <c r="W49" s="70">
        <v>100</v>
      </c>
    </row>
    <row r="50" spans="1:26" s="31" customFormat="1" ht="15" customHeight="1" x14ac:dyDescent="0.2">
      <c r="A50" s="21" t="s">
        <v>18</v>
      </c>
      <c r="B50" s="32" t="s">
        <v>61</v>
      </c>
      <c r="C50" s="33">
        <v>15251</v>
      </c>
      <c r="D50" s="34">
        <v>22</v>
      </c>
      <c r="E50" s="35">
        <v>0.14430000000000001</v>
      </c>
      <c r="F50" s="36">
        <v>1003</v>
      </c>
      <c r="G50" s="35">
        <v>6.5766</v>
      </c>
      <c r="H50" s="43">
        <v>539</v>
      </c>
      <c r="I50" s="35">
        <v>3.5341999999999998</v>
      </c>
      <c r="J50" s="36">
        <v>1305</v>
      </c>
      <c r="K50" s="35">
        <v>8.5568000000000008</v>
      </c>
      <c r="L50" s="36">
        <v>12062</v>
      </c>
      <c r="M50" s="35">
        <v>79.0899</v>
      </c>
      <c r="N50" s="43">
        <v>22</v>
      </c>
      <c r="O50" s="35">
        <v>0.14430000000000001</v>
      </c>
      <c r="P50" s="46">
        <v>298</v>
      </c>
      <c r="Q50" s="38">
        <v>1.954</v>
      </c>
      <c r="R50" s="34">
        <v>2423</v>
      </c>
      <c r="S50" s="38">
        <v>15.887499999999999</v>
      </c>
      <c r="T50" s="34">
        <v>220</v>
      </c>
      <c r="U50" s="39">
        <v>1.4424999999999999</v>
      </c>
      <c r="V50" s="71">
        <v>897</v>
      </c>
      <c r="W50" s="72">
        <v>100</v>
      </c>
    </row>
    <row r="51" spans="1:26" s="31" customFormat="1" ht="15" customHeight="1" x14ac:dyDescent="0.2">
      <c r="A51" s="21" t="s">
        <v>18</v>
      </c>
      <c r="B51" s="40" t="s">
        <v>62</v>
      </c>
      <c r="C51" s="23">
        <v>404682</v>
      </c>
      <c r="D51" s="24">
        <v>1066</v>
      </c>
      <c r="E51" s="25">
        <v>0.26340000000000002</v>
      </c>
      <c r="F51" s="41">
        <v>39953</v>
      </c>
      <c r="G51" s="25">
        <v>9.8727</v>
      </c>
      <c r="H51" s="26">
        <v>168305</v>
      </c>
      <c r="I51" s="25">
        <v>41.589399999999998</v>
      </c>
      <c r="J51" s="26">
        <v>25887</v>
      </c>
      <c r="K51" s="25">
        <v>6.3968999999999996</v>
      </c>
      <c r="L51" s="26">
        <v>158411</v>
      </c>
      <c r="M51" s="25">
        <v>39.144599999999997</v>
      </c>
      <c r="N51" s="41">
        <v>404</v>
      </c>
      <c r="O51" s="25">
        <v>9.98E-2</v>
      </c>
      <c r="P51" s="27">
        <v>10656</v>
      </c>
      <c r="Q51" s="28">
        <v>2.6332</v>
      </c>
      <c r="R51" s="24">
        <v>4497</v>
      </c>
      <c r="S51" s="28">
        <v>1.1112</v>
      </c>
      <c r="T51" s="24">
        <v>30158</v>
      </c>
      <c r="U51" s="30">
        <v>7.4523000000000001</v>
      </c>
      <c r="V51" s="69">
        <v>7269</v>
      </c>
      <c r="W51" s="70">
        <v>100</v>
      </c>
    </row>
    <row r="52" spans="1:26" s="31" customFormat="1" ht="15" customHeight="1" x14ac:dyDescent="0.2">
      <c r="A52" s="21" t="s">
        <v>18</v>
      </c>
      <c r="B52" s="32" t="s">
        <v>63</v>
      </c>
      <c r="C52" s="33">
        <v>31008</v>
      </c>
      <c r="D52" s="44">
        <v>176</v>
      </c>
      <c r="E52" s="35">
        <v>0.56759999999999999</v>
      </c>
      <c r="F52" s="36">
        <v>1497</v>
      </c>
      <c r="G52" s="35">
        <v>4.8277999999999999</v>
      </c>
      <c r="H52" s="43">
        <v>4311</v>
      </c>
      <c r="I52" s="35">
        <v>13.902900000000001</v>
      </c>
      <c r="J52" s="43">
        <v>485</v>
      </c>
      <c r="K52" s="35">
        <v>1.5641</v>
      </c>
      <c r="L52" s="36">
        <v>23515</v>
      </c>
      <c r="M52" s="35">
        <v>75.835300000000004</v>
      </c>
      <c r="N52" s="43">
        <v>568</v>
      </c>
      <c r="O52" s="35">
        <v>1.8318000000000001</v>
      </c>
      <c r="P52" s="37">
        <v>456</v>
      </c>
      <c r="Q52" s="38">
        <v>1.4705999999999999</v>
      </c>
      <c r="R52" s="34">
        <v>751</v>
      </c>
      <c r="S52" s="38">
        <v>2.4220000000000002</v>
      </c>
      <c r="T52" s="34">
        <v>4038</v>
      </c>
      <c r="U52" s="39">
        <v>13.022399999999999</v>
      </c>
      <c r="V52" s="71">
        <v>291</v>
      </c>
      <c r="W52" s="72">
        <v>100</v>
      </c>
    </row>
    <row r="53" spans="1:26" s="31" customFormat="1" ht="15" customHeight="1" x14ac:dyDescent="0.2">
      <c r="A53" s="21" t="s">
        <v>18</v>
      </c>
      <c r="B53" s="40" t="s">
        <v>64</v>
      </c>
      <c r="C53" s="60">
        <v>122</v>
      </c>
      <c r="D53" s="42">
        <v>0</v>
      </c>
      <c r="E53" s="25">
        <v>0</v>
      </c>
      <c r="F53" s="26">
        <v>7</v>
      </c>
      <c r="G53" s="25">
        <v>5.7377000000000002</v>
      </c>
      <c r="H53" s="41">
        <v>0</v>
      </c>
      <c r="I53" s="25">
        <v>0</v>
      </c>
      <c r="J53" s="26">
        <v>2</v>
      </c>
      <c r="K53" s="25">
        <v>1.6393</v>
      </c>
      <c r="L53" s="41">
        <v>110</v>
      </c>
      <c r="M53" s="25">
        <v>90.163899999999998</v>
      </c>
      <c r="N53" s="41">
        <v>0</v>
      </c>
      <c r="O53" s="25">
        <v>0</v>
      </c>
      <c r="P53" s="27">
        <v>3</v>
      </c>
      <c r="Q53" s="28">
        <v>2.4590000000000001</v>
      </c>
      <c r="R53" s="42">
        <v>7</v>
      </c>
      <c r="S53" s="28">
        <v>5.7377000000000002</v>
      </c>
      <c r="T53" s="24">
        <v>3</v>
      </c>
      <c r="U53" s="30">
        <v>2.4590000000000001</v>
      </c>
      <c r="V53" s="69">
        <v>6</v>
      </c>
      <c r="W53" s="70">
        <v>100</v>
      </c>
    </row>
    <row r="54" spans="1:26" s="31" customFormat="1" ht="15" customHeight="1" x14ac:dyDescent="0.2">
      <c r="A54" s="21" t="s">
        <v>18</v>
      </c>
      <c r="B54" s="32" t="s">
        <v>65</v>
      </c>
      <c r="C54" s="33">
        <v>160455</v>
      </c>
      <c r="D54" s="44">
        <v>332</v>
      </c>
      <c r="E54" s="35">
        <v>0.2069</v>
      </c>
      <c r="F54" s="36">
        <v>19897</v>
      </c>
      <c r="G54" s="48">
        <v>12.400399999999999</v>
      </c>
      <c r="H54" s="43">
        <v>14236</v>
      </c>
      <c r="I54" s="48">
        <v>8.8722999999999992</v>
      </c>
      <c r="J54" s="36">
        <v>18403</v>
      </c>
      <c r="K54" s="35">
        <v>11.4693</v>
      </c>
      <c r="L54" s="36">
        <v>98190</v>
      </c>
      <c r="M54" s="35">
        <v>61.194699999999997</v>
      </c>
      <c r="N54" s="36">
        <v>236</v>
      </c>
      <c r="O54" s="35">
        <v>0.14710000000000001</v>
      </c>
      <c r="P54" s="46">
        <v>9161</v>
      </c>
      <c r="Q54" s="38">
        <v>5.7093999999999996</v>
      </c>
      <c r="R54" s="34">
        <v>5144</v>
      </c>
      <c r="S54" s="38">
        <v>3.2059000000000002</v>
      </c>
      <c r="T54" s="44">
        <v>3565</v>
      </c>
      <c r="U54" s="39">
        <v>2.2218</v>
      </c>
      <c r="V54" s="71">
        <v>1772</v>
      </c>
      <c r="W54" s="72">
        <v>100</v>
      </c>
    </row>
    <row r="55" spans="1:26" s="31" customFormat="1" ht="15" customHeight="1" x14ac:dyDescent="0.2">
      <c r="A55" s="21" t="s">
        <v>18</v>
      </c>
      <c r="B55" s="40" t="s">
        <v>66</v>
      </c>
      <c r="C55" s="23">
        <v>51333</v>
      </c>
      <c r="D55" s="24">
        <v>247</v>
      </c>
      <c r="E55" s="25">
        <v>0.48120000000000002</v>
      </c>
      <c r="F55" s="26">
        <v>7565</v>
      </c>
      <c r="G55" s="25">
        <v>14.7371</v>
      </c>
      <c r="H55" s="41">
        <v>4598</v>
      </c>
      <c r="I55" s="25">
        <v>8.9572000000000003</v>
      </c>
      <c r="J55" s="41">
        <v>885</v>
      </c>
      <c r="K55" s="25">
        <v>1.724</v>
      </c>
      <c r="L55" s="26">
        <v>33875</v>
      </c>
      <c r="M55" s="25">
        <v>65.990700000000004</v>
      </c>
      <c r="N55" s="26">
        <v>202</v>
      </c>
      <c r="O55" s="25">
        <v>0.39350000000000002</v>
      </c>
      <c r="P55" s="45">
        <v>3961</v>
      </c>
      <c r="Q55" s="28">
        <v>7.7163000000000004</v>
      </c>
      <c r="R55" s="24">
        <v>1105</v>
      </c>
      <c r="S55" s="28">
        <v>2.1526000000000001</v>
      </c>
      <c r="T55" s="42">
        <v>462</v>
      </c>
      <c r="U55" s="30">
        <v>0.9</v>
      </c>
      <c r="V55" s="69">
        <v>1371</v>
      </c>
      <c r="W55" s="70">
        <v>100</v>
      </c>
    </row>
    <row r="56" spans="1:26" s="31" customFormat="1" ht="15" customHeight="1" x14ac:dyDescent="0.2">
      <c r="A56" s="21" t="s">
        <v>18</v>
      </c>
      <c r="B56" s="32" t="s">
        <v>67</v>
      </c>
      <c r="C56" s="33">
        <v>5347</v>
      </c>
      <c r="D56" s="34">
        <v>4</v>
      </c>
      <c r="E56" s="35">
        <v>7.4800000000000005E-2</v>
      </c>
      <c r="F56" s="36">
        <v>174</v>
      </c>
      <c r="G56" s="35">
        <v>3.2542</v>
      </c>
      <c r="H56" s="36">
        <v>36</v>
      </c>
      <c r="I56" s="35">
        <v>0.67330000000000001</v>
      </c>
      <c r="J56" s="43">
        <v>116</v>
      </c>
      <c r="K56" s="35">
        <v>2.1694</v>
      </c>
      <c r="L56" s="36">
        <v>4901</v>
      </c>
      <c r="M56" s="35">
        <v>91.658900000000003</v>
      </c>
      <c r="N56" s="43">
        <v>7</v>
      </c>
      <c r="O56" s="35">
        <v>0.13089999999999999</v>
      </c>
      <c r="P56" s="37">
        <v>109</v>
      </c>
      <c r="Q56" s="38">
        <v>2.0385</v>
      </c>
      <c r="R56" s="44">
        <v>2020</v>
      </c>
      <c r="S56" s="38">
        <v>37.778199999999998</v>
      </c>
      <c r="T56" s="44">
        <v>56</v>
      </c>
      <c r="U56" s="39">
        <v>1.0472999999999999</v>
      </c>
      <c r="V56" s="71">
        <v>495</v>
      </c>
      <c r="W56" s="72">
        <v>100</v>
      </c>
    </row>
    <row r="57" spans="1:26" s="31" customFormat="1" ht="15" customHeight="1" x14ac:dyDescent="0.2">
      <c r="A57" s="21" t="s">
        <v>18</v>
      </c>
      <c r="B57" s="40" t="s">
        <v>68</v>
      </c>
      <c r="C57" s="23">
        <v>45223</v>
      </c>
      <c r="D57" s="24">
        <v>176</v>
      </c>
      <c r="E57" s="25">
        <v>0.38919999999999999</v>
      </c>
      <c r="F57" s="41">
        <v>2377</v>
      </c>
      <c r="G57" s="25">
        <v>5.2561999999999998</v>
      </c>
      <c r="H57" s="26">
        <v>3614</v>
      </c>
      <c r="I57" s="25">
        <v>7.9915000000000003</v>
      </c>
      <c r="J57" s="26">
        <v>2748</v>
      </c>
      <c r="K57" s="25">
        <v>6.0766</v>
      </c>
      <c r="L57" s="26">
        <v>35095</v>
      </c>
      <c r="M57" s="25">
        <v>77.604299999999995</v>
      </c>
      <c r="N57" s="26">
        <v>20</v>
      </c>
      <c r="O57" s="25">
        <v>4.4200000000000003E-2</v>
      </c>
      <c r="P57" s="45">
        <v>1193</v>
      </c>
      <c r="Q57" s="28">
        <v>2.6379999999999999</v>
      </c>
      <c r="R57" s="42">
        <v>1342</v>
      </c>
      <c r="S57" s="28">
        <v>2.9674999999999998</v>
      </c>
      <c r="T57" s="42">
        <v>647</v>
      </c>
      <c r="U57" s="30">
        <v>1.4307000000000001</v>
      </c>
      <c r="V57" s="69">
        <v>1089</v>
      </c>
      <c r="W57" s="70">
        <v>100</v>
      </c>
    </row>
    <row r="58" spans="1:26" s="31" customFormat="1" ht="15" customHeight="1" thickBot="1" x14ac:dyDescent="0.25">
      <c r="A58" s="21" t="s">
        <v>18</v>
      </c>
      <c r="B58" s="49" t="s">
        <v>69</v>
      </c>
      <c r="C58" s="67">
        <v>3681</v>
      </c>
      <c r="D58" s="66">
        <v>62</v>
      </c>
      <c r="E58" s="51">
        <v>1.6842999999999999</v>
      </c>
      <c r="F58" s="52">
        <v>49</v>
      </c>
      <c r="G58" s="51">
        <v>1.3311999999999999</v>
      </c>
      <c r="H58" s="53">
        <v>170</v>
      </c>
      <c r="I58" s="51">
        <v>4.6182999999999996</v>
      </c>
      <c r="J58" s="52">
        <v>25</v>
      </c>
      <c r="K58" s="51">
        <v>0.67920000000000003</v>
      </c>
      <c r="L58" s="52">
        <v>3340</v>
      </c>
      <c r="M58" s="51">
        <v>90.736199999999997</v>
      </c>
      <c r="N58" s="52">
        <v>1</v>
      </c>
      <c r="O58" s="51">
        <v>2.7199999999999998E-2</v>
      </c>
      <c r="P58" s="54">
        <v>34</v>
      </c>
      <c r="Q58" s="55">
        <v>0.92369999999999997</v>
      </c>
      <c r="R58" s="50">
        <v>175</v>
      </c>
      <c r="S58" s="55">
        <v>4.7541000000000002</v>
      </c>
      <c r="T58" s="50">
        <v>15</v>
      </c>
      <c r="U58" s="56">
        <v>0.40749999999999997</v>
      </c>
      <c r="V58" s="73">
        <v>143</v>
      </c>
      <c r="W58" s="74">
        <v>100</v>
      </c>
    </row>
    <row r="59" spans="1:26" s="31" customFormat="1" ht="15" customHeight="1" x14ac:dyDescent="0.2">
      <c r="A59" s="21"/>
      <c r="B59" s="32"/>
      <c r="C59" s="43"/>
      <c r="D59" s="43"/>
      <c r="E59" s="39"/>
      <c r="F59" s="36"/>
      <c r="G59" s="39"/>
      <c r="H59" s="43"/>
      <c r="I59" s="39"/>
      <c r="J59" s="36"/>
      <c r="K59" s="39"/>
      <c r="L59" s="36"/>
      <c r="M59" s="39"/>
      <c r="N59" s="36"/>
      <c r="O59" s="39"/>
      <c r="P59" s="43"/>
      <c r="Q59" s="39"/>
      <c r="R59" s="36"/>
      <c r="S59" s="39"/>
      <c r="T59" s="36"/>
      <c r="U59" s="39"/>
      <c r="V59" s="75"/>
      <c r="W59" s="76"/>
    </row>
    <row r="60" spans="1:26" s="58" customFormat="1" ht="15" customHeight="1" x14ac:dyDescent="0.2">
      <c r="A60" s="61"/>
      <c r="B60" s="65" t="s">
        <v>71</v>
      </c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63"/>
      <c r="U60" s="64"/>
      <c r="V60" s="57"/>
      <c r="W60" s="57"/>
    </row>
    <row r="61" spans="1:26" s="58" customFormat="1" ht="15" customHeight="1" x14ac:dyDescent="0.2">
      <c r="A61" s="61"/>
      <c r="B61" s="62" t="str">
        <f>CONCATENATE("NOTE: Table reads (for US Totals):  Of all ",IF(ISTEXT(C7),LEFT(C7,3),TEXT(C7,"#,##0"))," public school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3,255,040 public school students enrolled in gifted/talented programs, 25,949 (0.8%) were American Indian or Alaska Native, and 74,280 (2.3%) were students with disabilities served under the Individuals with Disabilities Education Act (IDEA).</v>
      </c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63"/>
      <c r="W61" s="64"/>
    </row>
    <row r="62" spans="1:26" s="58" customFormat="1" ht="14.1" customHeight="1" x14ac:dyDescent="0.2">
      <c r="B62" s="99" t="s">
        <v>72</v>
      </c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</row>
    <row r="63" spans="1:26" s="58" customFormat="1" ht="15" customHeight="1" x14ac:dyDescent="0.2">
      <c r="A63" s="61"/>
      <c r="B63" s="99" t="s">
        <v>73</v>
      </c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6"/>
      <c r="Y63" s="1"/>
      <c r="Z63" s="1"/>
    </row>
    <row r="64" spans="1:26" s="58" customFormat="1" ht="15" customHeight="1" x14ac:dyDescent="0.2">
      <c r="A64" s="61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63"/>
      <c r="U64" s="64"/>
      <c r="V64" s="57"/>
      <c r="W64" s="57"/>
    </row>
    <row r="65" spans="1:23" s="58" customFormat="1" ht="15" customHeight="1" x14ac:dyDescent="0.2">
      <c r="A65" s="61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63"/>
      <c r="U65" s="64"/>
      <c r="V65" s="57"/>
      <c r="W65" s="57"/>
    </row>
  </sheetData>
  <sortState ref="B8:W58">
    <sortCondition ref="B8:B58"/>
  </sortState>
  <mergeCells count="17">
    <mergeCell ref="B62:Z62"/>
    <mergeCell ref="B63:W63"/>
    <mergeCell ref="B2:W2"/>
    <mergeCell ref="V4:V5"/>
    <mergeCell ref="W4:W5"/>
    <mergeCell ref="D5:E5"/>
    <mergeCell ref="F5:G5"/>
    <mergeCell ref="H5:I5"/>
    <mergeCell ref="J5:K5"/>
    <mergeCell ref="L5:M5"/>
    <mergeCell ref="N5:O5"/>
    <mergeCell ref="P5:Q5"/>
    <mergeCell ref="B4:B5"/>
    <mergeCell ref="C4:C5"/>
    <mergeCell ref="D4:Q4"/>
    <mergeCell ref="R4:S5"/>
    <mergeCell ref="T4:U5"/>
  </mergeCells>
  <phoneticPr fontId="20" type="noConversion"/>
  <printOptions horizontalCentered="1"/>
  <pageMargins left="0.25" right="0.25" top="1" bottom="1" header="0.5" footer="0.5"/>
  <pageSetup paperSize="3" scale="69" orientation="landscape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2:Z65"/>
  <sheetViews>
    <sheetView showGridLines="0" zoomScale="80" zoomScaleNormal="80" workbookViewId="0"/>
  </sheetViews>
  <sheetFormatPr defaultColWidth="12.1640625" defaultRowHeight="15" customHeight="1" x14ac:dyDescent="0.2"/>
  <cols>
    <col min="1" max="1" width="3.33203125" style="10" customWidth="1"/>
    <col min="2" max="2" width="21.66406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78" t="str">
        <f>CONCATENATE("Number and percentage of public school male students ",A7, ", by race/ethnicity, disability status, and English proficiency, by state: School Year 2015-16")</f>
        <v>Number and percentage of public school male students enrolled in gifted/talented programs, by race/ethnicity, disability status, and English proficiency, by state: School Year 2015-16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88" t="s">
        <v>0</v>
      </c>
      <c r="C4" s="90" t="s">
        <v>11</v>
      </c>
      <c r="D4" s="92" t="s">
        <v>10</v>
      </c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4"/>
      <c r="R4" s="95" t="s">
        <v>16</v>
      </c>
      <c r="S4" s="96"/>
      <c r="T4" s="95" t="s">
        <v>12</v>
      </c>
      <c r="U4" s="96"/>
      <c r="V4" s="79" t="s">
        <v>15</v>
      </c>
      <c r="W4" s="81" t="s">
        <v>13</v>
      </c>
    </row>
    <row r="5" spans="1:23" s="12" customFormat="1" ht="24.95" customHeight="1" x14ac:dyDescent="0.2">
      <c r="A5" s="11"/>
      <c r="B5" s="89"/>
      <c r="C5" s="91"/>
      <c r="D5" s="83" t="s">
        <v>1</v>
      </c>
      <c r="E5" s="84"/>
      <c r="F5" s="85" t="s">
        <v>2</v>
      </c>
      <c r="G5" s="84"/>
      <c r="H5" s="86" t="s">
        <v>3</v>
      </c>
      <c r="I5" s="84"/>
      <c r="J5" s="86" t="s">
        <v>4</v>
      </c>
      <c r="K5" s="84"/>
      <c r="L5" s="86" t="s">
        <v>5</v>
      </c>
      <c r="M5" s="84"/>
      <c r="N5" s="86" t="s">
        <v>6</v>
      </c>
      <c r="O5" s="84"/>
      <c r="P5" s="86" t="s">
        <v>7</v>
      </c>
      <c r="Q5" s="87"/>
      <c r="R5" s="97"/>
      <c r="S5" s="98"/>
      <c r="T5" s="97"/>
      <c r="U5" s="98"/>
      <c r="V5" s="80"/>
      <c r="W5" s="82"/>
    </row>
    <row r="6" spans="1:23" s="12" customFormat="1" ht="15" customHeight="1" thickBot="1" x14ac:dyDescent="0.25">
      <c r="A6" s="11"/>
      <c r="B6" s="13"/>
      <c r="C6" s="59"/>
      <c r="D6" s="14" t="s">
        <v>8</v>
      </c>
      <c r="E6" s="15" t="s">
        <v>14</v>
      </c>
      <c r="F6" s="16" t="s">
        <v>8</v>
      </c>
      <c r="G6" s="15" t="s">
        <v>14</v>
      </c>
      <c r="H6" s="16" t="s">
        <v>8</v>
      </c>
      <c r="I6" s="15" t="s">
        <v>14</v>
      </c>
      <c r="J6" s="16" t="s">
        <v>8</v>
      </c>
      <c r="K6" s="15" t="s">
        <v>14</v>
      </c>
      <c r="L6" s="16" t="s">
        <v>8</v>
      </c>
      <c r="M6" s="15" t="s">
        <v>14</v>
      </c>
      <c r="N6" s="16" t="s">
        <v>8</v>
      </c>
      <c r="O6" s="15" t="s">
        <v>14</v>
      </c>
      <c r="P6" s="16" t="s">
        <v>8</v>
      </c>
      <c r="Q6" s="17" t="s">
        <v>14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31" customFormat="1" ht="15" customHeight="1" x14ac:dyDescent="0.2">
      <c r="A7" s="21" t="s">
        <v>18</v>
      </c>
      <c r="B7" s="22" t="s">
        <v>17</v>
      </c>
      <c r="C7" s="23">
        <v>1609683</v>
      </c>
      <c r="D7" s="24">
        <v>12483</v>
      </c>
      <c r="E7" s="25">
        <v>0.77549999999999997</v>
      </c>
      <c r="F7" s="26">
        <v>159412</v>
      </c>
      <c r="G7" s="25">
        <v>9.9032999999999998</v>
      </c>
      <c r="H7" s="26">
        <v>292104</v>
      </c>
      <c r="I7" s="25">
        <v>18.146699999999999</v>
      </c>
      <c r="J7" s="26">
        <v>122251</v>
      </c>
      <c r="K7" s="25">
        <v>7.5946999999999996</v>
      </c>
      <c r="L7" s="26">
        <v>961547</v>
      </c>
      <c r="M7" s="25">
        <v>59.735199999999999</v>
      </c>
      <c r="N7" s="41">
        <v>3415</v>
      </c>
      <c r="O7" s="25">
        <v>0.2122</v>
      </c>
      <c r="P7" s="27">
        <v>58471</v>
      </c>
      <c r="Q7" s="28">
        <v>3.6324999999999998</v>
      </c>
      <c r="R7" s="29">
        <v>52197</v>
      </c>
      <c r="S7" s="28">
        <v>3.2427000000000001</v>
      </c>
      <c r="T7" s="29">
        <v>44589</v>
      </c>
      <c r="U7" s="30">
        <v>2.77</v>
      </c>
      <c r="V7" s="69">
        <v>55495</v>
      </c>
      <c r="W7" s="70">
        <v>99.998000000000005</v>
      </c>
    </row>
    <row r="8" spans="1:23" s="31" customFormat="1" ht="15" customHeight="1" x14ac:dyDescent="0.2">
      <c r="A8" s="21" t="s">
        <v>18</v>
      </c>
      <c r="B8" s="32" t="s">
        <v>20</v>
      </c>
      <c r="C8" s="33">
        <v>25287</v>
      </c>
      <c r="D8" s="34">
        <v>367</v>
      </c>
      <c r="E8" s="35">
        <v>1.4513</v>
      </c>
      <c r="F8" s="36">
        <v>495</v>
      </c>
      <c r="G8" s="35">
        <v>1.9575</v>
      </c>
      <c r="H8" s="43">
        <v>971</v>
      </c>
      <c r="I8" s="35">
        <v>3.8399000000000001</v>
      </c>
      <c r="J8" s="36">
        <v>3724</v>
      </c>
      <c r="K8" s="35">
        <v>14.726900000000001</v>
      </c>
      <c r="L8" s="36">
        <v>19366</v>
      </c>
      <c r="M8" s="35">
        <v>76.584800000000001</v>
      </c>
      <c r="N8" s="36">
        <v>9</v>
      </c>
      <c r="O8" s="35">
        <v>3.56E-2</v>
      </c>
      <c r="P8" s="46">
        <v>355</v>
      </c>
      <c r="Q8" s="38">
        <v>1.4038999999999999</v>
      </c>
      <c r="R8" s="34">
        <v>544</v>
      </c>
      <c r="S8" s="38">
        <v>2.1513</v>
      </c>
      <c r="T8" s="44">
        <v>431</v>
      </c>
      <c r="U8" s="39">
        <v>1.7043999999999999</v>
      </c>
      <c r="V8" s="71">
        <v>1042</v>
      </c>
      <c r="W8" s="72">
        <v>100</v>
      </c>
    </row>
    <row r="9" spans="1:23" s="31" customFormat="1" ht="15" customHeight="1" x14ac:dyDescent="0.2">
      <c r="A9" s="21" t="s">
        <v>18</v>
      </c>
      <c r="B9" s="40" t="s">
        <v>19</v>
      </c>
      <c r="C9" s="23">
        <v>3210</v>
      </c>
      <c r="D9" s="24">
        <v>120</v>
      </c>
      <c r="E9" s="25">
        <v>3.7383000000000002</v>
      </c>
      <c r="F9" s="26">
        <v>206</v>
      </c>
      <c r="G9" s="25">
        <v>6.4173999999999998</v>
      </c>
      <c r="H9" s="26">
        <v>180</v>
      </c>
      <c r="I9" s="25">
        <v>5.6074999999999999</v>
      </c>
      <c r="J9" s="41">
        <v>62</v>
      </c>
      <c r="K9" s="25">
        <v>1.9315</v>
      </c>
      <c r="L9" s="41">
        <v>2224</v>
      </c>
      <c r="M9" s="25">
        <v>69.283500000000004</v>
      </c>
      <c r="N9" s="26">
        <v>35</v>
      </c>
      <c r="O9" s="25">
        <v>1.0903</v>
      </c>
      <c r="P9" s="45">
        <v>383</v>
      </c>
      <c r="Q9" s="28">
        <v>11.9315</v>
      </c>
      <c r="R9" s="42">
        <v>106</v>
      </c>
      <c r="S9" s="28">
        <v>3.3022</v>
      </c>
      <c r="T9" s="42">
        <v>42</v>
      </c>
      <c r="U9" s="30">
        <v>1.3084</v>
      </c>
      <c r="V9" s="69">
        <v>219</v>
      </c>
      <c r="W9" s="70">
        <v>100</v>
      </c>
    </row>
    <row r="10" spans="1:23" s="31" customFormat="1" ht="15" customHeight="1" x14ac:dyDescent="0.2">
      <c r="A10" s="21" t="s">
        <v>18</v>
      </c>
      <c r="B10" s="32" t="s">
        <v>22</v>
      </c>
      <c r="C10" s="33">
        <v>28339</v>
      </c>
      <c r="D10" s="44">
        <v>463</v>
      </c>
      <c r="E10" s="35">
        <v>1.6337999999999999</v>
      </c>
      <c r="F10" s="36">
        <v>1527</v>
      </c>
      <c r="G10" s="35">
        <v>5.3883000000000001</v>
      </c>
      <c r="H10" s="43">
        <v>8644</v>
      </c>
      <c r="I10" s="35">
        <v>30.502099999999999</v>
      </c>
      <c r="J10" s="36">
        <v>659</v>
      </c>
      <c r="K10" s="35">
        <v>2.3254000000000001</v>
      </c>
      <c r="L10" s="43">
        <v>16122</v>
      </c>
      <c r="M10" s="35">
        <v>56.889800000000001</v>
      </c>
      <c r="N10" s="43">
        <v>75</v>
      </c>
      <c r="O10" s="35">
        <v>0.26469999999999999</v>
      </c>
      <c r="P10" s="37">
        <v>849</v>
      </c>
      <c r="Q10" s="38">
        <v>2.9958999999999998</v>
      </c>
      <c r="R10" s="44">
        <v>835</v>
      </c>
      <c r="S10" s="38">
        <v>2.9464999999999999</v>
      </c>
      <c r="T10" s="44">
        <v>158</v>
      </c>
      <c r="U10" s="39">
        <v>0.5575</v>
      </c>
      <c r="V10" s="71">
        <v>969</v>
      </c>
      <c r="W10" s="72">
        <v>100</v>
      </c>
    </row>
    <row r="11" spans="1:23" s="31" customFormat="1" ht="15" customHeight="1" x14ac:dyDescent="0.2">
      <c r="A11" s="21" t="s">
        <v>18</v>
      </c>
      <c r="B11" s="40" t="s">
        <v>21</v>
      </c>
      <c r="C11" s="23">
        <v>21388</v>
      </c>
      <c r="D11" s="24">
        <v>104</v>
      </c>
      <c r="E11" s="25">
        <v>0.48630000000000001</v>
      </c>
      <c r="F11" s="41">
        <v>482</v>
      </c>
      <c r="G11" s="25">
        <v>2.2536</v>
      </c>
      <c r="H11" s="26">
        <v>1574</v>
      </c>
      <c r="I11" s="25">
        <v>7.3593000000000002</v>
      </c>
      <c r="J11" s="26">
        <v>3080</v>
      </c>
      <c r="K11" s="25">
        <v>14.400600000000001</v>
      </c>
      <c r="L11" s="26">
        <v>15682</v>
      </c>
      <c r="M11" s="25">
        <v>73.3215</v>
      </c>
      <c r="N11" s="26">
        <v>27</v>
      </c>
      <c r="O11" s="25">
        <v>0.12620000000000001</v>
      </c>
      <c r="P11" s="45">
        <v>439</v>
      </c>
      <c r="Q11" s="28">
        <v>2.0526</v>
      </c>
      <c r="R11" s="42">
        <v>473</v>
      </c>
      <c r="S11" s="28">
        <v>2.2115</v>
      </c>
      <c r="T11" s="24">
        <v>830</v>
      </c>
      <c r="U11" s="30">
        <v>3.8807</v>
      </c>
      <c r="V11" s="69">
        <v>933</v>
      </c>
      <c r="W11" s="70">
        <v>100</v>
      </c>
    </row>
    <row r="12" spans="1:23" s="31" customFormat="1" ht="15" customHeight="1" x14ac:dyDescent="0.2">
      <c r="A12" s="21" t="s">
        <v>18</v>
      </c>
      <c r="B12" s="32" t="s">
        <v>23</v>
      </c>
      <c r="C12" s="33">
        <v>211700</v>
      </c>
      <c r="D12" s="34">
        <v>681</v>
      </c>
      <c r="E12" s="35">
        <v>0.32169999999999999</v>
      </c>
      <c r="F12" s="43">
        <v>45567</v>
      </c>
      <c r="G12" s="35">
        <v>21.5243</v>
      </c>
      <c r="H12" s="36">
        <v>87122</v>
      </c>
      <c r="I12" s="35">
        <v>41.153500000000001</v>
      </c>
      <c r="J12" s="36">
        <v>6591</v>
      </c>
      <c r="K12" s="35">
        <v>3.1133999999999999</v>
      </c>
      <c r="L12" s="36">
        <v>62177</v>
      </c>
      <c r="M12" s="35">
        <v>29.3703</v>
      </c>
      <c r="N12" s="43">
        <v>1089</v>
      </c>
      <c r="O12" s="35">
        <v>0.51439999999999997</v>
      </c>
      <c r="P12" s="46">
        <v>8473</v>
      </c>
      <c r="Q12" s="38">
        <v>4.0023999999999997</v>
      </c>
      <c r="R12" s="44">
        <v>6384</v>
      </c>
      <c r="S12" s="38">
        <v>3.0156000000000001</v>
      </c>
      <c r="T12" s="34">
        <v>9204</v>
      </c>
      <c r="U12" s="39">
        <v>4.3476999999999997</v>
      </c>
      <c r="V12" s="71">
        <v>5639</v>
      </c>
      <c r="W12" s="72">
        <v>100</v>
      </c>
    </row>
    <row r="13" spans="1:23" s="31" customFormat="1" ht="15" customHeight="1" x14ac:dyDescent="0.2">
      <c r="A13" s="21" t="s">
        <v>18</v>
      </c>
      <c r="B13" s="40" t="s">
        <v>24</v>
      </c>
      <c r="C13" s="23">
        <v>36336</v>
      </c>
      <c r="D13" s="24">
        <v>127</v>
      </c>
      <c r="E13" s="25">
        <v>0.34949999999999998</v>
      </c>
      <c r="F13" s="41">
        <v>1730</v>
      </c>
      <c r="G13" s="25">
        <v>4.7610999999999999</v>
      </c>
      <c r="H13" s="26">
        <v>6502</v>
      </c>
      <c r="I13" s="25">
        <v>17.894100000000002</v>
      </c>
      <c r="J13" s="41">
        <v>785</v>
      </c>
      <c r="K13" s="25">
        <v>2.1604000000000001</v>
      </c>
      <c r="L13" s="26">
        <v>25503</v>
      </c>
      <c r="M13" s="25">
        <v>70.186599999999999</v>
      </c>
      <c r="N13" s="26">
        <v>55</v>
      </c>
      <c r="O13" s="25">
        <v>0.15140000000000001</v>
      </c>
      <c r="P13" s="27">
        <v>1634</v>
      </c>
      <c r="Q13" s="28">
        <v>4.4969000000000001</v>
      </c>
      <c r="R13" s="24">
        <v>1111</v>
      </c>
      <c r="S13" s="28">
        <v>3.0575999999999999</v>
      </c>
      <c r="T13" s="42">
        <v>1500</v>
      </c>
      <c r="U13" s="30">
        <v>4.1280999999999999</v>
      </c>
      <c r="V13" s="69">
        <v>1591</v>
      </c>
      <c r="W13" s="70">
        <v>100</v>
      </c>
    </row>
    <row r="14" spans="1:23" s="31" customFormat="1" ht="15" customHeight="1" x14ac:dyDescent="0.2">
      <c r="A14" s="21" t="s">
        <v>18</v>
      </c>
      <c r="B14" s="32" t="s">
        <v>25</v>
      </c>
      <c r="C14" s="47">
        <v>5594</v>
      </c>
      <c r="D14" s="34">
        <v>9</v>
      </c>
      <c r="E14" s="35">
        <v>0.16089999999999999</v>
      </c>
      <c r="F14" s="36">
        <v>589</v>
      </c>
      <c r="G14" s="35">
        <v>10.5291</v>
      </c>
      <c r="H14" s="43">
        <v>623</v>
      </c>
      <c r="I14" s="35">
        <v>11.136900000000001</v>
      </c>
      <c r="J14" s="43">
        <v>378</v>
      </c>
      <c r="K14" s="35">
        <v>6.7572000000000001</v>
      </c>
      <c r="L14" s="43">
        <v>3790</v>
      </c>
      <c r="M14" s="35">
        <v>67.751199999999997</v>
      </c>
      <c r="N14" s="36">
        <v>6</v>
      </c>
      <c r="O14" s="35">
        <v>0.10730000000000001</v>
      </c>
      <c r="P14" s="37">
        <v>199</v>
      </c>
      <c r="Q14" s="38">
        <v>3.5573999999999999</v>
      </c>
      <c r="R14" s="44">
        <v>129</v>
      </c>
      <c r="S14" s="38">
        <v>2.306</v>
      </c>
      <c r="T14" s="34">
        <v>131</v>
      </c>
      <c r="U14" s="39">
        <v>2.3418000000000001</v>
      </c>
      <c r="V14" s="71">
        <v>344</v>
      </c>
      <c r="W14" s="72">
        <v>100</v>
      </c>
    </row>
    <row r="15" spans="1:23" s="31" customFormat="1" ht="15" customHeight="1" x14ac:dyDescent="0.2">
      <c r="A15" s="21" t="s">
        <v>18</v>
      </c>
      <c r="B15" s="40" t="s">
        <v>27</v>
      </c>
      <c r="C15" s="60">
        <v>1630</v>
      </c>
      <c r="D15" s="24">
        <v>12</v>
      </c>
      <c r="E15" s="25">
        <v>0.73619999999999997</v>
      </c>
      <c r="F15" s="26">
        <v>135</v>
      </c>
      <c r="G15" s="25">
        <v>8.2821999999999996</v>
      </c>
      <c r="H15" s="26">
        <v>138</v>
      </c>
      <c r="I15" s="25">
        <v>8.4663000000000004</v>
      </c>
      <c r="J15" s="41">
        <v>270</v>
      </c>
      <c r="K15" s="25">
        <v>16.564399999999999</v>
      </c>
      <c r="L15" s="26">
        <v>1032</v>
      </c>
      <c r="M15" s="25">
        <v>63.312899999999999</v>
      </c>
      <c r="N15" s="41">
        <v>1</v>
      </c>
      <c r="O15" s="25">
        <v>6.13E-2</v>
      </c>
      <c r="P15" s="27">
        <v>42</v>
      </c>
      <c r="Q15" s="28">
        <v>2.5767000000000002</v>
      </c>
      <c r="R15" s="42">
        <v>76</v>
      </c>
      <c r="S15" s="28">
        <v>4.6626000000000003</v>
      </c>
      <c r="T15" s="24">
        <v>16</v>
      </c>
      <c r="U15" s="30">
        <v>0.98160000000000003</v>
      </c>
      <c r="V15" s="69">
        <v>76</v>
      </c>
      <c r="W15" s="70">
        <v>100</v>
      </c>
    </row>
    <row r="16" spans="1:23" s="31" customFormat="1" ht="15" customHeight="1" x14ac:dyDescent="0.2">
      <c r="A16" s="21" t="s">
        <v>18</v>
      </c>
      <c r="B16" s="32" t="s">
        <v>26</v>
      </c>
      <c r="C16" s="47" t="s">
        <v>74</v>
      </c>
      <c r="D16" s="44" t="s">
        <v>74</v>
      </c>
      <c r="E16" s="35" t="s">
        <v>74</v>
      </c>
      <c r="F16" s="43" t="s">
        <v>74</v>
      </c>
      <c r="G16" s="35" t="s">
        <v>74</v>
      </c>
      <c r="H16" s="43" t="s">
        <v>74</v>
      </c>
      <c r="I16" s="35" t="s">
        <v>74</v>
      </c>
      <c r="J16" s="43" t="s">
        <v>74</v>
      </c>
      <c r="K16" s="35" t="s">
        <v>74</v>
      </c>
      <c r="L16" s="43" t="s">
        <v>74</v>
      </c>
      <c r="M16" s="35" t="s">
        <v>74</v>
      </c>
      <c r="N16" s="43" t="s">
        <v>74</v>
      </c>
      <c r="O16" s="35" t="s">
        <v>74</v>
      </c>
      <c r="P16" s="43" t="s">
        <v>74</v>
      </c>
      <c r="Q16" s="35" t="s">
        <v>74</v>
      </c>
      <c r="R16" s="44" t="s">
        <v>74</v>
      </c>
      <c r="S16" s="35" t="s">
        <v>74</v>
      </c>
      <c r="T16" s="44" t="s">
        <v>74</v>
      </c>
      <c r="U16" s="38" t="s">
        <v>74</v>
      </c>
      <c r="V16" s="35" t="s">
        <v>74</v>
      </c>
      <c r="W16" s="77" t="s">
        <v>74</v>
      </c>
    </row>
    <row r="17" spans="1:23" s="31" customFormat="1" ht="15" customHeight="1" x14ac:dyDescent="0.2">
      <c r="A17" s="21" t="s">
        <v>18</v>
      </c>
      <c r="B17" s="40" t="s">
        <v>28</v>
      </c>
      <c r="C17" s="23">
        <v>81845</v>
      </c>
      <c r="D17" s="24">
        <v>198</v>
      </c>
      <c r="E17" s="25">
        <v>0.2419</v>
      </c>
      <c r="F17" s="41">
        <v>4987</v>
      </c>
      <c r="G17" s="25">
        <v>6.0932000000000004</v>
      </c>
      <c r="H17" s="26">
        <v>22860</v>
      </c>
      <c r="I17" s="25">
        <v>27.930800000000001</v>
      </c>
      <c r="J17" s="41">
        <v>6918</v>
      </c>
      <c r="K17" s="25">
        <v>8.4526000000000003</v>
      </c>
      <c r="L17" s="41">
        <v>43836</v>
      </c>
      <c r="M17" s="25">
        <v>53.559800000000003</v>
      </c>
      <c r="N17" s="41">
        <v>92</v>
      </c>
      <c r="O17" s="25">
        <v>0.1124</v>
      </c>
      <c r="P17" s="45">
        <v>2954</v>
      </c>
      <c r="Q17" s="28">
        <v>3.6093000000000002</v>
      </c>
      <c r="R17" s="24">
        <v>557</v>
      </c>
      <c r="S17" s="28">
        <v>0.68059999999999998</v>
      </c>
      <c r="T17" s="24">
        <v>451</v>
      </c>
      <c r="U17" s="30">
        <v>0.55100000000000005</v>
      </c>
      <c r="V17" s="69">
        <v>3040</v>
      </c>
      <c r="W17" s="70">
        <v>100</v>
      </c>
    </row>
    <row r="18" spans="1:23" s="31" customFormat="1" ht="15" customHeight="1" x14ac:dyDescent="0.2">
      <c r="A18" s="21" t="s">
        <v>18</v>
      </c>
      <c r="B18" s="32" t="s">
        <v>29</v>
      </c>
      <c r="C18" s="33">
        <v>90426</v>
      </c>
      <c r="D18" s="44">
        <v>178</v>
      </c>
      <c r="E18" s="35">
        <v>0.1968</v>
      </c>
      <c r="F18" s="36">
        <v>8669</v>
      </c>
      <c r="G18" s="35">
        <v>9.5868000000000002</v>
      </c>
      <c r="H18" s="36">
        <v>6871</v>
      </c>
      <c r="I18" s="35">
        <v>7.5984999999999996</v>
      </c>
      <c r="J18" s="36">
        <v>14775</v>
      </c>
      <c r="K18" s="35">
        <v>16.339300000000001</v>
      </c>
      <c r="L18" s="36">
        <v>56560</v>
      </c>
      <c r="M18" s="35">
        <v>62.548400000000001</v>
      </c>
      <c r="N18" s="36">
        <v>84</v>
      </c>
      <c r="O18" s="35">
        <v>9.2899999999999996E-2</v>
      </c>
      <c r="P18" s="37">
        <v>3289</v>
      </c>
      <c r="Q18" s="38">
        <v>3.6372</v>
      </c>
      <c r="R18" s="44">
        <v>1977</v>
      </c>
      <c r="S18" s="38">
        <v>2.1863000000000001</v>
      </c>
      <c r="T18" s="34">
        <v>817</v>
      </c>
      <c r="U18" s="39">
        <v>0.90349999999999997</v>
      </c>
      <c r="V18" s="71">
        <v>2101</v>
      </c>
      <c r="W18" s="72">
        <v>100</v>
      </c>
    </row>
    <row r="19" spans="1:23" s="31" customFormat="1" ht="15" customHeight="1" x14ac:dyDescent="0.2">
      <c r="A19" s="21" t="s">
        <v>18</v>
      </c>
      <c r="B19" s="40" t="s">
        <v>30</v>
      </c>
      <c r="C19" s="23">
        <v>2239</v>
      </c>
      <c r="D19" s="24">
        <v>5</v>
      </c>
      <c r="E19" s="25">
        <v>0.2233</v>
      </c>
      <c r="F19" s="26">
        <v>922</v>
      </c>
      <c r="G19" s="25">
        <v>41.179099999999998</v>
      </c>
      <c r="H19" s="26">
        <v>140</v>
      </c>
      <c r="I19" s="25">
        <v>6.2527999999999997</v>
      </c>
      <c r="J19" s="26">
        <v>25</v>
      </c>
      <c r="K19" s="25">
        <v>1.1166</v>
      </c>
      <c r="L19" s="26">
        <v>537</v>
      </c>
      <c r="M19" s="25">
        <v>23.983899999999998</v>
      </c>
      <c r="N19" s="26">
        <v>347</v>
      </c>
      <c r="O19" s="25">
        <v>15.497999999999999</v>
      </c>
      <c r="P19" s="27">
        <v>263</v>
      </c>
      <c r="Q19" s="28">
        <v>11.7463</v>
      </c>
      <c r="R19" s="24">
        <v>42</v>
      </c>
      <c r="S19" s="28">
        <v>1.8757999999999999</v>
      </c>
      <c r="T19" s="24">
        <v>292</v>
      </c>
      <c r="U19" s="30">
        <v>13.041499999999999</v>
      </c>
      <c r="V19" s="69">
        <v>155</v>
      </c>
      <c r="W19" s="70">
        <v>100</v>
      </c>
    </row>
    <row r="20" spans="1:23" s="31" customFormat="1" ht="15" customHeight="1" x14ac:dyDescent="0.2">
      <c r="A20" s="21" t="s">
        <v>18</v>
      </c>
      <c r="B20" s="32" t="s">
        <v>32</v>
      </c>
      <c r="C20" s="47">
        <v>3741</v>
      </c>
      <c r="D20" s="44">
        <v>22</v>
      </c>
      <c r="E20" s="35">
        <v>0.58809999999999996</v>
      </c>
      <c r="F20" s="43">
        <v>83</v>
      </c>
      <c r="G20" s="35">
        <v>2.2187000000000001</v>
      </c>
      <c r="H20" s="36">
        <v>242</v>
      </c>
      <c r="I20" s="35">
        <v>6.4688999999999997</v>
      </c>
      <c r="J20" s="43">
        <v>15</v>
      </c>
      <c r="K20" s="35">
        <v>0.40100000000000002</v>
      </c>
      <c r="L20" s="43">
        <v>3292</v>
      </c>
      <c r="M20" s="35">
        <v>87.997900000000001</v>
      </c>
      <c r="N20" s="43">
        <v>6</v>
      </c>
      <c r="O20" s="35">
        <v>0.16039999999999999</v>
      </c>
      <c r="P20" s="37">
        <v>81</v>
      </c>
      <c r="Q20" s="38">
        <v>2.1652</v>
      </c>
      <c r="R20" s="44">
        <v>56</v>
      </c>
      <c r="S20" s="38">
        <v>1.4968999999999999</v>
      </c>
      <c r="T20" s="34">
        <v>25</v>
      </c>
      <c r="U20" s="39">
        <v>0.66830000000000001</v>
      </c>
      <c r="V20" s="71">
        <v>310</v>
      </c>
      <c r="W20" s="72">
        <v>100</v>
      </c>
    </row>
    <row r="21" spans="1:23" s="31" customFormat="1" ht="15" customHeight="1" x14ac:dyDescent="0.2">
      <c r="A21" s="21" t="s">
        <v>18</v>
      </c>
      <c r="B21" s="40" t="s">
        <v>33</v>
      </c>
      <c r="C21" s="23">
        <v>33954</v>
      </c>
      <c r="D21" s="42">
        <v>69</v>
      </c>
      <c r="E21" s="25">
        <v>0.20319999999999999</v>
      </c>
      <c r="F21" s="26">
        <v>4492</v>
      </c>
      <c r="G21" s="25">
        <v>13.229699999999999</v>
      </c>
      <c r="H21" s="41">
        <v>5077</v>
      </c>
      <c r="I21" s="25">
        <v>14.9526</v>
      </c>
      <c r="J21" s="26">
        <v>2551</v>
      </c>
      <c r="K21" s="25">
        <v>7.5130999999999997</v>
      </c>
      <c r="L21" s="26">
        <v>20252</v>
      </c>
      <c r="M21" s="25">
        <v>59.645400000000002</v>
      </c>
      <c r="N21" s="26">
        <v>36</v>
      </c>
      <c r="O21" s="25">
        <v>0.106</v>
      </c>
      <c r="P21" s="45">
        <v>1477</v>
      </c>
      <c r="Q21" s="28">
        <v>4.3499999999999996</v>
      </c>
      <c r="R21" s="24">
        <v>1273</v>
      </c>
      <c r="S21" s="28">
        <v>3.7492000000000001</v>
      </c>
      <c r="T21" s="42">
        <v>407</v>
      </c>
      <c r="U21" s="30">
        <v>1.1987000000000001</v>
      </c>
      <c r="V21" s="69">
        <v>848</v>
      </c>
      <c r="W21" s="70">
        <v>99.882000000000005</v>
      </c>
    </row>
    <row r="22" spans="1:23" s="31" customFormat="1" ht="15" customHeight="1" x14ac:dyDescent="0.2">
      <c r="A22" s="21" t="s">
        <v>18</v>
      </c>
      <c r="B22" s="32" t="s">
        <v>34</v>
      </c>
      <c r="C22" s="33">
        <v>63062</v>
      </c>
      <c r="D22" s="34">
        <v>98</v>
      </c>
      <c r="E22" s="35">
        <v>0.15540000000000001</v>
      </c>
      <c r="F22" s="43">
        <v>2190</v>
      </c>
      <c r="G22" s="35">
        <v>3.4727999999999999</v>
      </c>
      <c r="H22" s="43">
        <v>3969</v>
      </c>
      <c r="I22" s="35">
        <v>6.2938000000000001</v>
      </c>
      <c r="J22" s="36">
        <v>2791</v>
      </c>
      <c r="K22" s="35">
        <v>4.4257999999999997</v>
      </c>
      <c r="L22" s="36">
        <v>51651</v>
      </c>
      <c r="M22" s="35">
        <v>81.905100000000004</v>
      </c>
      <c r="N22" s="36">
        <v>37</v>
      </c>
      <c r="O22" s="35">
        <v>5.8700000000000002E-2</v>
      </c>
      <c r="P22" s="46">
        <v>2326</v>
      </c>
      <c r="Q22" s="38">
        <v>3.6884000000000001</v>
      </c>
      <c r="R22" s="44">
        <v>2566</v>
      </c>
      <c r="S22" s="38">
        <v>4.069</v>
      </c>
      <c r="T22" s="44">
        <v>1505</v>
      </c>
      <c r="U22" s="39">
        <v>2.3864999999999998</v>
      </c>
      <c r="V22" s="71">
        <v>1520</v>
      </c>
      <c r="W22" s="72">
        <v>100</v>
      </c>
    </row>
    <row r="23" spans="1:23" s="31" customFormat="1" ht="15" customHeight="1" x14ac:dyDescent="0.2">
      <c r="A23" s="21" t="s">
        <v>18</v>
      </c>
      <c r="B23" s="40" t="s">
        <v>31</v>
      </c>
      <c r="C23" s="23">
        <v>22275</v>
      </c>
      <c r="D23" s="24">
        <v>45</v>
      </c>
      <c r="E23" s="25">
        <v>0.20200000000000001</v>
      </c>
      <c r="F23" s="26">
        <v>718</v>
      </c>
      <c r="G23" s="25">
        <v>3.2233000000000001</v>
      </c>
      <c r="H23" s="26">
        <v>1048</v>
      </c>
      <c r="I23" s="25">
        <v>4.7047999999999996</v>
      </c>
      <c r="J23" s="26">
        <v>431</v>
      </c>
      <c r="K23" s="25">
        <v>1.9349000000000001</v>
      </c>
      <c r="L23" s="26">
        <v>19472</v>
      </c>
      <c r="M23" s="25">
        <v>87.416399999999996</v>
      </c>
      <c r="N23" s="26">
        <v>19</v>
      </c>
      <c r="O23" s="25">
        <v>8.5300000000000001E-2</v>
      </c>
      <c r="P23" s="45">
        <v>542</v>
      </c>
      <c r="Q23" s="28">
        <v>2.4331999999999998</v>
      </c>
      <c r="R23" s="42">
        <v>279</v>
      </c>
      <c r="S23" s="28">
        <v>1.2524999999999999</v>
      </c>
      <c r="T23" s="24">
        <v>113</v>
      </c>
      <c r="U23" s="30">
        <v>0.50729999999999997</v>
      </c>
      <c r="V23" s="69">
        <v>1217</v>
      </c>
      <c r="W23" s="70">
        <v>100</v>
      </c>
    </row>
    <row r="24" spans="1:23" s="31" customFormat="1" ht="15" customHeight="1" x14ac:dyDescent="0.2">
      <c r="A24" s="21" t="s">
        <v>18</v>
      </c>
      <c r="B24" s="32" t="s">
        <v>35</v>
      </c>
      <c r="C24" s="33">
        <v>6985</v>
      </c>
      <c r="D24" s="44">
        <v>52</v>
      </c>
      <c r="E24" s="35">
        <v>0.74450000000000005</v>
      </c>
      <c r="F24" s="36">
        <v>454</v>
      </c>
      <c r="G24" s="35">
        <v>6.4996</v>
      </c>
      <c r="H24" s="43">
        <v>489</v>
      </c>
      <c r="I24" s="35">
        <v>7.0007000000000001</v>
      </c>
      <c r="J24" s="36">
        <v>143</v>
      </c>
      <c r="K24" s="35">
        <v>2.0472000000000001</v>
      </c>
      <c r="L24" s="36">
        <v>5548</v>
      </c>
      <c r="M24" s="35">
        <v>79.427300000000002</v>
      </c>
      <c r="N24" s="36">
        <v>4</v>
      </c>
      <c r="O24" s="35">
        <v>5.7299999999999997E-2</v>
      </c>
      <c r="P24" s="46">
        <v>295</v>
      </c>
      <c r="Q24" s="38">
        <v>4.2233000000000001</v>
      </c>
      <c r="R24" s="44">
        <v>618</v>
      </c>
      <c r="S24" s="38">
        <v>8.8475000000000001</v>
      </c>
      <c r="T24" s="34">
        <v>125</v>
      </c>
      <c r="U24" s="39">
        <v>1.7895000000000001</v>
      </c>
      <c r="V24" s="71">
        <v>1020</v>
      </c>
      <c r="W24" s="72">
        <v>100</v>
      </c>
    </row>
    <row r="25" spans="1:23" s="31" customFormat="1" ht="15" customHeight="1" x14ac:dyDescent="0.2">
      <c r="A25" s="21" t="s">
        <v>18</v>
      </c>
      <c r="B25" s="40" t="s">
        <v>36</v>
      </c>
      <c r="C25" s="60">
        <v>45450</v>
      </c>
      <c r="D25" s="24">
        <v>39</v>
      </c>
      <c r="E25" s="25">
        <v>8.5800000000000001E-2</v>
      </c>
      <c r="F25" s="26">
        <v>994</v>
      </c>
      <c r="G25" s="25">
        <v>2.1869999999999998</v>
      </c>
      <c r="H25" s="26">
        <v>1208</v>
      </c>
      <c r="I25" s="25">
        <v>2.6579000000000002</v>
      </c>
      <c r="J25" s="26">
        <v>1660</v>
      </c>
      <c r="K25" s="25">
        <v>3.6524000000000001</v>
      </c>
      <c r="L25" s="41">
        <v>40428</v>
      </c>
      <c r="M25" s="25">
        <v>88.950500000000005</v>
      </c>
      <c r="N25" s="26">
        <v>38</v>
      </c>
      <c r="O25" s="25">
        <v>8.3599999999999994E-2</v>
      </c>
      <c r="P25" s="45">
        <v>1083</v>
      </c>
      <c r="Q25" s="28">
        <v>2.3828</v>
      </c>
      <c r="R25" s="24">
        <v>1753</v>
      </c>
      <c r="S25" s="28">
        <v>3.8570000000000002</v>
      </c>
      <c r="T25" s="24">
        <v>241</v>
      </c>
      <c r="U25" s="30">
        <v>0.53029999999999999</v>
      </c>
      <c r="V25" s="69">
        <v>1235</v>
      </c>
      <c r="W25" s="70">
        <v>100</v>
      </c>
    </row>
    <row r="26" spans="1:23" s="31" customFormat="1" ht="15" customHeight="1" x14ac:dyDescent="0.2">
      <c r="A26" s="21" t="s">
        <v>18</v>
      </c>
      <c r="B26" s="32" t="s">
        <v>37</v>
      </c>
      <c r="C26" s="33">
        <v>12818</v>
      </c>
      <c r="D26" s="34">
        <v>54</v>
      </c>
      <c r="E26" s="35">
        <v>0.42130000000000001</v>
      </c>
      <c r="F26" s="43">
        <v>692</v>
      </c>
      <c r="G26" s="35">
        <v>5.3986999999999998</v>
      </c>
      <c r="H26" s="43">
        <v>574</v>
      </c>
      <c r="I26" s="35">
        <v>4.4781000000000004</v>
      </c>
      <c r="J26" s="36">
        <v>2974</v>
      </c>
      <c r="K26" s="35">
        <v>23.201699999999999</v>
      </c>
      <c r="L26" s="36">
        <v>8227</v>
      </c>
      <c r="M26" s="35">
        <v>64.183199999999999</v>
      </c>
      <c r="N26" s="43">
        <v>21</v>
      </c>
      <c r="O26" s="35">
        <v>0.1638</v>
      </c>
      <c r="P26" s="46">
        <v>276</v>
      </c>
      <c r="Q26" s="38">
        <v>2.1532</v>
      </c>
      <c r="R26" s="34">
        <v>9</v>
      </c>
      <c r="S26" s="38">
        <v>7.0199999999999999E-2</v>
      </c>
      <c r="T26" s="34">
        <v>73</v>
      </c>
      <c r="U26" s="39">
        <v>0.56950000000000001</v>
      </c>
      <c r="V26" s="71">
        <v>1085</v>
      </c>
      <c r="W26" s="72">
        <v>100</v>
      </c>
    </row>
    <row r="27" spans="1:23" s="31" customFormat="1" ht="15" customHeight="1" x14ac:dyDescent="0.2">
      <c r="A27" s="21" t="s">
        <v>18</v>
      </c>
      <c r="B27" s="40" t="s">
        <v>40</v>
      </c>
      <c r="C27" s="60">
        <v>4599</v>
      </c>
      <c r="D27" s="42">
        <v>11</v>
      </c>
      <c r="E27" s="25">
        <v>0.2392</v>
      </c>
      <c r="F27" s="26">
        <v>107</v>
      </c>
      <c r="G27" s="25">
        <v>2.3266</v>
      </c>
      <c r="H27" s="26">
        <v>54</v>
      </c>
      <c r="I27" s="25">
        <v>1.1741999999999999</v>
      </c>
      <c r="J27" s="26">
        <v>72</v>
      </c>
      <c r="K27" s="25">
        <v>1.5656000000000001</v>
      </c>
      <c r="L27" s="41">
        <v>4282</v>
      </c>
      <c r="M27" s="25">
        <v>93.107200000000006</v>
      </c>
      <c r="N27" s="26">
        <v>3</v>
      </c>
      <c r="O27" s="25">
        <v>6.5199999999999994E-2</v>
      </c>
      <c r="P27" s="45">
        <v>70</v>
      </c>
      <c r="Q27" s="28">
        <v>1.5221</v>
      </c>
      <c r="R27" s="42">
        <v>201</v>
      </c>
      <c r="S27" s="28">
        <v>4.3704999999999998</v>
      </c>
      <c r="T27" s="24">
        <v>16</v>
      </c>
      <c r="U27" s="30">
        <v>0.34789999999999999</v>
      </c>
      <c r="V27" s="69">
        <v>411</v>
      </c>
      <c r="W27" s="70">
        <v>100</v>
      </c>
    </row>
    <row r="28" spans="1:23" s="31" customFormat="1" ht="15" customHeight="1" x14ac:dyDescent="0.2">
      <c r="A28" s="21" t="s">
        <v>18</v>
      </c>
      <c r="B28" s="32" t="s">
        <v>39</v>
      </c>
      <c r="C28" s="47">
        <v>71937</v>
      </c>
      <c r="D28" s="44">
        <v>96</v>
      </c>
      <c r="E28" s="35">
        <v>0.13350000000000001</v>
      </c>
      <c r="F28" s="36">
        <v>10763</v>
      </c>
      <c r="G28" s="35">
        <v>14.9617</v>
      </c>
      <c r="H28" s="36">
        <v>9459</v>
      </c>
      <c r="I28" s="35">
        <v>13.148999999999999</v>
      </c>
      <c r="J28" s="36">
        <v>14918</v>
      </c>
      <c r="K28" s="35">
        <v>20.7376</v>
      </c>
      <c r="L28" s="43">
        <v>33010</v>
      </c>
      <c r="M28" s="35">
        <v>45.8874</v>
      </c>
      <c r="N28" s="36">
        <v>56</v>
      </c>
      <c r="O28" s="35">
        <v>7.7799999999999994E-2</v>
      </c>
      <c r="P28" s="37">
        <v>3635</v>
      </c>
      <c r="Q28" s="38">
        <v>5.0529999999999999</v>
      </c>
      <c r="R28" s="34">
        <v>3351</v>
      </c>
      <c r="S28" s="38">
        <v>4.6581999999999999</v>
      </c>
      <c r="T28" s="44">
        <v>919</v>
      </c>
      <c r="U28" s="39">
        <v>1.2775000000000001</v>
      </c>
      <c r="V28" s="71">
        <v>918</v>
      </c>
      <c r="W28" s="72">
        <v>100</v>
      </c>
    </row>
    <row r="29" spans="1:23" s="31" customFormat="1" ht="15" customHeight="1" x14ac:dyDescent="0.2">
      <c r="A29" s="21" t="s">
        <v>18</v>
      </c>
      <c r="B29" s="40" t="s">
        <v>38</v>
      </c>
      <c r="C29" s="23">
        <v>3242</v>
      </c>
      <c r="D29" s="24">
        <v>7</v>
      </c>
      <c r="E29" s="25">
        <v>0.21590000000000001</v>
      </c>
      <c r="F29" s="26">
        <v>339</v>
      </c>
      <c r="G29" s="25">
        <v>10.4565</v>
      </c>
      <c r="H29" s="41">
        <v>623</v>
      </c>
      <c r="I29" s="25">
        <v>19.2165</v>
      </c>
      <c r="J29" s="26">
        <v>488</v>
      </c>
      <c r="K29" s="25">
        <v>15.0524</v>
      </c>
      <c r="L29" s="41">
        <v>1666</v>
      </c>
      <c r="M29" s="25">
        <v>51.387999999999998</v>
      </c>
      <c r="N29" s="26">
        <v>5</v>
      </c>
      <c r="O29" s="25">
        <v>0.1542</v>
      </c>
      <c r="P29" s="45">
        <v>114</v>
      </c>
      <c r="Q29" s="28">
        <v>3.5163000000000002</v>
      </c>
      <c r="R29" s="24">
        <v>195</v>
      </c>
      <c r="S29" s="28">
        <v>6.0148000000000001</v>
      </c>
      <c r="T29" s="24">
        <v>115</v>
      </c>
      <c r="U29" s="30">
        <v>3.5472000000000001</v>
      </c>
      <c r="V29" s="69">
        <v>69</v>
      </c>
      <c r="W29" s="70">
        <v>100</v>
      </c>
    </row>
    <row r="30" spans="1:23" s="31" customFormat="1" ht="15" customHeight="1" x14ac:dyDescent="0.2">
      <c r="A30" s="21" t="s">
        <v>18</v>
      </c>
      <c r="B30" s="32" t="s">
        <v>41</v>
      </c>
      <c r="C30" s="33">
        <v>9162</v>
      </c>
      <c r="D30" s="44">
        <v>53</v>
      </c>
      <c r="E30" s="35">
        <v>0.57850000000000001</v>
      </c>
      <c r="F30" s="43">
        <v>712</v>
      </c>
      <c r="G30" s="35">
        <v>7.7712000000000003</v>
      </c>
      <c r="H30" s="36">
        <v>286</v>
      </c>
      <c r="I30" s="35">
        <v>3.1215999999999999</v>
      </c>
      <c r="J30" s="36">
        <v>861</v>
      </c>
      <c r="K30" s="35">
        <v>9.3975000000000009</v>
      </c>
      <c r="L30" s="36">
        <v>7074</v>
      </c>
      <c r="M30" s="35">
        <v>77.2102</v>
      </c>
      <c r="N30" s="36">
        <v>9</v>
      </c>
      <c r="O30" s="35">
        <v>9.8199999999999996E-2</v>
      </c>
      <c r="P30" s="37">
        <v>167</v>
      </c>
      <c r="Q30" s="38">
        <v>1.8227</v>
      </c>
      <c r="R30" s="34">
        <v>183</v>
      </c>
      <c r="S30" s="38">
        <v>1.9974000000000001</v>
      </c>
      <c r="T30" s="44">
        <v>81</v>
      </c>
      <c r="U30" s="39">
        <v>0.8841</v>
      </c>
      <c r="V30" s="71">
        <v>246</v>
      </c>
      <c r="W30" s="72">
        <v>100</v>
      </c>
    </row>
    <row r="31" spans="1:23" s="31" customFormat="1" ht="15" customHeight="1" x14ac:dyDescent="0.2">
      <c r="A31" s="21" t="s">
        <v>18</v>
      </c>
      <c r="B31" s="40" t="s">
        <v>42</v>
      </c>
      <c r="C31" s="60">
        <v>35092</v>
      </c>
      <c r="D31" s="24">
        <v>160</v>
      </c>
      <c r="E31" s="25">
        <v>0.45590000000000003</v>
      </c>
      <c r="F31" s="41">
        <v>4738</v>
      </c>
      <c r="G31" s="25">
        <v>13.5017</v>
      </c>
      <c r="H31" s="26">
        <v>2198</v>
      </c>
      <c r="I31" s="25">
        <v>6.2634999999999996</v>
      </c>
      <c r="J31" s="41">
        <v>2698</v>
      </c>
      <c r="K31" s="25">
        <v>7.6883999999999997</v>
      </c>
      <c r="L31" s="26">
        <v>24102</v>
      </c>
      <c r="M31" s="25">
        <v>68.682299999999998</v>
      </c>
      <c r="N31" s="26">
        <v>16</v>
      </c>
      <c r="O31" s="25">
        <v>4.5600000000000002E-2</v>
      </c>
      <c r="P31" s="27">
        <v>1180</v>
      </c>
      <c r="Q31" s="28">
        <v>3.3626</v>
      </c>
      <c r="R31" s="24">
        <v>2212</v>
      </c>
      <c r="S31" s="28">
        <v>6.3033999999999999</v>
      </c>
      <c r="T31" s="42">
        <v>1913</v>
      </c>
      <c r="U31" s="30">
        <v>5.4513999999999996</v>
      </c>
      <c r="V31" s="69">
        <v>723</v>
      </c>
      <c r="W31" s="70">
        <v>100</v>
      </c>
    </row>
    <row r="32" spans="1:23" s="31" customFormat="1" ht="15" customHeight="1" x14ac:dyDescent="0.2">
      <c r="A32" s="21" t="s">
        <v>18</v>
      </c>
      <c r="B32" s="32" t="s">
        <v>44</v>
      </c>
      <c r="C32" s="33">
        <v>15784</v>
      </c>
      <c r="D32" s="34">
        <v>23</v>
      </c>
      <c r="E32" s="35">
        <v>0.1457</v>
      </c>
      <c r="F32" s="36">
        <v>280</v>
      </c>
      <c r="G32" s="35">
        <v>1.7739</v>
      </c>
      <c r="H32" s="36">
        <v>514</v>
      </c>
      <c r="I32" s="35">
        <v>3.2565</v>
      </c>
      <c r="J32" s="36">
        <v>4252</v>
      </c>
      <c r="K32" s="35">
        <v>26.938700000000001</v>
      </c>
      <c r="L32" s="43">
        <v>10616</v>
      </c>
      <c r="M32" s="35">
        <v>67.257999999999996</v>
      </c>
      <c r="N32" s="43">
        <v>7</v>
      </c>
      <c r="O32" s="35">
        <v>4.4299999999999999E-2</v>
      </c>
      <c r="P32" s="46">
        <v>92</v>
      </c>
      <c r="Q32" s="38">
        <v>0.58289999999999997</v>
      </c>
      <c r="R32" s="44">
        <v>623</v>
      </c>
      <c r="S32" s="38">
        <v>3.9470000000000001</v>
      </c>
      <c r="T32" s="34">
        <v>218</v>
      </c>
      <c r="U32" s="39">
        <v>1.3811</v>
      </c>
      <c r="V32" s="71">
        <v>667</v>
      </c>
      <c r="W32" s="72">
        <v>100</v>
      </c>
    </row>
    <row r="33" spans="1:23" s="31" customFormat="1" ht="15" customHeight="1" x14ac:dyDescent="0.2">
      <c r="A33" s="21" t="s">
        <v>18</v>
      </c>
      <c r="B33" s="40" t="s">
        <v>43</v>
      </c>
      <c r="C33" s="23">
        <v>18562</v>
      </c>
      <c r="D33" s="42">
        <v>58</v>
      </c>
      <c r="E33" s="25">
        <v>0.3125</v>
      </c>
      <c r="F33" s="26">
        <v>947</v>
      </c>
      <c r="G33" s="25">
        <v>5.1017999999999999</v>
      </c>
      <c r="H33" s="41">
        <v>634</v>
      </c>
      <c r="I33" s="25">
        <v>3.4156</v>
      </c>
      <c r="J33" s="26">
        <v>1283</v>
      </c>
      <c r="K33" s="25">
        <v>6.9119999999999999</v>
      </c>
      <c r="L33" s="26">
        <v>15028</v>
      </c>
      <c r="M33" s="25">
        <v>80.961100000000002</v>
      </c>
      <c r="N33" s="41">
        <v>17</v>
      </c>
      <c r="O33" s="25">
        <v>9.1600000000000001E-2</v>
      </c>
      <c r="P33" s="45">
        <v>595</v>
      </c>
      <c r="Q33" s="28">
        <v>3.2054999999999998</v>
      </c>
      <c r="R33" s="42">
        <v>770</v>
      </c>
      <c r="S33" s="28">
        <v>4.1482999999999999</v>
      </c>
      <c r="T33" s="42">
        <v>228</v>
      </c>
      <c r="U33" s="30">
        <v>1.2282999999999999</v>
      </c>
      <c r="V33" s="69">
        <v>1287</v>
      </c>
      <c r="W33" s="70">
        <v>100</v>
      </c>
    </row>
    <row r="34" spans="1:23" s="31" customFormat="1" ht="15" customHeight="1" x14ac:dyDescent="0.2">
      <c r="A34" s="21" t="s">
        <v>18</v>
      </c>
      <c r="B34" s="32" t="s">
        <v>45</v>
      </c>
      <c r="C34" s="47">
        <v>2664</v>
      </c>
      <c r="D34" s="34">
        <v>89</v>
      </c>
      <c r="E34" s="35">
        <v>3.3408000000000002</v>
      </c>
      <c r="F34" s="36">
        <v>35</v>
      </c>
      <c r="G34" s="35">
        <v>1.3138000000000001</v>
      </c>
      <c r="H34" s="43">
        <v>45</v>
      </c>
      <c r="I34" s="35">
        <v>1.6892</v>
      </c>
      <c r="J34" s="36">
        <v>11</v>
      </c>
      <c r="K34" s="35">
        <v>0.41289999999999999</v>
      </c>
      <c r="L34" s="43">
        <v>2432</v>
      </c>
      <c r="M34" s="35">
        <v>91.291300000000007</v>
      </c>
      <c r="N34" s="43">
        <v>4</v>
      </c>
      <c r="O34" s="35">
        <v>0.1502</v>
      </c>
      <c r="P34" s="37">
        <v>48</v>
      </c>
      <c r="Q34" s="38">
        <v>1.8018000000000001</v>
      </c>
      <c r="R34" s="44">
        <v>59</v>
      </c>
      <c r="S34" s="38">
        <v>2.2147000000000001</v>
      </c>
      <c r="T34" s="44">
        <v>0</v>
      </c>
      <c r="U34" s="39">
        <v>0</v>
      </c>
      <c r="V34" s="71">
        <v>216</v>
      </c>
      <c r="W34" s="72">
        <v>100</v>
      </c>
    </row>
    <row r="35" spans="1:23" s="31" customFormat="1" ht="15" customHeight="1" x14ac:dyDescent="0.2">
      <c r="A35" s="21" t="s">
        <v>18</v>
      </c>
      <c r="B35" s="40" t="s">
        <v>48</v>
      </c>
      <c r="C35" s="60">
        <v>17728</v>
      </c>
      <c r="D35" s="42">
        <v>84</v>
      </c>
      <c r="E35" s="25">
        <v>0.4738</v>
      </c>
      <c r="F35" s="26">
        <v>722</v>
      </c>
      <c r="G35" s="25">
        <v>4.0727000000000002</v>
      </c>
      <c r="H35" s="41">
        <v>1585</v>
      </c>
      <c r="I35" s="25">
        <v>8.9406999999999996</v>
      </c>
      <c r="J35" s="26">
        <v>596</v>
      </c>
      <c r="K35" s="25">
        <v>3.3618999999999999</v>
      </c>
      <c r="L35" s="41">
        <v>14214</v>
      </c>
      <c r="M35" s="25">
        <v>80.178200000000004</v>
      </c>
      <c r="N35" s="26">
        <v>18</v>
      </c>
      <c r="O35" s="25">
        <v>0.10150000000000001</v>
      </c>
      <c r="P35" s="45">
        <v>509</v>
      </c>
      <c r="Q35" s="28">
        <v>2.8712</v>
      </c>
      <c r="R35" s="42">
        <v>726</v>
      </c>
      <c r="S35" s="28">
        <v>4.0952000000000002</v>
      </c>
      <c r="T35" s="42">
        <v>63</v>
      </c>
      <c r="U35" s="30">
        <v>0.35539999999999999</v>
      </c>
      <c r="V35" s="69">
        <v>675</v>
      </c>
      <c r="W35" s="70">
        <v>100</v>
      </c>
    </row>
    <row r="36" spans="1:23" s="31" customFormat="1" ht="15" customHeight="1" x14ac:dyDescent="0.2">
      <c r="A36" s="21" t="s">
        <v>18</v>
      </c>
      <c r="B36" s="32" t="s">
        <v>52</v>
      </c>
      <c r="C36" s="47">
        <v>12884</v>
      </c>
      <c r="D36" s="44">
        <v>55</v>
      </c>
      <c r="E36" s="35">
        <v>0.4269</v>
      </c>
      <c r="F36" s="36">
        <v>1160</v>
      </c>
      <c r="G36" s="35">
        <v>9.0033999999999992</v>
      </c>
      <c r="H36" s="36">
        <v>3946</v>
      </c>
      <c r="I36" s="35">
        <v>30.627099999999999</v>
      </c>
      <c r="J36" s="43">
        <v>498</v>
      </c>
      <c r="K36" s="35">
        <v>3.8653</v>
      </c>
      <c r="L36" s="43">
        <v>6146</v>
      </c>
      <c r="M36" s="35">
        <v>47.702599999999997</v>
      </c>
      <c r="N36" s="36">
        <v>136</v>
      </c>
      <c r="O36" s="35">
        <v>1.0556000000000001</v>
      </c>
      <c r="P36" s="46">
        <v>943</v>
      </c>
      <c r="Q36" s="38">
        <v>7.3192000000000004</v>
      </c>
      <c r="R36" s="44">
        <v>594</v>
      </c>
      <c r="S36" s="38">
        <v>4.6104000000000003</v>
      </c>
      <c r="T36" s="34">
        <v>791</v>
      </c>
      <c r="U36" s="39">
        <v>6.1394000000000002</v>
      </c>
      <c r="V36" s="71">
        <v>484</v>
      </c>
      <c r="W36" s="72">
        <v>100</v>
      </c>
    </row>
    <row r="37" spans="1:23" s="31" customFormat="1" ht="15" customHeight="1" x14ac:dyDescent="0.2">
      <c r="A37" s="21" t="s">
        <v>18</v>
      </c>
      <c r="B37" s="40" t="s">
        <v>49</v>
      </c>
      <c r="C37" s="23">
        <v>996</v>
      </c>
      <c r="D37" s="24">
        <v>3</v>
      </c>
      <c r="E37" s="25">
        <v>0.30120000000000002</v>
      </c>
      <c r="F37" s="26">
        <v>54</v>
      </c>
      <c r="G37" s="25">
        <v>5.4217000000000004</v>
      </c>
      <c r="H37" s="26">
        <v>18</v>
      </c>
      <c r="I37" s="25">
        <v>1.8071999999999999</v>
      </c>
      <c r="J37" s="26">
        <v>4</v>
      </c>
      <c r="K37" s="25">
        <v>0.40160000000000001</v>
      </c>
      <c r="L37" s="26">
        <v>896</v>
      </c>
      <c r="M37" s="25">
        <v>89.959800000000001</v>
      </c>
      <c r="N37" s="41">
        <v>0</v>
      </c>
      <c r="O37" s="25">
        <v>0</v>
      </c>
      <c r="P37" s="45">
        <v>21</v>
      </c>
      <c r="Q37" s="28">
        <v>2.1084000000000001</v>
      </c>
      <c r="R37" s="42">
        <v>61</v>
      </c>
      <c r="S37" s="28">
        <v>6.1245000000000003</v>
      </c>
      <c r="T37" s="24">
        <v>8</v>
      </c>
      <c r="U37" s="30">
        <v>0.80320000000000003</v>
      </c>
      <c r="V37" s="69">
        <v>38</v>
      </c>
      <c r="W37" s="70">
        <v>100</v>
      </c>
    </row>
    <row r="38" spans="1:23" s="31" customFormat="1" ht="15" customHeight="1" x14ac:dyDescent="0.2">
      <c r="A38" s="21" t="s">
        <v>18</v>
      </c>
      <c r="B38" s="32" t="s">
        <v>50</v>
      </c>
      <c r="C38" s="33">
        <v>37383</v>
      </c>
      <c r="D38" s="34">
        <v>37</v>
      </c>
      <c r="E38" s="35">
        <v>9.9000000000000005E-2</v>
      </c>
      <c r="F38" s="36">
        <v>8293</v>
      </c>
      <c r="G38" s="35">
        <v>22.183900000000001</v>
      </c>
      <c r="H38" s="36">
        <v>4777</v>
      </c>
      <c r="I38" s="35">
        <v>12.778499999999999</v>
      </c>
      <c r="J38" s="36">
        <v>2547</v>
      </c>
      <c r="K38" s="35">
        <v>6.8132999999999999</v>
      </c>
      <c r="L38" s="36">
        <v>21061</v>
      </c>
      <c r="M38" s="35">
        <v>56.3384</v>
      </c>
      <c r="N38" s="36">
        <v>109</v>
      </c>
      <c r="O38" s="35">
        <v>0.29160000000000003</v>
      </c>
      <c r="P38" s="37">
        <v>559</v>
      </c>
      <c r="Q38" s="38">
        <v>1.4953000000000001</v>
      </c>
      <c r="R38" s="44">
        <v>1317</v>
      </c>
      <c r="S38" s="38">
        <v>3.5230000000000001</v>
      </c>
      <c r="T38" s="34">
        <v>162</v>
      </c>
      <c r="U38" s="39">
        <v>0.43340000000000001</v>
      </c>
      <c r="V38" s="71">
        <v>1321</v>
      </c>
      <c r="W38" s="72">
        <v>100</v>
      </c>
    </row>
    <row r="39" spans="1:23" s="31" customFormat="1" ht="15" customHeight="1" x14ac:dyDescent="0.2">
      <c r="A39" s="21" t="s">
        <v>18</v>
      </c>
      <c r="B39" s="40" t="s">
        <v>51</v>
      </c>
      <c r="C39" s="23">
        <v>8522</v>
      </c>
      <c r="D39" s="42">
        <v>449</v>
      </c>
      <c r="E39" s="25">
        <v>5.2686999999999999</v>
      </c>
      <c r="F39" s="26">
        <v>274</v>
      </c>
      <c r="G39" s="25">
        <v>3.2151999999999998</v>
      </c>
      <c r="H39" s="41">
        <v>3728</v>
      </c>
      <c r="I39" s="25">
        <v>43.745600000000003</v>
      </c>
      <c r="J39" s="26">
        <v>128</v>
      </c>
      <c r="K39" s="25">
        <v>1.502</v>
      </c>
      <c r="L39" s="41">
        <v>3686</v>
      </c>
      <c r="M39" s="25">
        <v>43.252800000000001</v>
      </c>
      <c r="N39" s="26">
        <v>13</v>
      </c>
      <c r="O39" s="25">
        <v>0.1525</v>
      </c>
      <c r="P39" s="45">
        <v>244</v>
      </c>
      <c r="Q39" s="28">
        <v>2.8632</v>
      </c>
      <c r="R39" s="24">
        <v>642</v>
      </c>
      <c r="S39" s="28">
        <v>7.5334000000000003</v>
      </c>
      <c r="T39" s="24">
        <v>526</v>
      </c>
      <c r="U39" s="30">
        <v>6.1722999999999999</v>
      </c>
      <c r="V39" s="69">
        <v>615</v>
      </c>
      <c r="W39" s="70">
        <v>100</v>
      </c>
    </row>
    <row r="40" spans="1:23" s="31" customFormat="1" ht="15" customHeight="1" x14ac:dyDescent="0.2">
      <c r="A40" s="21" t="s">
        <v>18</v>
      </c>
      <c r="B40" s="32" t="s">
        <v>53</v>
      </c>
      <c r="C40" s="47">
        <v>21152</v>
      </c>
      <c r="D40" s="34">
        <v>97</v>
      </c>
      <c r="E40" s="35">
        <v>0.45860000000000001</v>
      </c>
      <c r="F40" s="36">
        <v>4310</v>
      </c>
      <c r="G40" s="35">
        <v>20.376300000000001</v>
      </c>
      <c r="H40" s="36">
        <v>2209</v>
      </c>
      <c r="I40" s="35">
        <v>10.4435</v>
      </c>
      <c r="J40" s="43">
        <v>2177</v>
      </c>
      <c r="K40" s="35">
        <v>10.292199999999999</v>
      </c>
      <c r="L40" s="43">
        <v>11769</v>
      </c>
      <c r="M40" s="35">
        <v>55.640099999999997</v>
      </c>
      <c r="N40" s="36">
        <v>52</v>
      </c>
      <c r="O40" s="35">
        <v>0.24579999999999999</v>
      </c>
      <c r="P40" s="37">
        <v>538</v>
      </c>
      <c r="Q40" s="38">
        <v>2.5434999999999999</v>
      </c>
      <c r="R40" s="44">
        <v>861</v>
      </c>
      <c r="S40" s="38">
        <v>4.0705</v>
      </c>
      <c r="T40" s="34">
        <v>313</v>
      </c>
      <c r="U40" s="39">
        <v>1.4798</v>
      </c>
      <c r="V40" s="71">
        <v>488</v>
      </c>
      <c r="W40" s="72">
        <v>100</v>
      </c>
    </row>
    <row r="41" spans="1:23" s="31" customFormat="1" ht="15" customHeight="1" x14ac:dyDescent="0.2">
      <c r="A41" s="21" t="s">
        <v>18</v>
      </c>
      <c r="B41" s="40" t="s">
        <v>46</v>
      </c>
      <c r="C41" s="23">
        <v>85782</v>
      </c>
      <c r="D41" s="42">
        <v>612</v>
      </c>
      <c r="E41" s="25">
        <v>0.71340000000000003</v>
      </c>
      <c r="F41" s="26">
        <v>4845</v>
      </c>
      <c r="G41" s="25">
        <v>5.6479999999999997</v>
      </c>
      <c r="H41" s="26">
        <v>6521</v>
      </c>
      <c r="I41" s="25">
        <v>7.6017999999999999</v>
      </c>
      <c r="J41" s="26">
        <v>7885</v>
      </c>
      <c r="K41" s="25">
        <v>9.1919000000000004</v>
      </c>
      <c r="L41" s="41">
        <v>62819</v>
      </c>
      <c r="M41" s="25">
        <v>73.230999999999995</v>
      </c>
      <c r="N41" s="41">
        <v>67</v>
      </c>
      <c r="O41" s="25">
        <v>7.8100000000000003E-2</v>
      </c>
      <c r="P41" s="27">
        <v>3033</v>
      </c>
      <c r="Q41" s="28">
        <v>3.5356999999999998</v>
      </c>
      <c r="R41" s="24">
        <v>1633</v>
      </c>
      <c r="S41" s="28">
        <v>1.9036999999999999</v>
      </c>
      <c r="T41" s="42">
        <v>193</v>
      </c>
      <c r="U41" s="30">
        <v>0.22500000000000001</v>
      </c>
      <c r="V41" s="69">
        <v>2309</v>
      </c>
      <c r="W41" s="70">
        <v>100</v>
      </c>
    </row>
    <row r="42" spans="1:23" s="31" customFormat="1" ht="15" customHeight="1" x14ac:dyDescent="0.2">
      <c r="A42" s="21" t="s">
        <v>18</v>
      </c>
      <c r="B42" s="32" t="s">
        <v>47</v>
      </c>
      <c r="C42" s="47">
        <v>1569</v>
      </c>
      <c r="D42" s="34">
        <v>167</v>
      </c>
      <c r="E42" s="35">
        <v>10.643700000000001</v>
      </c>
      <c r="F42" s="36">
        <v>62</v>
      </c>
      <c r="G42" s="35">
        <v>3.9516</v>
      </c>
      <c r="H42" s="36">
        <v>27</v>
      </c>
      <c r="I42" s="35">
        <v>1.7208000000000001</v>
      </c>
      <c r="J42" s="43">
        <v>40</v>
      </c>
      <c r="K42" s="35">
        <v>2.5493999999999999</v>
      </c>
      <c r="L42" s="43">
        <v>1268</v>
      </c>
      <c r="M42" s="35">
        <v>80.815799999999996</v>
      </c>
      <c r="N42" s="43">
        <v>0</v>
      </c>
      <c r="O42" s="35">
        <v>0</v>
      </c>
      <c r="P42" s="37">
        <v>5</v>
      </c>
      <c r="Q42" s="38">
        <v>0.31869999999999998</v>
      </c>
      <c r="R42" s="44">
        <v>59</v>
      </c>
      <c r="S42" s="38">
        <v>3.7604000000000002</v>
      </c>
      <c r="T42" s="34">
        <v>8</v>
      </c>
      <c r="U42" s="39">
        <v>0.50990000000000002</v>
      </c>
      <c r="V42" s="71">
        <v>86</v>
      </c>
      <c r="W42" s="72">
        <v>100</v>
      </c>
    </row>
    <row r="43" spans="1:23" s="31" customFormat="1" ht="15" customHeight="1" x14ac:dyDescent="0.2">
      <c r="A43" s="21" t="s">
        <v>18</v>
      </c>
      <c r="B43" s="40" t="s">
        <v>54</v>
      </c>
      <c r="C43" s="23">
        <v>56101</v>
      </c>
      <c r="D43" s="24">
        <v>49</v>
      </c>
      <c r="E43" s="25">
        <v>8.7300000000000003E-2</v>
      </c>
      <c r="F43" s="26">
        <v>2489</v>
      </c>
      <c r="G43" s="25">
        <v>4.4366000000000003</v>
      </c>
      <c r="H43" s="41">
        <v>1155</v>
      </c>
      <c r="I43" s="25">
        <v>2.0588000000000002</v>
      </c>
      <c r="J43" s="26">
        <v>1943</v>
      </c>
      <c r="K43" s="25">
        <v>3.4634</v>
      </c>
      <c r="L43" s="26">
        <v>48568</v>
      </c>
      <c r="M43" s="25">
        <v>86.572400000000002</v>
      </c>
      <c r="N43" s="26">
        <v>20</v>
      </c>
      <c r="O43" s="25">
        <v>3.56E-2</v>
      </c>
      <c r="P43" s="27">
        <v>1877</v>
      </c>
      <c r="Q43" s="28">
        <v>3.3458000000000001</v>
      </c>
      <c r="R43" s="42">
        <v>1366</v>
      </c>
      <c r="S43" s="28">
        <v>2.4348999999999998</v>
      </c>
      <c r="T43" s="42">
        <v>285</v>
      </c>
      <c r="U43" s="30">
        <v>0.50800000000000001</v>
      </c>
      <c r="V43" s="69">
        <v>2280</v>
      </c>
      <c r="W43" s="70">
        <v>100</v>
      </c>
    </row>
    <row r="44" spans="1:23" s="31" customFormat="1" ht="15" customHeight="1" x14ac:dyDescent="0.2">
      <c r="A44" s="21" t="s">
        <v>18</v>
      </c>
      <c r="B44" s="32" t="s">
        <v>55</v>
      </c>
      <c r="C44" s="33">
        <v>47447</v>
      </c>
      <c r="D44" s="34">
        <v>6486</v>
      </c>
      <c r="E44" s="35">
        <v>13.67</v>
      </c>
      <c r="F44" s="43">
        <v>1610</v>
      </c>
      <c r="G44" s="35">
        <v>3.3933</v>
      </c>
      <c r="H44" s="36">
        <v>4605</v>
      </c>
      <c r="I44" s="35">
        <v>9.7056000000000004</v>
      </c>
      <c r="J44" s="36">
        <v>2196</v>
      </c>
      <c r="K44" s="35">
        <v>4.6283000000000003</v>
      </c>
      <c r="L44" s="36">
        <v>29000</v>
      </c>
      <c r="M44" s="35">
        <v>61.120800000000003</v>
      </c>
      <c r="N44" s="43">
        <v>80</v>
      </c>
      <c r="O44" s="35">
        <v>0.1686</v>
      </c>
      <c r="P44" s="46">
        <v>3470</v>
      </c>
      <c r="Q44" s="38">
        <v>7.3133999999999997</v>
      </c>
      <c r="R44" s="44">
        <v>2091</v>
      </c>
      <c r="S44" s="38">
        <v>4.407</v>
      </c>
      <c r="T44" s="44">
        <v>673</v>
      </c>
      <c r="U44" s="39">
        <v>1.4184000000000001</v>
      </c>
      <c r="V44" s="71">
        <v>1580</v>
      </c>
      <c r="W44" s="72">
        <v>100</v>
      </c>
    </row>
    <row r="45" spans="1:23" s="31" customFormat="1" ht="15" customHeight="1" x14ac:dyDescent="0.2">
      <c r="A45" s="21" t="s">
        <v>18</v>
      </c>
      <c r="B45" s="40" t="s">
        <v>56</v>
      </c>
      <c r="C45" s="23">
        <v>17630</v>
      </c>
      <c r="D45" s="42">
        <v>86</v>
      </c>
      <c r="E45" s="25">
        <v>0.48780000000000001</v>
      </c>
      <c r="F45" s="26">
        <v>1923</v>
      </c>
      <c r="G45" s="25">
        <v>10.907500000000001</v>
      </c>
      <c r="H45" s="41">
        <v>1514</v>
      </c>
      <c r="I45" s="25">
        <v>8.5876000000000001</v>
      </c>
      <c r="J45" s="26">
        <v>175</v>
      </c>
      <c r="K45" s="25">
        <v>0.99260000000000004</v>
      </c>
      <c r="L45" s="41">
        <v>12675</v>
      </c>
      <c r="M45" s="25">
        <v>71.894499999999994</v>
      </c>
      <c r="N45" s="26">
        <v>56</v>
      </c>
      <c r="O45" s="25">
        <v>0.31759999999999999</v>
      </c>
      <c r="P45" s="27">
        <v>1201</v>
      </c>
      <c r="Q45" s="28">
        <v>6.8122999999999996</v>
      </c>
      <c r="R45" s="24">
        <v>758</v>
      </c>
      <c r="S45" s="28">
        <v>4.2995000000000001</v>
      </c>
      <c r="T45" s="42">
        <v>138</v>
      </c>
      <c r="U45" s="30">
        <v>0.78280000000000005</v>
      </c>
      <c r="V45" s="69">
        <v>906</v>
      </c>
      <c r="W45" s="70">
        <v>100</v>
      </c>
    </row>
    <row r="46" spans="1:23" s="31" customFormat="1" ht="15" customHeight="1" x14ac:dyDescent="0.2">
      <c r="A46" s="21" t="s">
        <v>18</v>
      </c>
      <c r="B46" s="32" t="s">
        <v>57</v>
      </c>
      <c r="C46" s="33">
        <v>31208</v>
      </c>
      <c r="D46" s="34">
        <v>22</v>
      </c>
      <c r="E46" s="35">
        <v>7.0499999999999993E-2</v>
      </c>
      <c r="F46" s="36">
        <v>2689</v>
      </c>
      <c r="G46" s="35">
        <v>8.6164000000000005</v>
      </c>
      <c r="H46" s="36">
        <v>1040</v>
      </c>
      <c r="I46" s="35">
        <v>3.3325</v>
      </c>
      <c r="J46" s="36">
        <v>935</v>
      </c>
      <c r="K46" s="35">
        <v>2.996</v>
      </c>
      <c r="L46" s="43">
        <v>25754</v>
      </c>
      <c r="M46" s="35">
        <v>82.523700000000005</v>
      </c>
      <c r="N46" s="43">
        <v>24</v>
      </c>
      <c r="O46" s="35">
        <v>7.6899999999999996E-2</v>
      </c>
      <c r="P46" s="46">
        <v>744</v>
      </c>
      <c r="Q46" s="38">
        <v>2.3839999999999999</v>
      </c>
      <c r="R46" s="34">
        <v>2122</v>
      </c>
      <c r="S46" s="38">
        <v>6.7995000000000001</v>
      </c>
      <c r="T46" s="34">
        <v>39</v>
      </c>
      <c r="U46" s="39">
        <v>0.125</v>
      </c>
      <c r="V46" s="71">
        <v>2361</v>
      </c>
      <c r="W46" s="72">
        <v>100</v>
      </c>
    </row>
    <row r="47" spans="1:23" s="31" customFormat="1" ht="15" customHeight="1" x14ac:dyDescent="0.2">
      <c r="A47" s="21" t="s">
        <v>18</v>
      </c>
      <c r="B47" s="40" t="s">
        <v>58</v>
      </c>
      <c r="C47" s="60">
        <v>67</v>
      </c>
      <c r="D47" s="24">
        <v>1</v>
      </c>
      <c r="E47" s="25">
        <v>1.4924999999999999</v>
      </c>
      <c r="F47" s="41">
        <v>0</v>
      </c>
      <c r="G47" s="25">
        <v>0</v>
      </c>
      <c r="H47" s="41">
        <v>2</v>
      </c>
      <c r="I47" s="25">
        <v>2.9851000000000001</v>
      </c>
      <c r="J47" s="41">
        <v>0</v>
      </c>
      <c r="K47" s="25">
        <v>0</v>
      </c>
      <c r="L47" s="41">
        <v>62</v>
      </c>
      <c r="M47" s="25">
        <v>92.537300000000002</v>
      </c>
      <c r="N47" s="26">
        <v>0</v>
      </c>
      <c r="O47" s="25">
        <v>0</v>
      </c>
      <c r="P47" s="27">
        <v>2</v>
      </c>
      <c r="Q47" s="28">
        <v>2.9851000000000001</v>
      </c>
      <c r="R47" s="42">
        <v>2</v>
      </c>
      <c r="S47" s="28">
        <v>2.9851000000000001</v>
      </c>
      <c r="T47" s="24">
        <v>0</v>
      </c>
      <c r="U47" s="30">
        <v>0</v>
      </c>
      <c r="V47" s="69">
        <v>5</v>
      </c>
      <c r="W47" s="70">
        <v>100</v>
      </c>
    </row>
    <row r="48" spans="1:23" s="31" customFormat="1" ht="15" customHeight="1" x14ac:dyDescent="0.2">
      <c r="A48" s="21" t="s">
        <v>18</v>
      </c>
      <c r="B48" s="32" t="s">
        <v>59</v>
      </c>
      <c r="C48" s="33">
        <v>54098</v>
      </c>
      <c r="D48" s="44">
        <v>113</v>
      </c>
      <c r="E48" s="35">
        <v>0.2089</v>
      </c>
      <c r="F48" s="36">
        <v>1496</v>
      </c>
      <c r="G48" s="35">
        <v>2.7654000000000001</v>
      </c>
      <c r="H48" s="43">
        <v>2654</v>
      </c>
      <c r="I48" s="35">
        <v>4.9058999999999999</v>
      </c>
      <c r="J48" s="36">
        <v>8157</v>
      </c>
      <c r="K48" s="35">
        <v>15.078200000000001</v>
      </c>
      <c r="L48" s="36">
        <v>39957</v>
      </c>
      <c r="M48" s="35">
        <v>73.860399999999998</v>
      </c>
      <c r="N48" s="43">
        <v>63</v>
      </c>
      <c r="O48" s="35">
        <v>0.11650000000000001</v>
      </c>
      <c r="P48" s="46">
        <v>1658</v>
      </c>
      <c r="Q48" s="38">
        <v>3.0648</v>
      </c>
      <c r="R48" s="44">
        <v>1488</v>
      </c>
      <c r="S48" s="38">
        <v>2.7505999999999999</v>
      </c>
      <c r="T48" s="44">
        <v>1678</v>
      </c>
      <c r="U48" s="39">
        <v>3.1017999999999999</v>
      </c>
      <c r="V48" s="71">
        <v>1061</v>
      </c>
      <c r="W48" s="72">
        <v>100</v>
      </c>
    </row>
    <row r="49" spans="1:26" s="31" customFormat="1" ht="15" customHeight="1" x14ac:dyDescent="0.2">
      <c r="A49" s="21" t="s">
        <v>18</v>
      </c>
      <c r="B49" s="40" t="s">
        <v>60</v>
      </c>
      <c r="C49" s="60">
        <v>1438</v>
      </c>
      <c r="D49" s="24">
        <v>28</v>
      </c>
      <c r="E49" s="25">
        <v>1.9471000000000001</v>
      </c>
      <c r="F49" s="26">
        <v>53</v>
      </c>
      <c r="G49" s="25">
        <v>3.6857000000000002</v>
      </c>
      <c r="H49" s="26">
        <v>18</v>
      </c>
      <c r="I49" s="25">
        <v>1.2517</v>
      </c>
      <c r="J49" s="26">
        <v>17</v>
      </c>
      <c r="K49" s="25">
        <v>1.1821999999999999</v>
      </c>
      <c r="L49" s="41">
        <v>1280</v>
      </c>
      <c r="M49" s="25">
        <v>89.012500000000003</v>
      </c>
      <c r="N49" s="41">
        <v>0</v>
      </c>
      <c r="O49" s="25">
        <v>0</v>
      </c>
      <c r="P49" s="27">
        <v>42</v>
      </c>
      <c r="Q49" s="28">
        <v>2.9207000000000001</v>
      </c>
      <c r="R49" s="42">
        <v>49</v>
      </c>
      <c r="S49" s="28">
        <v>3.4075000000000002</v>
      </c>
      <c r="T49" s="42">
        <v>1</v>
      </c>
      <c r="U49" s="30">
        <v>6.9500000000000006E-2</v>
      </c>
      <c r="V49" s="69">
        <v>72</v>
      </c>
      <c r="W49" s="70">
        <v>100</v>
      </c>
    </row>
    <row r="50" spans="1:26" s="31" customFormat="1" ht="15" customHeight="1" x14ac:dyDescent="0.2">
      <c r="A50" s="21" t="s">
        <v>18</v>
      </c>
      <c r="B50" s="32" t="s">
        <v>61</v>
      </c>
      <c r="C50" s="33">
        <v>7602</v>
      </c>
      <c r="D50" s="34">
        <v>15</v>
      </c>
      <c r="E50" s="35">
        <v>0.1973</v>
      </c>
      <c r="F50" s="36">
        <v>494</v>
      </c>
      <c r="G50" s="35">
        <v>6.4983000000000004</v>
      </c>
      <c r="H50" s="43">
        <v>280</v>
      </c>
      <c r="I50" s="35">
        <v>3.6831999999999998</v>
      </c>
      <c r="J50" s="36">
        <v>563</v>
      </c>
      <c r="K50" s="35">
        <v>7.4058999999999999</v>
      </c>
      <c r="L50" s="36">
        <v>6103</v>
      </c>
      <c r="M50" s="35">
        <v>80.281499999999994</v>
      </c>
      <c r="N50" s="43">
        <v>7</v>
      </c>
      <c r="O50" s="35">
        <v>9.2100000000000001E-2</v>
      </c>
      <c r="P50" s="46">
        <v>140</v>
      </c>
      <c r="Q50" s="38">
        <v>1.8415999999999999</v>
      </c>
      <c r="R50" s="34">
        <v>1238</v>
      </c>
      <c r="S50" s="38">
        <v>16.2852</v>
      </c>
      <c r="T50" s="34">
        <v>114</v>
      </c>
      <c r="U50" s="39">
        <v>1.4996</v>
      </c>
      <c r="V50" s="71">
        <v>897</v>
      </c>
      <c r="W50" s="72">
        <v>100</v>
      </c>
    </row>
    <row r="51" spans="1:26" s="31" customFormat="1" ht="15" customHeight="1" x14ac:dyDescent="0.2">
      <c r="A51" s="21" t="s">
        <v>18</v>
      </c>
      <c r="B51" s="40" t="s">
        <v>62</v>
      </c>
      <c r="C51" s="23">
        <v>202081</v>
      </c>
      <c r="D51" s="24">
        <v>563</v>
      </c>
      <c r="E51" s="25">
        <v>0.27860000000000001</v>
      </c>
      <c r="F51" s="41">
        <v>20342</v>
      </c>
      <c r="G51" s="25">
        <v>10.0663</v>
      </c>
      <c r="H51" s="26">
        <v>82551</v>
      </c>
      <c r="I51" s="25">
        <v>40.850499999999997</v>
      </c>
      <c r="J51" s="26">
        <v>11666</v>
      </c>
      <c r="K51" s="25">
        <v>5.7728999999999999</v>
      </c>
      <c r="L51" s="26">
        <v>81492</v>
      </c>
      <c r="M51" s="25">
        <v>40.3264</v>
      </c>
      <c r="N51" s="41">
        <v>199</v>
      </c>
      <c r="O51" s="25">
        <v>9.8500000000000004E-2</v>
      </c>
      <c r="P51" s="27">
        <v>5268</v>
      </c>
      <c r="Q51" s="28">
        <v>2.6069</v>
      </c>
      <c r="R51" s="24">
        <v>3467</v>
      </c>
      <c r="S51" s="28">
        <v>1.7156</v>
      </c>
      <c r="T51" s="24">
        <v>15150</v>
      </c>
      <c r="U51" s="30">
        <v>7.4969999999999999</v>
      </c>
      <c r="V51" s="69">
        <v>7269</v>
      </c>
      <c r="W51" s="70">
        <v>100</v>
      </c>
    </row>
    <row r="52" spans="1:26" s="31" customFormat="1" ht="15" customHeight="1" x14ac:dyDescent="0.2">
      <c r="A52" s="21" t="s">
        <v>18</v>
      </c>
      <c r="B52" s="32" t="s">
        <v>63</v>
      </c>
      <c r="C52" s="33">
        <v>15059</v>
      </c>
      <c r="D52" s="44">
        <v>78</v>
      </c>
      <c r="E52" s="35">
        <v>0.51800000000000002</v>
      </c>
      <c r="F52" s="36">
        <v>738</v>
      </c>
      <c r="G52" s="35">
        <v>4.9006999999999996</v>
      </c>
      <c r="H52" s="43">
        <v>1992</v>
      </c>
      <c r="I52" s="35">
        <v>13.228</v>
      </c>
      <c r="J52" s="43">
        <v>210</v>
      </c>
      <c r="K52" s="35">
        <v>1.3945000000000001</v>
      </c>
      <c r="L52" s="36">
        <v>11553</v>
      </c>
      <c r="M52" s="35">
        <v>76.718199999999996</v>
      </c>
      <c r="N52" s="43">
        <v>258</v>
      </c>
      <c r="O52" s="35">
        <v>1.7133</v>
      </c>
      <c r="P52" s="37">
        <v>230</v>
      </c>
      <c r="Q52" s="38">
        <v>1.5273000000000001</v>
      </c>
      <c r="R52" s="34">
        <v>502</v>
      </c>
      <c r="S52" s="38">
        <v>3.3336000000000001</v>
      </c>
      <c r="T52" s="34">
        <v>1870</v>
      </c>
      <c r="U52" s="39">
        <v>12.4178</v>
      </c>
      <c r="V52" s="71">
        <v>291</v>
      </c>
      <c r="W52" s="72">
        <v>100</v>
      </c>
    </row>
    <row r="53" spans="1:26" s="31" customFormat="1" ht="15" customHeight="1" x14ac:dyDescent="0.2">
      <c r="A53" s="21" t="s">
        <v>18</v>
      </c>
      <c r="B53" s="40" t="s">
        <v>64</v>
      </c>
      <c r="C53" s="60">
        <v>61</v>
      </c>
      <c r="D53" s="42">
        <v>0</v>
      </c>
      <c r="E53" s="25">
        <v>0</v>
      </c>
      <c r="F53" s="26">
        <v>3</v>
      </c>
      <c r="G53" s="25">
        <v>4.9180000000000001</v>
      </c>
      <c r="H53" s="41">
        <v>0</v>
      </c>
      <c r="I53" s="25">
        <v>0</v>
      </c>
      <c r="J53" s="26">
        <v>1</v>
      </c>
      <c r="K53" s="25">
        <v>1.6393</v>
      </c>
      <c r="L53" s="41">
        <v>56</v>
      </c>
      <c r="M53" s="25">
        <v>91.803299999999993</v>
      </c>
      <c r="N53" s="41">
        <v>0</v>
      </c>
      <c r="O53" s="25">
        <v>0</v>
      </c>
      <c r="P53" s="27">
        <v>1</v>
      </c>
      <c r="Q53" s="28">
        <v>1.6393</v>
      </c>
      <c r="R53" s="42">
        <v>4</v>
      </c>
      <c r="S53" s="28">
        <v>6.5574000000000003</v>
      </c>
      <c r="T53" s="24">
        <v>1</v>
      </c>
      <c r="U53" s="30">
        <v>1.6393</v>
      </c>
      <c r="V53" s="69">
        <v>6</v>
      </c>
      <c r="W53" s="70">
        <v>100</v>
      </c>
    </row>
    <row r="54" spans="1:26" s="31" customFormat="1" ht="15" customHeight="1" x14ac:dyDescent="0.2">
      <c r="A54" s="21" t="s">
        <v>18</v>
      </c>
      <c r="B54" s="32" t="s">
        <v>65</v>
      </c>
      <c r="C54" s="33">
        <v>79578</v>
      </c>
      <c r="D54" s="44">
        <v>158</v>
      </c>
      <c r="E54" s="35">
        <v>0.19850000000000001</v>
      </c>
      <c r="F54" s="36">
        <v>9820</v>
      </c>
      <c r="G54" s="48">
        <v>12.3401</v>
      </c>
      <c r="H54" s="43">
        <v>7177</v>
      </c>
      <c r="I54" s="48">
        <v>9.0188000000000006</v>
      </c>
      <c r="J54" s="36">
        <v>8334</v>
      </c>
      <c r="K54" s="35">
        <v>10.4727</v>
      </c>
      <c r="L54" s="36">
        <v>49550</v>
      </c>
      <c r="M54" s="35">
        <v>62.265999999999998</v>
      </c>
      <c r="N54" s="36">
        <v>107</v>
      </c>
      <c r="O54" s="35">
        <v>0.13450000000000001</v>
      </c>
      <c r="P54" s="46">
        <v>4432</v>
      </c>
      <c r="Q54" s="38">
        <v>5.5693999999999999</v>
      </c>
      <c r="R54" s="34">
        <v>3807</v>
      </c>
      <c r="S54" s="38">
        <v>4.7839999999999998</v>
      </c>
      <c r="T54" s="44">
        <v>2080</v>
      </c>
      <c r="U54" s="39">
        <v>2.6137999999999999</v>
      </c>
      <c r="V54" s="71">
        <v>1772</v>
      </c>
      <c r="W54" s="72">
        <v>100</v>
      </c>
    </row>
    <row r="55" spans="1:26" s="31" customFormat="1" ht="15" customHeight="1" x14ac:dyDescent="0.2">
      <c r="A55" s="21" t="s">
        <v>18</v>
      </c>
      <c r="B55" s="40" t="s">
        <v>66</v>
      </c>
      <c r="C55" s="23">
        <v>26502</v>
      </c>
      <c r="D55" s="24">
        <v>113</v>
      </c>
      <c r="E55" s="25">
        <v>0.4264</v>
      </c>
      <c r="F55" s="26">
        <v>3892</v>
      </c>
      <c r="G55" s="25">
        <v>14.685700000000001</v>
      </c>
      <c r="H55" s="41">
        <v>2372</v>
      </c>
      <c r="I55" s="25">
        <v>8.9503000000000004</v>
      </c>
      <c r="J55" s="41">
        <v>450</v>
      </c>
      <c r="K55" s="25">
        <v>1.698</v>
      </c>
      <c r="L55" s="26">
        <v>17504</v>
      </c>
      <c r="M55" s="25">
        <v>66.047799999999995</v>
      </c>
      <c r="N55" s="26">
        <v>92</v>
      </c>
      <c r="O55" s="25">
        <v>0.34710000000000002</v>
      </c>
      <c r="P55" s="45">
        <v>2079</v>
      </c>
      <c r="Q55" s="28">
        <v>7.8446999999999996</v>
      </c>
      <c r="R55" s="24">
        <v>851</v>
      </c>
      <c r="S55" s="28">
        <v>3.2111000000000001</v>
      </c>
      <c r="T55" s="42">
        <v>257</v>
      </c>
      <c r="U55" s="30">
        <v>0.96970000000000001</v>
      </c>
      <c r="V55" s="69">
        <v>1371</v>
      </c>
      <c r="W55" s="70">
        <v>100</v>
      </c>
    </row>
    <row r="56" spans="1:26" s="31" customFormat="1" ht="15" customHeight="1" x14ac:dyDescent="0.2">
      <c r="A56" s="21" t="s">
        <v>18</v>
      </c>
      <c r="B56" s="32" t="s">
        <v>67</v>
      </c>
      <c r="C56" s="33">
        <v>2821</v>
      </c>
      <c r="D56" s="34">
        <v>3</v>
      </c>
      <c r="E56" s="35">
        <v>0.10630000000000001</v>
      </c>
      <c r="F56" s="36">
        <v>84</v>
      </c>
      <c r="G56" s="35">
        <v>2.9777</v>
      </c>
      <c r="H56" s="36">
        <v>18</v>
      </c>
      <c r="I56" s="35">
        <v>0.6381</v>
      </c>
      <c r="J56" s="43">
        <v>63</v>
      </c>
      <c r="K56" s="35">
        <v>2.2332999999999998</v>
      </c>
      <c r="L56" s="36">
        <v>2577</v>
      </c>
      <c r="M56" s="35">
        <v>91.3506</v>
      </c>
      <c r="N56" s="43">
        <v>3</v>
      </c>
      <c r="O56" s="35">
        <v>0.10630000000000001</v>
      </c>
      <c r="P56" s="37">
        <v>73</v>
      </c>
      <c r="Q56" s="38">
        <v>2.5876999999999999</v>
      </c>
      <c r="R56" s="44">
        <v>1074</v>
      </c>
      <c r="S56" s="38">
        <v>38.071599999999997</v>
      </c>
      <c r="T56" s="44">
        <v>28</v>
      </c>
      <c r="U56" s="39">
        <v>0.99260000000000004</v>
      </c>
      <c r="V56" s="71">
        <v>495</v>
      </c>
      <c r="W56" s="72">
        <v>100</v>
      </c>
    </row>
    <row r="57" spans="1:26" s="31" customFormat="1" ht="15" customHeight="1" x14ac:dyDescent="0.2">
      <c r="A57" s="21" t="s">
        <v>18</v>
      </c>
      <c r="B57" s="40" t="s">
        <v>68</v>
      </c>
      <c r="C57" s="23">
        <v>22678</v>
      </c>
      <c r="D57" s="24">
        <v>91</v>
      </c>
      <c r="E57" s="25">
        <v>0.40129999999999999</v>
      </c>
      <c r="F57" s="41">
        <v>1182</v>
      </c>
      <c r="G57" s="25">
        <v>5.2121000000000004</v>
      </c>
      <c r="H57" s="26">
        <v>1787</v>
      </c>
      <c r="I57" s="25">
        <v>7.8799000000000001</v>
      </c>
      <c r="J57" s="26">
        <v>1237</v>
      </c>
      <c r="K57" s="25">
        <v>5.4546000000000001</v>
      </c>
      <c r="L57" s="26">
        <v>17846</v>
      </c>
      <c r="M57" s="25">
        <v>78.692999999999998</v>
      </c>
      <c r="N57" s="26">
        <v>13</v>
      </c>
      <c r="O57" s="25">
        <v>5.7299999999999997E-2</v>
      </c>
      <c r="P57" s="45">
        <v>522</v>
      </c>
      <c r="Q57" s="28">
        <v>2.3018000000000001</v>
      </c>
      <c r="R57" s="42">
        <v>987</v>
      </c>
      <c r="S57" s="28">
        <v>4.3521999999999998</v>
      </c>
      <c r="T57" s="42">
        <v>352</v>
      </c>
      <c r="U57" s="30">
        <v>1.5522</v>
      </c>
      <c r="V57" s="69">
        <v>1089</v>
      </c>
      <c r="W57" s="70">
        <v>100</v>
      </c>
    </row>
    <row r="58" spans="1:26" s="31" customFormat="1" ht="15" customHeight="1" thickBot="1" x14ac:dyDescent="0.25">
      <c r="A58" s="21" t="s">
        <v>18</v>
      </c>
      <c r="B58" s="49" t="s">
        <v>69</v>
      </c>
      <c r="C58" s="67">
        <v>1975</v>
      </c>
      <c r="D58" s="66">
        <v>33</v>
      </c>
      <c r="E58" s="51">
        <v>1.6709000000000001</v>
      </c>
      <c r="F58" s="52">
        <v>24</v>
      </c>
      <c r="G58" s="51">
        <v>1.2152000000000001</v>
      </c>
      <c r="H58" s="53">
        <v>83</v>
      </c>
      <c r="I58" s="51">
        <v>4.2024999999999997</v>
      </c>
      <c r="J58" s="52">
        <v>14</v>
      </c>
      <c r="K58" s="51">
        <v>0.70889999999999997</v>
      </c>
      <c r="L58" s="52">
        <v>1802</v>
      </c>
      <c r="M58" s="51">
        <v>91.240499999999997</v>
      </c>
      <c r="N58" s="52">
        <v>0</v>
      </c>
      <c r="O58" s="51">
        <v>0</v>
      </c>
      <c r="P58" s="54">
        <v>19</v>
      </c>
      <c r="Q58" s="55">
        <v>0.96199999999999997</v>
      </c>
      <c r="R58" s="50">
        <v>116</v>
      </c>
      <c r="S58" s="55">
        <v>5.8734000000000002</v>
      </c>
      <c r="T58" s="50">
        <v>8</v>
      </c>
      <c r="U58" s="56">
        <v>0.40510000000000002</v>
      </c>
      <c r="V58" s="73">
        <v>143</v>
      </c>
      <c r="W58" s="74">
        <v>100</v>
      </c>
    </row>
    <row r="59" spans="1:26" s="31" customFormat="1" ht="15" customHeight="1" x14ac:dyDescent="0.2">
      <c r="A59" s="21"/>
      <c r="B59" s="32"/>
      <c r="C59" s="43"/>
      <c r="D59" s="43"/>
      <c r="E59" s="39"/>
      <c r="F59" s="36"/>
      <c r="G59" s="39"/>
      <c r="H59" s="43"/>
      <c r="I59" s="39"/>
      <c r="J59" s="36"/>
      <c r="K59" s="39"/>
      <c r="L59" s="36"/>
      <c r="M59" s="39"/>
      <c r="N59" s="36"/>
      <c r="O59" s="39"/>
      <c r="P59" s="43"/>
      <c r="Q59" s="39"/>
      <c r="R59" s="36"/>
      <c r="S59" s="39"/>
      <c r="T59" s="36"/>
      <c r="U59" s="39"/>
      <c r="V59" s="75"/>
      <c r="W59" s="76"/>
    </row>
    <row r="60" spans="1:26" s="58" customFormat="1" ht="15" customHeight="1" x14ac:dyDescent="0.2">
      <c r="A60" s="61"/>
      <c r="B60" s="65" t="s">
        <v>70</v>
      </c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63"/>
      <c r="U60" s="64"/>
      <c r="V60" s="57"/>
      <c r="W60" s="57"/>
    </row>
    <row r="61" spans="1:26" s="58" customFormat="1" ht="15" customHeight="1" x14ac:dyDescent="0.2">
      <c r="A61" s="61"/>
      <c r="B61" s="62" t="str">
        <f>CONCATENATE("NOTE: Table reads (for US Totals):  Of all ",IF(ISTEXT(C7),LEFT(C7,3),TEXT(C7,"#,##0"))," public school 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1,609,683 public school male students enrolled in gifted/talented programs, 12,483 (0.8%) were American Indian or Alaska Native, and 52,197 (3.2%) were students with disabilities served under the Individuals with Disabilities Education Act (IDEA).</v>
      </c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63"/>
      <c r="W61" s="64"/>
    </row>
    <row r="62" spans="1:26" s="58" customFormat="1" ht="14.1" customHeight="1" x14ac:dyDescent="0.2">
      <c r="B62" s="99" t="s">
        <v>72</v>
      </c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</row>
    <row r="63" spans="1:26" s="58" customFormat="1" ht="15" customHeight="1" x14ac:dyDescent="0.2">
      <c r="A63" s="61"/>
      <c r="B63" s="99" t="s">
        <v>73</v>
      </c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6"/>
      <c r="Y63" s="1"/>
      <c r="Z63" s="1"/>
    </row>
    <row r="64" spans="1:26" s="58" customFormat="1" ht="15" customHeight="1" x14ac:dyDescent="0.2">
      <c r="A64" s="61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63"/>
      <c r="U64" s="64"/>
      <c r="V64" s="57"/>
      <c r="W64" s="57"/>
    </row>
    <row r="65" spans="1:23" s="58" customFormat="1" ht="15" customHeight="1" x14ac:dyDescent="0.2">
      <c r="A65" s="61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63"/>
      <c r="U65" s="64"/>
      <c r="V65" s="57"/>
      <c r="W65" s="57"/>
    </row>
  </sheetData>
  <sortState ref="B8:W58">
    <sortCondition ref="B8:B58"/>
  </sortState>
  <mergeCells count="17">
    <mergeCell ref="B62:Z62"/>
    <mergeCell ref="B63:W63"/>
    <mergeCell ref="B2:W2"/>
    <mergeCell ref="B4:B5"/>
    <mergeCell ref="R4:S5"/>
    <mergeCell ref="T4:U5"/>
    <mergeCell ref="V4:V5"/>
    <mergeCell ref="C4:C5"/>
    <mergeCell ref="W4:W5"/>
    <mergeCell ref="N5:O5"/>
    <mergeCell ref="P5:Q5"/>
    <mergeCell ref="D4:Q4"/>
    <mergeCell ref="D5:E5"/>
    <mergeCell ref="F5:G5"/>
    <mergeCell ref="H5:I5"/>
    <mergeCell ref="J5:K5"/>
    <mergeCell ref="L5:M5"/>
  </mergeCells>
  <phoneticPr fontId="20" type="noConversion"/>
  <printOptions horizontalCentered="1"/>
  <pageMargins left="0.25" right="0.25" top="1" bottom="1" header="0.5" footer="0.5"/>
  <pageSetup paperSize="3" scale="69" orientation="landscape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2:Z65"/>
  <sheetViews>
    <sheetView showGridLines="0" zoomScale="80" zoomScaleNormal="80" workbookViewId="0"/>
  </sheetViews>
  <sheetFormatPr defaultColWidth="12.1640625" defaultRowHeight="15" customHeight="1" x14ac:dyDescent="0.2"/>
  <cols>
    <col min="1" max="1" width="3" style="10" customWidth="1"/>
    <col min="2" max="2" width="21.66406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78" t="str">
        <f>CONCATENATE("Number and percentage of public school female students ",A7, ", by race/ethnicity, disability status, and English proficiency, by state: School Year 2015-16")</f>
        <v>Number and percentage of public school female students enrolled in gifted/talented programs, by race/ethnicity, disability status, and English proficiency, by state: School Year 2015-16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88" t="s">
        <v>0</v>
      </c>
      <c r="C4" s="90" t="s">
        <v>11</v>
      </c>
      <c r="D4" s="92" t="s">
        <v>10</v>
      </c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4"/>
      <c r="R4" s="95" t="s">
        <v>16</v>
      </c>
      <c r="S4" s="96"/>
      <c r="T4" s="95" t="s">
        <v>12</v>
      </c>
      <c r="U4" s="96"/>
      <c r="V4" s="79" t="s">
        <v>15</v>
      </c>
      <c r="W4" s="81" t="s">
        <v>13</v>
      </c>
    </row>
    <row r="5" spans="1:23" s="12" customFormat="1" ht="24.95" customHeight="1" x14ac:dyDescent="0.2">
      <c r="A5" s="11"/>
      <c r="B5" s="89"/>
      <c r="C5" s="91"/>
      <c r="D5" s="83" t="s">
        <v>1</v>
      </c>
      <c r="E5" s="84"/>
      <c r="F5" s="85" t="s">
        <v>2</v>
      </c>
      <c r="G5" s="84"/>
      <c r="H5" s="86" t="s">
        <v>3</v>
      </c>
      <c r="I5" s="84"/>
      <c r="J5" s="86" t="s">
        <v>4</v>
      </c>
      <c r="K5" s="84"/>
      <c r="L5" s="86" t="s">
        <v>5</v>
      </c>
      <c r="M5" s="84"/>
      <c r="N5" s="86" t="s">
        <v>6</v>
      </c>
      <c r="O5" s="84"/>
      <c r="P5" s="86" t="s">
        <v>7</v>
      </c>
      <c r="Q5" s="87"/>
      <c r="R5" s="97"/>
      <c r="S5" s="98"/>
      <c r="T5" s="97"/>
      <c r="U5" s="98"/>
      <c r="V5" s="80"/>
      <c r="W5" s="82"/>
    </row>
    <row r="6" spans="1:23" s="12" customFormat="1" ht="15" customHeight="1" thickBot="1" x14ac:dyDescent="0.25">
      <c r="A6" s="11"/>
      <c r="B6" s="13"/>
      <c r="C6" s="59"/>
      <c r="D6" s="14" t="s">
        <v>8</v>
      </c>
      <c r="E6" s="15" t="s">
        <v>14</v>
      </c>
      <c r="F6" s="16" t="s">
        <v>8</v>
      </c>
      <c r="G6" s="15" t="s">
        <v>14</v>
      </c>
      <c r="H6" s="16" t="s">
        <v>8</v>
      </c>
      <c r="I6" s="15" t="s">
        <v>14</v>
      </c>
      <c r="J6" s="16" t="s">
        <v>8</v>
      </c>
      <c r="K6" s="15" t="s">
        <v>14</v>
      </c>
      <c r="L6" s="16" t="s">
        <v>8</v>
      </c>
      <c r="M6" s="15" t="s">
        <v>14</v>
      </c>
      <c r="N6" s="16" t="s">
        <v>8</v>
      </c>
      <c r="O6" s="15" t="s">
        <v>14</v>
      </c>
      <c r="P6" s="16" t="s">
        <v>8</v>
      </c>
      <c r="Q6" s="17" t="s">
        <v>14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31" customFormat="1" ht="15" customHeight="1" x14ac:dyDescent="0.2">
      <c r="A7" s="68" t="s">
        <v>18</v>
      </c>
      <c r="B7" s="22" t="s">
        <v>17</v>
      </c>
      <c r="C7" s="23">
        <v>1645357</v>
      </c>
      <c r="D7" s="24">
        <v>13466</v>
      </c>
      <c r="E7" s="25">
        <v>0.81840000000000002</v>
      </c>
      <c r="F7" s="26">
        <v>162691</v>
      </c>
      <c r="G7" s="25">
        <v>9.8879000000000001</v>
      </c>
      <c r="H7" s="26">
        <v>296796</v>
      </c>
      <c r="I7" s="25">
        <v>18.038399999999999</v>
      </c>
      <c r="J7" s="26">
        <v>154587</v>
      </c>
      <c r="K7" s="25">
        <v>9.3953000000000007</v>
      </c>
      <c r="L7" s="26">
        <v>951554</v>
      </c>
      <c r="M7" s="25">
        <v>57.832700000000003</v>
      </c>
      <c r="N7" s="41">
        <v>4043</v>
      </c>
      <c r="O7" s="25">
        <v>0.2457</v>
      </c>
      <c r="P7" s="27">
        <v>62220</v>
      </c>
      <c r="Q7" s="28">
        <v>3.7816000000000001</v>
      </c>
      <c r="R7" s="29">
        <v>22083</v>
      </c>
      <c r="S7" s="28">
        <v>1.3421000000000001</v>
      </c>
      <c r="T7" s="29">
        <v>40071</v>
      </c>
      <c r="U7" s="30">
        <v>2.4354</v>
      </c>
      <c r="V7" s="69">
        <v>55495</v>
      </c>
      <c r="W7" s="70">
        <v>99.998000000000005</v>
      </c>
    </row>
    <row r="8" spans="1:23" s="31" customFormat="1" ht="15" customHeight="1" x14ac:dyDescent="0.2">
      <c r="A8" s="68" t="s">
        <v>18</v>
      </c>
      <c r="B8" s="32" t="s">
        <v>20</v>
      </c>
      <c r="C8" s="33">
        <v>26407</v>
      </c>
      <c r="D8" s="34">
        <v>433</v>
      </c>
      <c r="E8" s="35">
        <v>1.6396999999999999</v>
      </c>
      <c r="F8" s="36">
        <v>604</v>
      </c>
      <c r="G8" s="35">
        <v>2.2873000000000001</v>
      </c>
      <c r="H8" s="43">
        <v>907</v>
      </c>
      <c r="I8" s="35">
        <v>3.4346999999999999</v>
      </c>
      <c r="J8" s="36">
        <v>4579</v>
      </c>
      <c r="K8" s="35">
        <v>17.3401</v>
      </c>
      <c r="L8" s="36">
        <v>19515</v>
      </c>
      <c r="M8" s="35">
        <v>73.900899999999993</v>
      </c>
      <c r="N8" s="36">
        <v>19</v>
      </c>
      <c r="O8" s="35">
        <v>7.1999999999999995E-2</v>
      </c>
      <c r="P8" s="46">
        <v>350</v>
      </c>
      <c r="Q8" s="38">
        <v>1.3253999999999999</v>
      </c>
      <c r="R8" s="34">
        <v>327</v>
      </c>
      <c r="S8" s="38">
        <v>1.2383</v>
      </c>
      <c r="T8" s="44">
        <v>336</v>
      </c>
      <c r="U8" s="39">
        <v>1.2724</v>
      </c>
      <c r="V8" s="71">
        <v>1042</v>
      </c>
      <c r="W8" s="72">
        <v>100</v>
      </c>
    </row>
    <row r="9" spans="1:23" s="31" customFormat="1" ht="15" customHeight="1" x14ac:dyDescent="0.2">
      <c r="A9" s="68" t="s">
        <v>18</v>
      </c>
      <c r="B9" s="40" t="s">
        <v>19</v>
      </c>
      <c r="C9" s="23">
        <v>3180</v>
      </c>
      <c r="D9" s="24">
        <v>117</v>
      </c>
      <c r="E9" s="25">
        <v>3.6791999999999998</v>
      </c>
      <c r="F9" s="26">
        <v>256</v>
      </c>
      <c r="G9" s="25">
        <v>8.0503</v>
      </c>
      <c r="H9" s="26">
        <v>172</v>
      </c>
      <c r="I9" s="25">
        <v>5.4088000000000003</v>
      </c>
      <c r="J9" s="41">
        <v>84</v>
      </c>
      <c r="K9" s="25">
        <v>2.6415000000000002</v>
      </c>
      <c r="L9" s="41">
        <v>2100</v>
      </c>
      <c r="M9" s="25">
        <v>66.037700000000001</v>
      </c>
      <c r="N9" s="26">
        <v>61</v>
      </c>
      <c r="O9" s="25">
        <v>1.9181999999999999</v>
      </c>
      <c r="P9" s="45">
        <v>390</v>
      </c>
      <c r="Q9" s="28">
        <v>12.264200000000001</v>
      </c>
      <c r="R9" s="42">
        <v>44</v>
      </c>
      <c r="S9" s="28">
        <v>1.3835999999999999</v>
      </c>
      <c r="T9" s="42">
        <v>30</v>
      </c>
      <c r="U9" s="30">
        <v>0.94340000000000002</v>
      </c>
      <c r="V9" s="69">
        <v>219</v>
      </c>
      <c r="W9" s="70">
        <v>100</v>
      </c>
    </row>
    <row r="10" spans="1:23" s="31" customFormat="1" ht="15" customHeight="1" x14ac:dyDescent="0.2">
      <c r="A10" s="68" t="s">
        <v>18</v>
      </c>
      <c r="B10" s="32" t="s">
        <v>22</v>
      </c>
      <c r="C10" s="33">
        <v>24722</v>
      </c>
      <c r="D10" s="44">
        <v>459</v>
      </c>
      <c r="E10" s="35">
        <v>1.8566</v>
      </c>
      <c r="F10" s="36">
        <v>1355</v>
      </c>
      <c r="G10" s="35">
        <v>5.4809000000000001</v>
      </c>
      <c r="H10" s="43">
        <v>7639</v>
      </c>
      <c r="I10" s="35">
        <v>30.8996</v>
      </c>
      <c r="J10" s="36">
        <v>635</v>
      </c>
      <c r="K10" s="35">
        <v>2.5686</v>
      </c>
      <c r="L10" s="43">
        <v>13727</v>
      </c>
      <c r="M10" s="35">
        <v>55.525399999999998</v>
      </c>
      <c r="N10" s="43">
        <v>61</v>
      </c>
      <c r="O10" s="35">
        <v>0.2467</v>
      </c>
      <c r="P10" s="37">
        <v>846</v>
      </c>
      <c r="Q10" s="38">
        <v>3.4220999999999999</v>
      </c>
      <c r="R10" s="44">
        <v>247</v>
      </c>
      <c r="S10" s="38">
        <v>0.99909999999999999</v>
      </c>
      <c r="T10" s="44">
        <v>115</v>
      </c>
      <c r="U10" s="39">
        <v>0.4652</v>
      </c>
      <c r="V10" s="71">
        <v>969</v>
      </c>
      <c r="W10" s="72">
        <v>100</v>
      </c>
    </row>
    <row r="11" spans="1:23" s="31" customFormat="1" ht="15" customHeight="1" x14ac:dyDescent="0.2">
      <c r="A11" s="68" t="s">
        <v>18</v>
      </c>
      <c r="B11" s="40" t="s">
        <v>21</v>
      </c>
      <c r="C11" s="23">
        <v>24807</v>
      </c>
      <c r="D11" s="24">
        <v>105</v>
      </c>
      <c r="E11" s="25">
        <v>0.42330000000000001</v>
      </c>
      <c r="F11" s="41">
        <v>586</v>
      </c>
      <c r="G11" s="25">
        <v>2.3622000000000001</v>
      </c>
      <c r="H11" s="26">
        <v>1666</v>
      </c>
      <c r="I11" s="25">
        <v>6.7157999999999998</v>
      </c>
      <c r="J11" s="26">
        <v>4472</v>
      </c>
      <c r="K11" s="25">
        <v>18.027200000000001</v>
      </c>
      <c r="L11" s="26">
        <v>17456</v>
      </c>
      <c r="M11" s="25">
        <v>70.367199999999997</v>
      </c>
      <c r="N11" s="26">
        <v>54</v>
      </c>
      <c r="O11" s="25">
        <v>0.2177</v>
      </c>
      <c r="P11" s="45">
        <v>468</v>
      </c>
      <c r="Q11" s="28">
        <v>1.8866000000000001</v>
      </c>
      <c r="R11" s="42">
        <v>253</v>
      </c>
      <c r="S11" s="28">
        <v>1.0199</v>
      </c>
      <c r="T11" s="24">
        <v>806</v>
      </c>
      <c r="U11" s="30">
        <v>3.2490999999999999</v>
      </c>
      <c r="V11" s="69">
        <v>933</v>
      </c>
      <c r="W11" s="70">
        <v>100</v>
      </c>
    </row>
    <row r="12" spans="1:23" s="31" customFormat="1" ht="15" customHeight="1" x14ac:dyDescent="0.2">
      <c r="A12" s="68" t="s">
        <v>18</v>
      </c>
      <c r="B12" s="32" t="s">
        <v>23</v>
      </c>
      <c r="C12" s="33">
        <v>213129</v>
      </c>
      <c r="D12" s="34">
        <v>680</v>
      </c>
      <c r="E12" s="35">
        <v>0.31909999999999999</v>
      </c>
      <c r="F12" s="43">
        <v>46165</v>
      </c>
      <c r="G12" s="35">
        <v>21.660599999999999</v>
      </c>
      <c r="H12" s="36">
        <v>88025</v>
      </c>
      <c r="I12" s="35">
        <v>41.301299999999998</v>
      </c>
      <c r="J12" s="36">
        <v>8109</v>
      </c>
      <c r="K12" s="35">
        <v>3.8047</v>
      </c>
      <c r="L12" s="36">
        <v>59813</v>
      </c>
      <c r="M12" s="35">
        <v>28.0642</v>
      </c>
      <c r="N12" s="43">
        <v>1188</v>
      </c>
      <c r="O12" s="35">
        <v>0.55740000000000001</v>
      </c>
      <c r="P12" s="46">
        <v>9149</v>
      </c>
      <c r="Q12" s="38">
        <v>4.2927</v>
      </c>
      <c r="R12" s="44">
        <v>2426</v>
      </c>
      <c r="S12" s="38">
        <v>1.1383000000000001</v>
      </c>
      <c r="T12" s="34">
        <v>7516</v>
      </c>
      <c r="U12" s="39">
        <v>3.5265</v>
      </c>
      <c r="V12" s="71">
        <v>5639</v>
      </c>
      <c r="W12" s="72">
        <v>100</v>
      </c>
    </row>
    <row r="13" spans="1:23" s="31" customFormat="1" ht="15" customHeight="1" x14ac:dyDescent="0.2">
      <c r="A13" s="68" t="s">
        <v>18</v>
      </c>
      <c r="B13" s="40" t="s">
        <v>24</v>
      </c>
      <c r="C13" s="23">
        <v>32729</v>
      </c>
      <c r="D13" s="24">
        <v>120</v>
      </c>
      <c r="E13" s="25">
        <v>0.36659999999999998</v>
      </c>
      <c r="F13" s="41">
        <v>1827</v>
      </c>
      <c r="G13" s="25">
        <v>5.5822000000000003</v>
      </c>
      <c r="H13" s="26">
        <v>6039</v>
      </c>
      <c r="I13" s="25">
        <v>18.451499999999999</v>
      </c>
      <c r="J13" s="41">
        <v>833</v>
      </c>
      <c r="K13" s="25">
        <v>2.5451000000000001</v>
      </c>
      <c r="L13" s="26">
        <v>22323</v>
      </c>
      <c r="M13" s="25">
        <v>68.205600000000004</v>
      </c>
      <c r="N13" s="26">
        <v>59</v>
      </c>
      <c r="O13" s="25">
        <v>0.18029999999999999</v>
      </c>
      <c r="P13" s="27">
        <v>1528</v>
      </c>
      <c r="Q13" s="28">
        <v>4.6685999999999996</v>
      </c>
      <c r="R13" s="24">
        <v>252</v>
      </c>
      <c r="S13" s="28">
        <v>0.77</v>
      </c>
      <c r="T13" s="42">
        <v>1298</v>
      </c>
      <c r="U13" s="30">
        <v>3.9659</v>
      </c>
      <c r="V13" s="69">
        <v>1591</v>
      </c>
      <c r="W13" s="70">
        <v>100</v>
      </c>
    </row>
    <row r="14" spans="1:23" s="31" customFormat="1" ht="15" customHeight="1" x14ac:dyDescent="0.2">
      <c r="A14" s="68" t="s">
        <v>18</v>
      </c>
      <c r="B14" s="32" t="s">
        <v>25</v>
      </c>
      <c r="C14" s="47">
        <v>6302</v>
      </c>
      <c r="D14" s="34">
        <v>10</v>
      </c>
      <c r="E14" s="35">
        <v>0.15870000000000001</v>
      </c>
      <c r="F14" s="36">
        <v>651</v>
      </c>
      <c r="G14" s="35">
        <v>10.3301</v>
      </c>
      <c r="H14" s="43">
        <v>708</v>
      </c>
      <c r="I14" s="35">
        <v>11.234500000000001</v>
      </c>
      <c r="J14" s="43">
        <v>483</v>
      </c>
      <c r="K14" s="35">
        <v>7.6642000000000001</v>
      </c>
      <c r="L14" s="43">
        <v>4240</v>
      </c>
      <c r="M14" s="35">
        <v>67.280199999999994</v>
      </c>
      <c r="N14" s="36">
        <v>4</v>
      </c>
      <c r="O14" s="35">
        <v>6.3500000000000001E-2</v>
      </c>
      <c r="P14" s="37">
        <v>206</v>
      </c>
      <c r="Q14" s="38">
        <v>3.2688000000000001</v>
      </c>
      <c r="R14" s="44">
        <v>41</v>
      </c>
      <c r="S14" s="38">
        <v>0.65059999999999996</v>
      </c>
      <c r="T14" s="34">
        <v>95</v>
      </c>
      <c r="U14" s="39">
        <v>1.5075000000000001</v>
      </c>
      <c r="V14" s="71">
        <v>344</v>
      </c>
      <c r="W14" s="72">
        <v>100</v>
      </c>
    </row>
    <row r="15" spans="1:23" s="31" customFormat="1" ht="15" customHeight="1" x14ac:dyDescent="0.2">
      <c r="A15" s="68" t="s">
        <v>18</v>
      </c>
      <c r="B15" s="40" t="s">
        <v>27</v>
      </c>
      <c r="C15" s="60">
        <v>1987</v>
      </c>
      <c r="D15" s="24">
        <v>10</v>
      </c>
      <c r="E15" s="25">
        <v>0.50329999999999997</v>
      </c>
      <c r="F15" s="26">
        <v>210</v>
      </c>
      <c r="G15" s="25">
        <v>10.5687</v>
      </c>
      <c r="H15" s="26">
        <v>173</v>
      </c>
      <c r="I15" s="25">
        <v>8.7065999999999999</v>
      </c>
      <c r="J15" s="41">
        <v>417</v>
      </c>
      <c r="K15" s="25">
        <v>20.9864</v>
      </c>
      <c r="L15" s="26">
        <v>1127</v>
      </c>
      <c r="M15" s="25">
        <v>56.718699999999998</v>
      </c>
      <c r="N15" s="41">
        <v>4</v>
      </c>
      <c r="O15" s="25">
        <v>0.20130000000000001</v>
      </c>
      <c r="P15" s="27">
        <v>46</v>
      </c>
      <c r="Q15" s="28">
        <v>2.3149999999999999</v>
      </c>
      <c r="R15" s="42">
        <v>37</v>
      </c>
      <c r="S15" s="28">
        <v>1.8621000000000001</v>
      </c>
      <c r="T15" s="24">
        <v>20</v>
      </c>
      <c r="U15" s="30">
        <v>1.0065</v>
      </c>
      <c r="V15" s="69">
        <v>76</v>
      </c>
      <c r="W15" s="70">
        <v>100</v>
      </c>
    </row>
    <row r="16" spans="1:23" s="31" customFormat="1" ht="15" customHeight="1" x14ac:dyDescent="0.2">
      <c r="A16" s="68" t="s">
        <v>18</v>
      </c>
      <c r="B16" s="32" t="s">
        <v>26</v>
      </c>
      <c r="C16" s="47" t="s">
        <v>74</v>
      </c>
      <c r="D16" s="44" t="s">
        <v>74</v>
      </c>
      <c r="E16" s="35" t="s">
        <v>74</v>
      </c>
      <c r="F16" s="43" t="s">
        <v>74</v>
      </c>
      <c r="G16" s="35" t="s">
        <v>74</v>
      </c>
      <c r="H16" s="43" t="s">
        <v>74</v>
      </c>
      <c r="I16" s="35" t="s">
        <v>74</v>
      </c>
      <c r="J16" s="43" t="s">
        <v>74</v>
      </c>
      <c r="K16" s="35" t="s">
        <v>74</v>
      </c>
      <c r="L16" s="43" t="s">
        <v>74</v>
      </c>
      <c r="M16" s="35" t="s">
        <v>74</v>
      </c>
      <c r="N16" s="43" t="s">
        <v>74</v>
      </c>
      <c r="O16" s="35" t="s">
        <v>74</v>
      </c>
      <c r="P16" s="43" t="s">
        <v>74</v>
      </c>
      <c r="Q16" s="35" t="s">
        <v>74</v>
      </c>
      <c r="R16" s="44" t="s">
        <v>74</v>
      </c>
      <c r="S16" s="35" t="s">
        <v>74</v>
      </c>
      <c r="T16" s="44" t="s">
        <v>74</v>
      </c>
      <c r="U16" s="38" t="s">
        <v>74</v>
      </c>
      <c r="V16" s="35" t="s">
        <v>74</v>
      </c>
      <c r="W16" s="77" t="s">
        <v>74</v>
      </c>
    </row>
    <row r="17" spans="1:23" s="31" customFormat="1" ht="15" customHeight="1" x14ac:dyDescent="0.2">
      <c r="A17" s="68" t="s">
        <v>18</v>
      </c>
      <c r="B17" s="40" t="s">
        <v>28</v>
      </c>
      <c r="C17" s="23">
        <v>83085</v>
      </c>
      <c r="D17" s="24">
        <v>182</v>
      </c>
      <c r="E17" s="25">
        <v>0.21909999999999999</v>
      </c>
      <c r="F17" s="41">
        <v>5171</v>
      </c>
      <c r="G17" s="25">
        <v>6.2237</v>
      </c>
      <c r="H17" s="26">
        <v>23535</v>
      </c>
      <c r="I17" s="25">
        <v>28.3264</v>
      </c>
      <c r="J17" s="41">
        <v>8337</v>
      </c>
      <c r="K17" s="25">
        <v>10.0343</v>
      </c>
      <c r="L17" s="41">
        <v>42736</v>
      </c>
      <c r="M17" s="25">
        <v>51.436500000000002</v>
      </c>
      <c r="N17" s="41">
        <v>107</v>
      </c>
      <c r="O17" s="25">
        <v>0.1288</v>
      </c>
      <c r="P17" s="45">
        <v>3017</v>
      </c>
      <c r="Q17" s="28">
        <v>3.6312000000000002</v>
      </c>
      <c r="R17" s="24">
        <v>265</v>
      </c>
      <c r="S17" s="28">
        <v>0.31900000000000001</v>
      </c>
      <c r="T17" s="24">
        <v>374</v>
      </c>
      <c r="U17" s="30">
        <v>0.4501</v>
      </c>
      <c r="V17" s="69">
        <v>3040</v>
      </c>
      <c r="W17" s="70">
        <v>100</v>
      </c>
    </row>
    <row r="18" spans="1:23" s="31" customFormat="1" ht="15" customHeight="1" x14ac:dyDescent="0.2">
      <c r="A18" s="68" t="s">
        <v>18</v>
      </c>
      <c r="B18" s="32" t="s">
        <v>29</v>
      </c>
      <c r="C18" s="33">
        <v>98862</v>
      </c>
      <c r="D18" s="44">
        <v>158</v>
      </c>
      <c r="E18" s="35">
        <v>0.1598</v>
      </c>
      <c r="F18" s="36">
        <v>8964</v>
      </c>
      <c r="G18" s="35">
        <v>9.0671999999999997</v>
      </c>
      <c r="H18" s="36">
        <v>6827</v>
      </c>
      <c r="I18" s="35">
        <v>6.9055999999999997</v>
      </c>
      <c r="J18" s="36">
        <v>19485</v>
      </c>
      <c r="K18" s="35">
        <v>19.709299999999999</v>
      </c>
      <c r="L18" s="36">
        <v>59491</v>
      </c>
      <c r="M18" s="35">
        <v>60.175800000000002</v>
      </c>
      <c r="N18" s="36">
        <v>105</v>
      </c>
      <c r="O18" s="35">
        <v>0.1062</v>
      </c>
      <c r="P18" s="37">
        <v>3832</v>
      </c>
      <c r="Q18" s="38">
        <v>3.8761000000000001</v>
      </c>
      <c r="R18" s="44">
        <v>721</v>
      </c>
      <c r="S18" s="38">
        <v>0.72929999999999995</v>
      </c>
      <c r="T18" s="34">
        <v>626</v>
      </c>
      <c r="U18" s="39">
        <v>0.63319999999999999</v>
      </c>
      <c r="V18" s="71">
        <v>2101</v>
      </c>
      <c r="W18" s="72">
        <v>100</v>
      </c>
    </row>
    <row r="19" spans="1:23" s="31" customFormat="1" ht="15" customHeight="1" x14ac:dyDescent="0.2">
      <c r="A19" s="68" t="s">
        <v>18</v>
      </c>
      <c r="B19" s="40" t="s">
        <v>30</v>
      </c>
      <c r="C19" s="23">
        <v>2841</v>
      </c>
      <c r="D19" s="24">
        <v>12</v>
      </c>
      <c r="E19" s="25">
        <v>0.4224</v>
      </c>
      <c r="F19" s="26">
        <v>1197</v>
      </c>
      <c r="G19" s="25">
        <v>42.133099999999999</v>
      </c>
      <c r="H19" s="26">
        <v>172</v>
      </c>
      <c r="I19" s="25">
        <v>6.0541999999999998</v>
      </c>
      <c r="J19" s="26">
        <v>31</v>
      </c>
      <c r="K19" s="25">
        <v>1.0911999999999999</v>
      </c>
      <c r="L19" s="26">
        <v>600</v>
      </c>
      <c r="M19" s="25">
        <v>21.119299999999999</v>
      </c>
      <c r="N19" s="26">
        <v>525</v>
      </c>
      <c r="O19" s="25">
        <v>18.479399999999998</v>
      </c>
      <c r="P19" s="27">
        <v>304</v>
      </c>
      <c r="Q19" s="28">
        <v>10.7005</v>
      </c>
      <c r="R19" s="24">
        <v>18</v>
      </c>
      <c r="S19" s="28">
        <v>0.63360000000000005</v>
      </c>
      <c r="T19" s="24">
        <v>394</v>
      </c>
      <c r="U19" s="30">
        <v>13.868399999999999</v>
      </c>
      <c r="V19" s="69">
        <v>155</v>
      </c>
      <c r="W19" s="70">
        <v>100</v>
      </c>
    </row>
    <row r="20" spans="1:23" s="31" customFormat="1" ht="15" customHeight="1" x14ac:dyDescent="0.2">
      <c r="A20" s="68" t="s">
        <v>18</v>
      </c>
      <c r="B20" s="32" t="s">
        <v>32</v>
      </c>
      <c r="C20" s="47">
        <v>3422</v>
      </c>
      <c r="D20" s="44">
        <v>26</v>
      </c>
      <c r="E20" s="35">
        <v>0.75980000000000003</v>
      </c>
      <c r="F20" s="43">
        <v>112</v>
      </c>
      <c r="G20" s="35">
        <v>3.2728999999999999</v>
      </c>
      <c r="H20" s="36">
        <v>210</v>
      </c>
      <c r="I20" s="35">
        <v>6.1368</v>
      </c>
      <c r="J20" s="43">
        <v>18</v>
      </c>
      <c r="K20" s="35">
        <v>0.52600000000000002</v>
      </c>
      <c r="L20" s="43">
        <v>2969</v>
      </c>
      <c r="M20" s="35">
        <v>86.762100000000004</v>
      </c>
      <c r="N20" s="43">
        <v>3</v>
      </c>
      <c r="O20" s="35">
        <v>8.77E-2</v>
      </c>
      <c r="P20" s="37">
        <v>84</v>
      </c>
      <c r="Q20" s="38">
        <v>2.4546999999999999</v>
      </c>
      <c r="R20" s="44">
        <v>16</v>
      </c>
      <c r="S20" s="38">
        <v>0.46760000000000002</v>
      </c>
      <c r="T20" s="34">
        <v>28</v>
      </c>
      <c r="U20" s="39">
        <v>0.81820000000000004</v>
      </c>
      <c r="V20" s="71">
        <v>310</v>
      </c>
      <c r="W20" s="72">
        <v>100</v>
      </c>
    </row>
    <row r="21" spans="1:23" s="31" customFormat="1" ht="15" customHeight="1" x14ac:dyDescent="0.2">
      <c r="A21" s="68" t="s">
        <v>18</v>
      </c>
      <c r="B21" s="40" t="s">
        <v>33</v>
      </c>
      <c r="C21" s="23">
        <v>34788</v>
      </c>
      <c r="D21" s="42">
        <v>46</v>
      </c>
      <c r="E21" s="25">
        <v>0.13220000000000001</v>
      </c>
      <c r="F21" s="26">
        <v>4494</v>
      </c>
      <c r="G21" s="25">
        <v>12.918200000000001</v>
      </c>
      <c r="H21" s="41">
        <v>5411</v>
      </c>
      <c r="I21" s="25">
        <v>15.5542</v>
      </c>
      <c r="J21" s="26">
        <v>3567</v>
      </c>
      <c r="K21" s="25">
        <v>10.253500000000001</v>
      </c>
      <c r="L21" s="26">
        <v>19642</v>
      </c>
      <c r="M21" s="25">
        <v>56.462000000000003</v>
      </c>
      <c r="N21" s="26">
        <v>48</v>
      </c>
      <c r="O21" s="25">
        <v>0.13800000000000001</v>
      </c>
      <c r="P21" s="45">
        <v>1580</v>
      </c>
      <c r="Q21" s="28">
        <v>4.5418000000000003</v>
      </c>
      <c r="R21" s="24">
        <v>578</v>
      </c>
      <c r="S21" s="28">
        <v>1.6615</v>
      </c>
      <c r="T21" s="42">
        <v>315</v>
      </c>
      <c r="U21" s="30">
        <v>0.90549999999999997</v>
      </c>
      <c r="V21" s="69">
        <v>848</v>
      </c>
      <c r="W21" s="70">
        <v>99.882000000000005</v>
      </c>
    </row>
    <row r="22" spans="1:23" s="31" customFormat="1" ht="15" customHeight="1" x14ac:dyDescent="0.2">
      <c r="A22" s="68" t="s">
        <v>18</v>
      </c>
      <c r="B22" s="32" t="s">
        <v>34</v>
      </c>
      <c r="C22" s="33">
        <v>63844</v>
      </c>
      <c r="D22" s="34">
        <v>93</v>
      </c>
      <c r="E22" s="35">
        <v>0.1457</v>
      </c>
      <c r="F22" s="43">
        <v>2393</v>
      </c>
      <c r="G22" s="35">
        <v>3.7482000000000002</v>
      </c>
      <c r="H22" s="43">
        <v>4003</v>
      </c>
      <c r="I22" s="35">
        <v>6.27</v>
      </c>
      <c r="J22" s="36">
        <v>3437</v>
      </c>
      <c r="K22" s="35">
        <v>5.3834</v>
      </c>
      <c r="L22" s="36">
        <v>51293</v>
      </c>
      <c r="M22" s="35">
        <v>80.341099999999997</v>
      </c>
      <c r="N22" s="36">
        <v>32</v>
      </c>
      <c r="O22" s="35">
        <v>5.0099999999999999E-2</v>
      </c>
      <c r="P22" s="46">
        <v>2593</v>
      </c>
      <c r="Q22" s="38">
        <v>4.0614999999999997</v>
      </c>
      <c r="R22" s="44">
        <v>856</v>
      </c>
      <c r="S22" s="38">
        <v>1.3408</v>
      </c>
      <c r="T22" s="44">
        <v>1385</v>
      </c>
      <c r="U22" s="39">
        <v>2.1694</v>
      </c>
      <c r="V22" s="71">
        <v>1520</v>
      </c>
      <c r="W22" s="72">
        <v>100</v>
      </c>
    </row>
    <row r="23" spans="1:23" s="31" customFormat="1" ht="15" customHeight="1" x14ac:dyDescent="0.2">
      <c r="A23" s="68" t="s">
        <v>18</v>
      </c>
      <c r="B23" s="40" t="s">
        <v>31</v>
      </c>
      <c r="C23" s="23">
        <v>21808</v>
      </c>
      <c r="D23" s="24">
        <v>35</v>
      </c>
      <c r="E23" s="25">
        <v>0.1605</v>
      </c>
      <c r="F23" s="26">
        <v>787</v>
      </c>
      <c r="G23" s="25">
        <v>3.6088</v>
      </c>
      <c r="H23" s="26">
        <v>977</v>
      </c>
      <c r="I23" s="25">
        <v>4.4800000000000004</v>
      </c>
      <c r="J23" s="26">
        <v>427</v>
      </c>
      <c r="K23" s="25">
        <v>1.958</v>
      </c>
      <c r="L23" s="26">
        <v>19026</v>
      </c>
      <c r="M23" s="25">
        <v>87.243200000000002</v>
      </c>
      <c r="N23" s="26">
        <v>14</v>
      </c>
      <c r="O23" s="25">
        <v>6.4199999999999993E-2</v>
      </c>
      <c r="P23" s="45">
        <v>542</v>
      </c>
      <c r="Q23" s="28">
        <v>2.4853000000000001</v>
      </c>
      <c r="R23" s="42">
        <v>53</v>
      </c>
      <c r="S23" s="28">
        <v>0.24299999999999999</v>
      </c>
      <c r="T23" s="24">
        <v>55</v>
      </c>
      <c r="U23" s="30">
        <v>0.25219999999999998</v>
      </c>
      <c r="V23" s="69">
        <v>1217</v>
      </c>
      <c r="W23" s="70">
        <v>100</v>
      </c>
    </row>
    <row r="24" spans="1:23" s="31" customFormat="1" ht="15" customHeight="1" x14ac:dyDescent="0.2">
      <c r="A24" s="68" t="s">
        <v>18</v>
      </c>
      <c r="B24" s="32" t="s">
        <v>35</v>
      </c>
      <c r="C24" s="33">
        <v>5723</v>
      </c>
      <c r="D24" s="44">
        <v>31</v>
      </c>
      <c r="E24" s="35">
        <v>0.54169999999999996</v>
      </c>
      <c r="F24" s="36">
        <v>425</v>
      </c>
      <c r="G24" s="35">
        <v>7.4261999999999997</v>
      </c>
      <c r="H24" s="43">
        <v>381</v>
      </c>
      <c r="I24" s="35">
        <v>6.6573000000000002</v>
      </c>
      <c r="J24" s="36">
        <v>158</v>
      </c>
      <c r="K24" s="35">
        <v>2.7608000000000001</v>
      </c>
      <c r="L24" s="36">
        <v>4427</v>
      </c>
      <c r="M24" s="35">
        <v>77.354500000000002</v>
      </c>
      <c r="N24" s="36">
        <v>7</v>
      </c>
      <c r="O24" s="35">
        <v>0.12230000000000001</v>
      </c>
      <c r="P24" s="46">
        <v>294</v>
      </c>
      <c r="Q24" s="38">
        <v>5.1372</v>
      </c>
      <c r="R24" s="44">
        <v>346</v>
      </c>
      <c r="S24" s="38">
        <v>6.0457999999999998</v>
      </c>
      <c r="T24" s="34">
        <v>62</v>
      </c>
      <c r="U24" s="39">
        <v>1.0832999999999999</v>
      </c>
      <c r="V24" s="71">
        <v>1020</v>
      </c>
      <c r="W24" s="72">
        <v>100</v>
      </c>
    </row>
    <row r="25" spans="1:23" s="31" customFormat="1" ht="15" customHeight="1" x14ac:dyDescent="0.2">
      <c r="A25" s="68" t="s">
        <v>18</v>
      </c>
      <c r="B25" s="40" t="s">
        <v>36</v>
      </c>
      <c r="C25" s="60">
        <v>49431</v>
      </c>
      <c r="D25" s="24">
        <v>45</v>
      </c>
      <c r="E25" s="25">
        <v>9.0999999999999998E-2</v>
      </c>
      <c r="F25" s="26">
        <v>1185</v>
      </c>
      <c r="G25" s="25">
        <v>2.3973</v>
      </c>
      <c r="H25" s="26">
        <v>1226</v>
      </c>
      <c r="I25" s="25">
        <v>2.4802</v>
      </c>
      <c r="J25" s="26">
        <v>1977</v>
      </c>
      <c r="K25" s="25">
        <v>3.9994999999999998</v>
      </c>
      <c r="L25" s="41">
        <v>43722</v>
      </c>
      <c r="M25" s="25">
        <v>88.450599999999994</v>
      </c>
      <c r="N25" s="26">
        <v>45</v>
      </c>
      <c r="O25" s="25">
        <v>9.0999999999999998E-2</v>
      </c>
      <c r="P25" s="45">
        <v>1231</v>
      </c>
      <c r="Q25" s="28">
        <v>2.4903</v>
      </c>
      <c r="R25" s="24">
        <v>916</v>
      </c>
      <c r="S25" s="28">
        <v>1.8531</v>
      </c>
      <c r="T25" s="24">
        <v>209</v>
      </c>
      <c r="U25" s="30">
        <v>0.42280000000000001</v>
      </c>
      <c r="V25" s="69">
        <v>1235</v>
      </c>
      <c r="W25" s="70">
        <v>100</v>
      </c>
    </row>
    <row r="26" spans="1:23" s="31" customFormat="1" ht="15" customHeight="1" x14ac:dyDescent="0.2">
      <c r="A26" s="68" t="s">
        <v>18</v>
      </c>
      <c r="B26" s="32" t="s">
        <v>37</v>
      </c>
      <c r="C26" s="33">
        <v>16800</v>
      </c>
      <c r="D26" s="34">
        <v>85</v>
      </c>
      <c r="E26" s="35">
        <v>0.50600000000000001</v>
      </c>
      <c r="F26" s="43">
        <v>852</v>
      </c>
      <c r="G26" s="35">
        <v>5.0713999999999997</v>
      </c>
      <c r="H26" s="43">
        <v>769</v>
      </c>
      <c r="I26" s="35">
        <v>4.5773999999999999</v>
      </c>
      <c r="J26" s="36">
        <v>4044</v>
      </c>
      <c r="K26" s="35">
        <v>24.071400000000001</v>
      </c>
      <c r="L26" s="36">
        <v>10662</v>
      </c>
      <c r="M26" s="35">
        <v>63.464300000000001</v>
      </c>
      <c r="N26" s="43">
        <v>17</v>
      </c>
      <c r="O26" s="35">
        <v>0.1012</v>
      </c>
      <c r="P26" s="46">
        <v>371</v>
      </c>
      <c r="Q26" s="38">
        <v>2.2082999999999999</v>
      </c>
      <c r="R26" s="34">
        <v>6</v>
      </c>
      <c r="S26" s="38">
        <v>3.5700000000000003E-2</v>
      </c>
      <c r="T26" s="34">
        <v>95</v>
      </c>
      <c r="U26" s="39">
        <v>0.5655</v>
      </c>
      <c r="V26" s="71">
        <v>1085</v>
      </c>
      <c r="W26" s="72">
        <v>100</v>
      </c>
    </row>
    <row r="27" spans="1:23" s="31" customFormat="1" ht="15" customHeight="1" x14ac:dyDescent="0.2">
      <c r="A27" s="68" t="s">
        <v>18</v>
      </c>
      <c r="B27" s="40" t="s">
        <v>40</v>
      </c>
      <c r="C27" s="60">
        <v>4924</v>
      </c>
      <c r="D27" s="42">
        <v>16</v>
      </c>
      <c r="E27" s="25">
        <v>0.32490000000000002</v>
      </c>
      <c r="F27" s="26">
        <v>136</v>
      </c>
      <c r="G27" s="25">
        <v>2.762</v>
      </c>
      <c r="H27" s="26">
        <v>51</v>
      </c>
      <c r="I27" s="25">
        <v>1.0357000000000001</v>
      </c>
      <c r="J27" s="26">
        <v>79</v>
      </c>
      <c r="K27" s="25">
        <v>1.6044</v>
      </c>
      <c r="L27" s="41">
        <v>4555</v>
      </c>
      <c r="M27" s="25">
        <v>92.506100000000004</v>
      </c>
      <c r="N27" s="26">
        <v>5</v>
      </c>
      <c r="O27" s="25">
        <v>0.10150000000000001</v>
      </c>
      <c r="P27" s="45">
        <v>82</v>
      </c>
      <c r="Q27" s="28">
        <v>1.6653</v>
      </c>
      <c r="R27" s="42">
        <v>93</v>
      </c>
      <c r="S27" s="28">
        <v>1.8887</v>
      </c>
      <c r="T27" s="24">
        <v>15</v>
      </c>
      <c r="U27" s="30">
        <v>0.30459999999999998</v>
      </c>
      <c r="V27" s="69">
        <v>411</v>
      </c>
      <c r="W27" s="70">
        <v>100</v>
      </c>
    </row>
    <row r="28" spans="1:23" s="31" customFormat="1" ht="15" customHeight="1" x14ac:dyDescent="0.2">
      <c r="A28" s="68" t="s">
        <v>18</v>
      </c>
      <c r="B28" s="32" t="s">
        <v>39</v>
      </c>
      <c r="C28" s="47">
        <v>79280</v>
      </c>
      <c r="D28" s="44">
        <v>144</v>
      </c>
      <c r="E28" s="35">
        <v>0.18160000000000001</v>
      </c>
      <c r="F28" s="36">
        <v>11434</v>
      </c>
      <c r="G28" s="35">
        <v>14.4223</v>
      </c>
      <c r="H28" s="36">
        <v>10209</v>
      </c>
      <c r="I28" s="35">
        <v>12.8771</v>
      </c>
      <c r="J28" s="36">
        <v>18924</v>
      </c>
      <c r="K28" s="35">
        <v>23.869800000000001</v>
      </c>
      <c r="L28" s="43">
        <v>34454</v>
      </c>
      <c r="M28" s="35">
        <v>43.458599999999997</v>
      </c>
      <c r="N28" s="36">
        <v>67</v>
      </c>
      <c r="O28" s="35">
        <v>8.4500000000000006E-2</v>
      </c>
      <c r="P28" s="37">
        <v>4048</v>
      </c>
      <c r="Q28" s="38">
        <v>5.1059999999999999</v>
      </c>
      <c r="R28" s="34">
        <v>1470</v>
      </c>
      <c r="S28" s="38">
        <v>1.8542000000000001</v>
      </c>
      <c r="T28" s="44">
        <v>675</v>
      </c>
      <c r="U28" s="39">
        <v>0.85140000000000005</v>
      </c>
      <c r="V28" s="71">
        <v>918</v>
      </c>
      <c r="W28" s="72">
        <v>100</v>
      </c>
    </row>
    <row r="29" spans="1:23" s="31" customFormat="1" ht="15" customHeight="1" x14ac:dyDescent="0.2">
      <c r="A29" s="68" t="s">
        <v>18</v>
      </c>
      <c r="B29" s="40" t="s">
        <v>38</v>
      </c>
      <c r="C29" s="23">
        <v>3506</v>
      </c>
      <c r="D29" s="24">
        <v>10</v>
      </c>
      <c r="E29" s="25">
        <v>0.28520000000000001</v>
      </c>
      <c r="F29" s="26">
        <v>392</v>
      </c>
      <c r="G29" s="25">
        <v>11.1808</v>
      </c>
      <c r="H29" s="41">
        <v>624</v>
      </c>
      <c r="I29" s="25">
        <v>17.798100000000002</v>
      </c>
      <c r="J29" s="26">
        <v>523</v>
      </c>
      <c r="K29" s="25">
        <v>14.917299999999999</v>
      </c>
      <c r="L29" s="41">
        <v>1821</v>
      </c>
      <c r="M29" s="25">
        <v>51.939500000000002</v>
      </c>
      <c r="N29" s="26">
        <v>6</v>
      </c>
      <c r="O29" s="25">
        <v>0.1711</v>
      </c>
      <c r="P29" s="45">
        <v>130</v>
      </c>
      <c r="Q29" s="28">
        <v>3.7079</v>
      </c>
      <c r="R29" s="24">
        <v>91</v>
      </c>
      <c r="S29" s="28">
        <v>2.5956000000000001</v>
      </c>
      <c r="T29" s="24">
        <v>92</v>
      </c>
      <c r="U29" s="30">
        <v>2.6240999999999999</v>
      </c>
      <c r="V29" s="69">
        <v>69</v>
      </c>
      <c r="W29" s="70">
        <v>100</v>
      </c>
    </row>
    <row r="30" spans="1:23" s="31" customFormat="1" ht="15" customHeight="1" x14ac:dyDescent="0.2">
      <c r="A30" s="68" t="s">
        <v>18</v>
      </c>
      <c r="B30" s="32" t="s">
        <v>41</v>
      </c>
      <c r="C30" s="33">
        <v>10477</v>
      </c>
      <c r="D30" s="44">
        <v>40</v>
      </c>
      <c r="E30" s="35">
        <v>0.38179999999999997</v>
      </c>
      <c r="F30" s="43">
        <v>716</v>
      </c>
      <c r="G30" s="35">
        <v>6.8339999999999996</v>
      </c>
      <c r="H30" s="36">
        <v>306</v>
      </c>
      <c r="I30" s="35">
        <v>2.9207000000000001</v>
      </c>
      <c r="J30" s="36">
        <v>1276</v>
      </c>
      <c r="K30" s="35">
        <v>12.1791</v>
      </c>
      <c r="L30" s="36">
        <v>7919</v>
      </c>
      <c r="M30" s="35">
        <v>75.584599999999995</v>
      </c>
      <c r="N30" s="36">
        <v>17</v>
      </c>
      <c r="O30" s="35">
        <v>0.1623</v>
      </c>
      <c r="P30" s="37">
        <v>203</v>
      </c>
      <c r="Q30" s="38">
        <v>1.9376</v>
      </c>
      <c r="R30" s="34">
        <v>86</v>
      </c>
      <c r="S30" s="38">
        <v>0.82079999999999997</v>
      </c>
      <c r="T30" s="44">
        <v>68</v>
      </c>
      <c r="U30" s="39">
        <v>0.64900000000000002</v>
      </c>
      <c r="V30" s="71">
        <v>246</v>
      </c>
      <c r="W30" s="72">
        <v>100</v>
      </c>
    </row>
    <row r="31" spans="1:23" s="31" customFormat="1" ht="15" customHeight="1" x14ac:dyDescent="0.2">
      <c r="A31" s="68" t="s">
        <v>18</v>
      </c>
      <c r="B31" s="40" t="s">
        <v>42</v>
      </c>
      <c r="C31" s="60">
        <v>34558</v>
      </c>
      <c r="D31" s="24">
        <v>256</v>
      </c>
      <c r="E31" s="25">
        <v>0.74080000000000001</v>
      </c>
      <c r="F31" s="41">
        <v>4735</v>
      </c>
      <c r="G31" s="25">
        <v>13.701599999999999</v>
      </c>
      <c r="H31" s="26">
        <v>2203</v>
      </c>
      <c r="I31" s="25">
        <v>6.3747999999999996</v>
      </c>
      <c r="J31" s="41">
        <v>3004</v>
      </c>
      <c r="K31" s="25">
        <v>8.6926000000000005</v>
      </c>
      <c r="L31" s="26">
        <v>23127</v>
      </c>
      <c r="M31" s="25">
        <v>66.922300000000007</v>
      </c>
      <c r="N31" s="26">
        <v>14</v>
      </c>
      <c r="O31" s="25">
        <v>4.0500000000000001E-2</v>
      </c>
      <c r="P31" s="27">
        <v>1219</v>
      </c>
      <c r="Q31" s="28">
        <v>3.5274000000000001</v>
      </c>
      <c r="R31" s="24">
        <v>869</v>
      </c>
      <c r="S31" s="28">
        <v>2.5146000000000002</v>
      </c>
      <c r="T31" s="42">
        <v>1778</v>
      </c>
      <c r="U31" s="30">
        <v>5.1449999999999996</v>
      </c>
      <c r="V31" s="69">
        <v>723</v>
      </c>
      <c r="W31" s="70">
        <v>100</v>
      </c>
    </row>
    <row r="32" spans="1:23" s="31" customFormat="1" ht="15" customHeight="1" x14ac:dyDescent="0.2">
      <c r="A32" s="68" t="s">
        <v>18</v>
      </c>
      <c r="B32" s="32" t="s">
        <v>44</v>
      </c>
      <c r="C32" s="33">
        <v>17439</v>
      </c>
      <c r="D32" s="34">
        <v>26</v>
      </c>
      <c r="E32" s="35">
        <v>0.14910000000000001</v>
      </c>
      <c r="F32" s="36">
        <v>344</v>
      </c>
      <c r="G32" s="35">
        <v>1.9725999999999999</v>
      </c>
      <c r="H32" s="36">
        <v>483</v>
      </c>
      <c r="I32" s="35">
        <v>2.7696999999999998</v>
      </c>
      <c r="J32" s="36">
        <v>5334</v>
      </c>
      <c r="K32" s="35">
        <v>30.586600000000001</v>
      </c>
      <c r="L32" s="43">
        <v>11122</v>
      </c>
      <c r="M32" s="35">
        <v>63.776600000000002</v>
      </c>
      <c r="N32" s="43">
        <v>13</v>
      </c>
      <c r="O32" s="35">
        <v>7.4499999999999997E-2</v>
      </c>
      <c r="P32" s="46">
        <v>117</v>
      </c>
      <c r="Q32" s="38">
        <v>0.67090000000000005</v>
      </c>
      <c r="R32" s="44">
        <v>280</v>
      </c>
      <c r="S32" s="38">
        <v>1.6055999999999999</v>
      </c>
      <c r="T32" s="34">
        <v>196</v>
      </c>
      <c r="U32" s="39">
        <v>1.1238999999999999</v>
      </c>
      <c r="V32" s="71">
        <v>667</v>
      </c>
      <c r="W32" s="72">
        <v>100</v>
      </c>
    </row>
    <row r="33" spans="1:23" s="31" customFormat="1" ht="15" customHeight="1" x14ac:dyDescent="0.2">
      <c r="A33" s="68" t="s">
        <v>18</v>
      </c>
      <c r="B33" s="40" t="s">
        <v>43</v>
      </c>
      <c r="C33" s="23">
        <v>18000</v>
      </c>
      <c r="D33" s="42">
        <v>57</v>
      </c>
      <c r="E33" s="25">
        <v>0.31669999999999998</v>
      </c>
      <c r="F33" s="26">
        <v>1039</v>
      </c>
      <c r="G33" s="25">
        <v>5.7721999999999998</v>
      </c>
      <c r="H33" s="41">
        <v>598</v>
      </c>
      <c r="I33" s="25">
        <v>3.3222</v>
      </c>
      <c r="J33" s="26">
        <v>1492</v>
      </c>
      <c r="K33" s="25">
        <v>8.2888999999999999</v>
      </c>
      <c r="L33" s="26">
        <v>14198</v>
      </c>
      <c r="M33" s="25">
        <v>78.877799999999993</v>
      </c>
      <c r="N33" s="41">
        <v>27</v>
      </c>
      <c r="O33" s="25">
        <v>0.15</v>
      </c>
      <c r="P33" s="45">
        <v>589</v>
      </c>
      <c r="Q33" s="28">
        <v>3.2722000000000002</v>
      </c>
      <c r="R33" s="42">
        <v>237</v>
      </c>
      <c r="S33" s="28">
        <v>1.3167</v>
      </c>
      <c r="T33" s="42">
        <v>180</v>
      </c>
      <c r="U33" s="30">
        <v>1</v>
      </c>
      <c r="V33" s="69">
        <v>1287</v>
      </c>
      <c r="W33" s="70">
        <v>100</v>
      </c>
    </row>
    <row r="34" spans="1:23" s="31" customFormat="1" ht="15" customHeight="1" x14ac:dyDescent="0.2">
      <c r="A34" s="68" t="s">
        <v>18</v>
      </c>
      <c r="B34" s="32" t="s">
        <v>45</v>
      </c>
      <c r="C34" s="47">
        <v>2279</v>
      </c>
      <c r="D34" s="34">
        <v>92</v>
      </c>
      <c r="E34" s="35">
        <v>4.0369000000000002</v>
      </c>
      <c r="F34" s="36">
        <v>33</v>
      </c>
      <c r="G34" s="35">
        <v>1.448</v>
      </c>
      <c r="H34" s="43">
        <v>48</v>
      </c>
      <c r="I34" s="35">
        <v>2.1061999999999999</v>
      </c>
      <c r="J34" s="36">
        <v>11</v>
      </c>
      <c r="K34" s="35">
        <v>0.48270000000000002</v>
      </c>
      <c r="L34" s="43">
        <v>2039</v>
      </c>
      <c r="M34" s="35">
        <v>89.469099999999997</v>
      </c>
      <c r="N34" s="43">
        <v>5</v>
      </c>
      <c r="O34" s="35">
        <v>0.21940000000000001</v>
      </c>
      <c r="P34" s="37">
        <v>51</v>
      </c>
      <c r="Q34" s="38">
        <v>2.2378</v>
      </c>
      <c r="R34" s="44">
        <v>23</v>
      </c>
      <c r="S34" s="38">
        <v>1.0092000000000001</v>
      </c>
      <c r="T34" s="44">
        <v>0</v>
      </c>
      <c r="U34" s="39">
        <v>0</v>
      </c>
      <c r="V34" s="71">
        <v>216</v>
      </c>
      <c r="W34" s="72">
        <v>100</v>
      </c>
    </row>
    <row r="35" spans="1:23" s="31" customFormat="1" ht="15" customHeight="1" x14ac:dyDescent="0.2">
      <c r="A35" s="68" t="s">
        <v>18</v>
      </c>
      <c r="B35" s="40" t="s">
        <v>48</v>
      </c>
      <c r="C35" s="60">
        <v>18062</v>
      </c>
      <c r="D35" s="42">
        <v>71</v>
      </c>
      <c r="E35" s="25">
        <v>0.3931</v>
      </c>
      <c r="F35" s="26">
        <v>714</v>
      </c>
      <c r="G35" s="25">
        <v>3.9531000000000001</v>
      </c>
      <c r="H35" s="41">
        <v>1775</v>
      </c>
      <c r="I35" s="25">
        <v>9.8272999999999993</v>
      </c>
      <c r="J35" s="26">
        <v>724</v>
      </c>
      <c r="K35" s="25">
        <v>4.0084</v>
      </c>
      <c r="L35" s="41">
        <v>14144</v>
      </c>
      <c r="M35" s="25">
        <v>78.308099999999996</v>
      </c>
      <c r="N35" s="26">
        <v>18</v>
      </c>
      <c r="O35" s="25">
        <v>9.9699999999999997E-2</v>
      </c>
      <c r="P35" s="45">
        <v>616</v>
      </c>
      <c r="Q35" s="28">
        <v>3.4104999999999999</v>
      </c>
      <c r="R35" s="42">
        <v>273</v>
      </c>
      <c r="S35" s="28">
        <v>1.5115000000000001</v>
      </c>
      <c r="T35" s="42">
        <v>60</v>
      </c>
      <c r="U35" s="30">
        <v>0.3322</v>
      </c>
      <c r="V35" s="69">
        <v>675</v>
      </c>
      <c r="W35" s="70">
        <v>100</v>
      </c>
    </row>
    <row r="36" spans="1:23" s="31" customFormat="1" ht="15" customHeight="1" x14ac:dyDescent="0.2">
      <c r="A36" s="68" t="s">
        <v>18</v>
      </c>
      <c r="B36" s="32" t="s">
        <v>52</v>
      </c>
      <c r="C36" s="47">
        <v>11638</v>
      </c>
      <c r="D36" s="44">
        <v>55</v>
      </c>
      <c r="E36" s="35">
        <v>0.47260000000000002</v>
      </c>
      <c r="F36" s="36">
        <v>1076</v>
      </c>
      <c r="G36" s="35">
        <v>9.2455999999999996</v>
      </c>
      <c r="H36" s="36">
        <v>3447</v>
      </c>
      <c r="I36" s="35">
        <v>29.618500000000001</v>
      </c>
      <c r="J36" s="43">
        <v>545</v>
      </c>
      <c r="K36" s="35">
        <v>4.6829000000000001</v>
      </c>
      <c r="L36" s="43">
        <v>5406</v>
      </c>
      <c r="M36" s="35">
        <v>46.451300000000003</v>
      </c>
      <c r="N36" s="36">
        <v>148</v>
      </c>
      <c r="O36" s="35">
        <v>1.2717000000000001</v>
      </c>
      <c r="P36" s="46">
        <v>961</v>
      </c>
      <c r="Q36" s="38">
        <v>8.2574000000000005</v>
      </c>
      <c r="R36" s="44">
        <v>188</v>
      </c>
      <c r="S36" s="38">
        <v>1.6153999999999999</v>
      </c>
      <c r="T36" s="34">
        <v>486</v>
      </c>
      <c r="U36" s="39">
        <v>4.1760000000000002</v>
      </c>
      <c r="V36" s="71">
        <v>484</v>
      </c>
      <c r="W36" s="72">
        <v>100</v>
      </c>
    </row>
    <row r="37" spans="1:23" s="31" customFormat="1" ht="15" customHeight="1" x14ac:dyDescent="0.2">
      <c r="A37" s="68" t="s">
        <v>18</v>
      </c>
      <c r="B37" s="40" t="s">
        <v>49</v>
      </c>
      <c r="C37" s="23">
        <v>1021</v>
      </c>
      <c r="D37" s="24">
        <v>0</v>
      </c>
      <c r="E37" s="25">
        <v>0</v>
      </c>
      <c r="F37" s="26">
        <v>66</v>
      </c>
      <c r="G37" s="25">
        <v>6.4642999999999997</v>
      </c>
      <c r="H37" s="26">
        <v>20</v>
      </c>
      <c r="I37" s="25">
        <v>1.9589000000000001</v>
      </c>
      <c r="J37" s="26">
        <v>8</v>
      </c>
      <c r="K37" s="25">
        <v>0.78349999999999997</v>
      </c>
      <c r="L37" s="26">
        <v>891</v>
      </c>
      <c r="M37" s="25">
        <v>87.267399999999995</v>
      </c>
      <c r="N37" s="41">
        <v>0</v>
      </c>
      <c r="O37" s="25">
        <v>0</v>
      </c>
      <c r="P37" s="45">
        <v>36</v>
      </c>
      <c r="Q37" s="28">
        <v>3.5259999999999998</v>
      </c>
      <c r="R37" s="42">
        <v>24</v>
      </c>
      <c r="S37" s="28">
        <v>2.3506</v>
      </c>
      <c r="T37" s="24">
        <v>2</v>
      </c>
      <c r="U37" s="30">
        <v>0.19589999999999999</v>
      </c>
      <c r="V37" s="69">
        <v>38</v>
      </c>
      <c r="W37" s="70">
        <v>100</v>
      </c>
    </row>
    <row r="38" spans="1:23" s="31" customFormat="1" ht="15" customHeight="1" x14ac:dyDescent="0.2">
      <c r="A38" s="68" t="s">
        <v>18</v>
      </c>
      <c r="B38" s="32" t="s">
        <v>50</v>
      </c>
      <c r="C38" s="33">
        <v>42655</v>
      </c>
      <c r="D38" s="34">
        <v>33</v>
      </c>
      <c r="E38" s="35">
        <v>7.7399999999999997E-2</v>
      </c>
      <c r="F38" s="36">
        <v>8630</v>
      </c>
      <c r="G38" s="35">
        <v>20.232099999999999</v>
      </c>
      <c r="H38" s="36">
        <v>6054</v>
      </c>
      <c r="I38" s="35">
        <v>14.1929</v>
      </c>
      <c r="J38" s="36">
        <v>3723</v>
      </c>
      <c r="K38" s="35">
        <v>8.7281999999999993</v>
      </c>
      <c r="L38" s="36">
        <v>23438</v>
      </c>
      <c r="M38" s="35">
        <v>54.947800000000001</v>
      </c>
      <c r="N38" s="36">
        <v>124</v>
      </c>
      <c r="O38" s="35">
        <v>0.29070000000000001</v>
      </c>
      <c r="P38" s="37">
        <v>653</v>
      </c>
      <c r="Q38" s="38">
        <v>1.5308999999999999</v>
      </c>
      <c r="R38" s="44">
        <v>638</v>
      </c>
      <c r="S38" s="38">
        <v>1.4957</v>
      </c>
      <c r="T38" s="34">
        <v>175</v>
      </c>
      <c r="U38" s="39">
        <v>0.4103</v>
      </c>
      <c r="V38" s="71">
        <v>1321</v>
      </c>
      <c r="W38" s="72">
        <v>100</v>
      </c>
    </row>
    <row r="39" spans="1:23" s="31" customFormat="1" ht="15" customHeight="1" x14ac:dyDescent="0.2">
      <c r="A39" s="68" t="s">
        <v>18</v>
      </c>
      <c r="B39" s="40" t="s">
        <v>51</v>
      </c>
      <c r="C39" s="23">
        <v>7739</v>
      </c>
      <c r="D39" s="42">
        <v>561</v>
      </c>
      <c r="E39" s="25">
        <v>7.2489999999999997</v>
      </c>
      <c r="F39" s="26">
        <v>265</v>
      </c>
      <c r="G39" s="25">
        <v>3.4241999999999999</v>
      </c>
      <c r="H39" s="41">
        <v>3333</v>
      </c>
      <c r="I39" s="25">
        <v>43.067599999999999</v>
      </c>
      <c r="J39" s="26">
        <v>101</v>
      </c>
      <c r="K39" s="25">
        <v>1.3050999999999999</v>
      </c>
      <c r="L39" s="41">
        <v>3215</v>
      </c>
      <c r="M39" s="25">
        <v>41.5428</v>
      </c>
      <c r="N39" s="26">
        <v>16</v>
      </c>
      <c r="O39" s="25">
        <v>0.20669999999999999</v>
      </c>
      <c r="P39" s="45">
        <v>248</v>
      </c>
      <c r="Q39" s="28">
        <v>3.2044999999999999</v>
      </c>
      <c r="R39" s="24">
        <v>248</v>
      </c>
      <c r="S39" s="28">
        <v>3.2044999999999999</v>
      </c>
      <c r="T39" s="24">
        <v>456</v>
      </c>
      <c r="U39" s="30">
        <v>5.8921999999999999</v>
      </c>
      <c r="V39" s="69">
        <v>615</v>
      </c>
      <c r="W39" s="70">
        <v>100</v>
      </c>
    </row>
    <row r="40" spans="1:23" s="31" customFormat="1" ht="15" customHeight="1" x14ac:dyDescent="0.2">
      <c r="A40" s="68" t="s">
        <v>18</v>
      </c>
      <c r="B40" s="32" t="s">
        <v>53</v>
      </c>
      <c r="C40" s="47">
        <v>22647</v>
      </c>
      <c r="D40" s="34">
        <v>125</v>
      </c>
      <c r="E40" s="35">
        <v>0.55189999999999995</v>
      </c>
      <c r="F40" s="36">
        <v>4345</v>
      </c>
      <c r="G40" s="35">
        <v>19.1858</v>
      </c>
      <c r="H40" s="36">
        <v>2448</v>
      </c>
      <c r="I40" s="35">
        <v>10.8094</v>
      </c>
      <c r="J40" s="43">
        <v>2637</v>
      </c>
      <c r="K40" s="35">
        <v>11.6439</v>
      </c>
      <c r="L40" s="43">
        <v>12451</v>
      </c>
      <c r="M40" s="35">
        <v>54.9786</v>
      </c>
      <c r="N40" s="36">
        <v>65</v>
      </c>
      <c r="O40" s="35">
        <v>0.28699999999999998</v>
      </c>
      <c r="P40" s="37">
        <v>576</v>
      </c>
      <c r="Q40" s="38">
        <v>2.5434000000000001</v>
      </c>
      <c r="R40" s="44">
        <v>381</v>
      </c>
      <c r="S40" s="38">
        <v>1.6822999999999999</v>
      </c>
      <c r="T40" s="34">
        <v>285</v>
      </c>
      <c r="U40" s="39">
        <v>1.2584</v>
      </c>
      <c r="V40" s="71">
        <v>488</v>
      </c>
      <c r="W40" s="72">
        <v>100</v>
      </c>
    </row>
    <row r="41" spans="1:23" s="31" customFormat="1" ht="15" customHeight="1" x14ac:dyDescent="0.2">
      <c r="A41" s="68" t="s">
        <v>18</v>
      </c>
      <c r="B41" s="40" t="s">
        <v>46</v>
      </c>
      <c r="C41" s="23">
        <v>84977</v>
      </c>
      <c r="D41" s="42">
        <v>663</v>
      </c>
      <c r="E41" s="25">
        <v>0.7802</v>
      </c>
      <c r="F41" s="26">
        <v>4974</v>
      </c>
      <c r="G41" s="25">
        <v>5.8532999999999999</v>
      </c>
      <c r="H41" s="26">
        <v>5878</v>
      </c>
      <c r="I41" s="25">
        <v>6.9172000000000002</v>
      </c>
      <c r="J41" s="26">
        <v>9484</v>
      </c>
      <c r="K41" s="25">
        <v>11.1607</v>
      </c>
      <c r="L41" s="41">
        <v>60592</v>
      </c>
      <c r="M41" s="25">
        <v>71.304000000000002</v>
      </c>
      <c r="N41" s="41">
        <v>79</v>
      </c>
      <c r="O41" s="25">
        <v>9.2999999999999999E-2</v>
      </c>
      <c r="P41" s="27">
        <v>3307</v>
      </c>
      <c r="Q41" s="28">
        <v>3.8915999999999999</v>
      </c>
      <c r="R41" s="24">
        <v>474</v>
      </c>
      <c r="S41" s="28">
        <v>0.55779999999999996</v>
      </c>
      <c r="T41" s="42">
        <v>72</v>
      </c>
      <c r="U41" s="30">
        <v>8.4699999999999998E-2</v>
      </c>
      <c r="V41" s="69">
        <v>2309</v>
      </c>
      <c r="W41" s="70">
        <v>100</v>
      </c>
    </row>
    <row r="42" spans="1:23" s="31" customFormat="1" ht="15" customHeight="1" x14ac:dyDescent="0.2">
      <c r="A42" s="68" t="s">
        <v>18</v>
      </c>
      <c r="B42" s="32" t="s">
        <v>47</v>
      </c>
      <c r="C42" s="47">
        <v>1295</v>
      </c>
      <c r="D42" s="34">
        <v>203</v>
      </c>
      <c r="E42" s="35">
        <v>15.675700000000001</v>
      </c>
      <c r="F42" s="36">
        <v>47</v>
      </c>
      <c r="G42" s="35">
        <v>3.6293000000000002</v>
      </c>
      <c r="H42" s="36">
        <v>25</v>
      </c>
      <c r="I42" s="35">
        <v>1.9305000000000001</v>
      </c>
      <c r="J42" s="43">
        <v>27</v>
      </c>
      <c r="K42" s="35">
        <v>2.0849000000000002</v>
      </c>
      <c r="L42" s="43">
        <v>979</v>
      </c>
      <c r="M42" s="35">
        <v>75.598500000000001</v>
      </c>
      <c r="N42" s="43">
        <v>7</v>
      </c>
      <c r="O42" s="35">
        <v>0.54049999999999998</v>
      </c>
      <c r="P42" s="37">
        <v>7</v>
      </c>
      <c r="Q42" s="38">
        <v>0.54049999999999998</v>
      </c>
      <c r="R42" s="44">
        <v>14</v>
      </c>
      <c r="S42" s="38">
        <v>1.0810999999999999</v>
      </c>
      <c r="T42" s="34">
        <v>4</v>
      </c>
      <c r="U42" s="39">
        <v>0.30890000000000001</v>
      </c>
      <c r="V42" s="71">
        <v>86</v>
      </c>
      <c r="W42" s="72">
        <v>100</v>
      </c>
    </row>
    <row r="43" spans="1:23" s="31" customFormat="1" ht="15" customHeight="1" x14ac:dyDescent="0.2">
      <c r="A43" s="68" t="s">
        <v>18</v>
      </c>
      <c r="B43" s="40" t="s">
        <v>54</v>
      </c>
      <c r="C43" s="23">
        <v>53421</v>
      </c>
      <c r="D43" s="24">
        <v>40</v>
      </c>
      <c r="E43" s="25">
        <v>7.4899999999999994E-2</v>
      </c>
      <c r="F43" s="26">
        <v>2493</v>
      </c>
      <c r="G43" s="25">
        <v>4.6666999999999996</v>
      </c>
      <c r="H43" s="41">
        <v>1098</v>
      </c>
      <c r="I43" s="25">
        <v>2.0554000000000001</v>
      </c>
      <c r="J43" s="26">
        <v>2415</v>
      </c>
      <c r="K43" s="25">
        <v>4.5206999999999997</v>
      </c>
      <c r="L43" s="26">
        <v>45402</v>
      </c>
      <c r="M43" s="25">
        <v>84.989000000000004</v>
      </c>
      <c r="N43" s="26">
        <v>28</v>
      </c>
      <c r="O43" s="25">
        <v>5.2400000000000002E-2</v>
      </c>
      <c r="P43" s="27">
        <v>1945</v>
      </c>
      <c r="Q43" s="28">
        <v>3.6408999999999998</v>
      </c>
      <c r="R43" s="42">
        <v>419</v>
      </c>
      <c r="S43" s="28">
        <v>0.7843</v>
      </c>
      <c r="T43" s="42">
        <v>205</v>
      </c>
      <c r="U43" s="30">
        <v>0.38369999999999999</v>
      </c>
      <c r="V43" s="69">
        <v>2280</v>
      </c>
      <c r="W43" s="70">
        <v>100</v>
      </c>
    </row>
    <row r="44" spans="1:23" s="31" customFormat="1" ht="15" customHeight="1" x14ac:dyDescent="0.2">
      <c r="A44" s="68" t="s">
        <v>18</v>
      </c>
      <c r="B44" s="32" t="s">
        <v>55</v>
      </c>
      <c r="C44" s="33">
        <v>49223</v>
      </c>
      <c r="D44" s="34">
        <v>7111</v>
      </c>
      <c r="E44" s="35">
        <v>14.4465</v>
      </c>
      <c r="F44" s="43">
        <v>1787</v>
      </c>
      <c r="G44" s="35">
        <v>3.6303999999999998</v>
      </c>
      <c r="H44" s="36">
        <v>4641</v>
      </c>
      <c r="I44" s="35">
        <v>9.4284999999999997</v>
      </c>
      <c r="J44" s="36">
        <v>2573</v>
      </c>
      <c r="K44" s="35">
        <v>5.2271999999999998</v>
      </c>
      <c r="L44" s="36">
        <v>29421</v>
      </c>
      <c r="M44" s="35">
        <v>59.770800000000001</v>
      </c>
      <c r="N44" s="43">
        <v>123</v>
      </c>
      <c r="O44" s="35">
        <v>0.24990000000000001</v>
      </c>
      <c r="P44" s="46">
        <v>3567</v>
      </c>
      <c r="Q44" s="38">
        <v>7.2465999999999999</v>
      </c>
      <c r="R44" s="44">
        <v>1030</v>
      </c>
      <c r="S44" s="38">
        <v>2.0924999999999998</v>
      </c>
      <c r="T44" s="44">
        <v>592</v>
      </c>
      <c r="U44" s="39">
        <v>1.2027000000000001</v>
      </c>
      <c r="V44" s="71">
        <v>1580</v>
      </c>
      <c r="W44" s="72">
        <v>100</v>
      </c>
    </row>
    <row r="45" spans="1:23" s="31" customFormat="1" ht="15" customHeight="1" x14ac:dyDescent="0.2">
      <c r="A45" s="68" t="s">
        <v>18</v>
      </c>
      <c r="B45" s="40" t="s">
        <v>56</v>
      </c>
      <c r="C45" s="23">
        <v>15495</v>
      </c>
      <c r="D45" s="42">
        <v>88</v>
      </c>
      <c r="E45" s="25">
        <v>0.56789999999999996</v>
      </c>
      <c r="F45" s="26">
        <v>1880</v>
      </c>
      <c r="G45" s="25">
        <v>12.132899999999999</v>
      </c>
      <c r="H45" s="41">
        <v>1258</v>
      </c>
      <c r="I45" s="25">
        <v>8.1187000000000005</v>
      </c>
      <c r="J45" s="26">
        <v>186</v>
      </c>
      <c r="K45" s="25">
        <v>1.2003999999999999</v>
      </c>
      <c r="L45" s="41">
        <v>10926</v>
      </c>
      <c r="M45" s="25">
        <v>70.513099999999994</v>
      </c>
      <c r="N45" s="26">
        <v>45</v>
      </c>
      <c r="O45" s="25">
        <v>0.29039999999999999</v>
      </c>
      <c r="P45" s="27">
        <v>1112</v>
      </c>
      <c r="Q45" s="28">
        <v>7.1764999999999999</v>
      </c>
      <c r="R45" s="24">
        <v>256</v>
      </c>
      <c r="S45" s="28">
        <v>1.6520999999999999</v>
      </c>
      <c r="T45" s="42">
        <v>93</v>
      </c>
      <c r="U45" s="30">
        <v>0.60019999999999996</v>
      </c>
      <c r="V45" s="69">
        <v>906</v>
      </c>
      <c r="W45" s="70">
        <v>100</v>
      </c>
    </row>
    <row r="46" spans="1:23" s="31" customFormat="1" ht="15" customHeight="1" x14ac:dyDescent="0.2">
      <c r="A46" s="68" t="s">
        <v>18</v>
      </c>
      <c r="B46" s="32" t="s">
        <v>57</v>
      </c>
      <c r="C46" s="33">
        <v>28878</v>
      </c>
      <c r="D46" s="34">
        <v>29</v>
      </c>
      <c r="E46" s="35">
        <v>0.1004</v>
      </c>
      <c r="F46" s="36">
        <v>2606</v>
      </c>
      <c r="G46" s="35">
        <v>9.0242000000000004</v>
      </c>
      <c r="H46" s="36">
        <v>949</v>
      </c>
      <c r="I46" s="35">
        <v>3.2862</v>
      </c>
      <c r="J46" s="36">
        <v>1094</v>
      </c>
      <c r="K46" s="35">
        <v>3.7884000000000002</v>
      </c>
      <c r="L46" s="43">
        <v>23450</v>
      </c>
      <c r="M46" s="35">
        <v>81.203699999999998</v>
      </c>
      <c r="N46" s="43">
        <v>19</v>
      </c>
      <c r="O46" s="35">
        <v>6.5799999999999997E-2</v>
      </c>
      <c r="P46" s="46">
        <v>731</v>
      </c>
      <c r="Q46" s="38">
        <v>2.5312999999999999</v>
      </c>
      <c r="R46" s="34">
        <v>1322</v>
      </c>
      <c r="S46" s="38">
        <v>4.5778999999999996</v>
      </c>
      <c r="T46" s="34">
        <v>20</v>
      </c>
      <c r="U46" s="39">
        <v>6.93E-2</v>
      </c>
      <c r="V46" s="71">
        <v>2361</v>
      </c>
      <c r="W46" s="72">
        <v>100</v>
      </c>
    </row>
    <row r="47" spans="1:23" s="31" customFormat="1" ht="15" customHeight="1" x14ac:dyDescent="0.2">
      <c r="A47" s="68" t="s">
        <v>18</v>
      </c>
      <c r="B47" s="40" t="s">
        <v>58</v>
      </c>
      <c r="C47" s="60">
        <v>81</v>
      </c>
      <c r="D47" s="24">
        <v>0</v>
      </c>
      <c r="E47" s="25">
        <v>0</v>
      </c>
      <c r="F47" s="41">
        <v>1</v>
      </c>
      <c r="G47" s="25">
        <v>1.2345999999999999</v>
      </c>
      <c r="H47" s="41">
        <v>1</v>
      </c>
      <c r="I47" s="25">
        <v>1.2345999999999999</v>
      </c>
      <c r="J47" s="41">
        <v>0</v>
      </c>
      <c r="K47" s="25">
        <v>0</v>
      </c>
      <c r="L47" s="41">
        <v>78</v>
      </c>
      <c r="M47" s="25">
        <v>96.296300000000002</v>
      </c>
      <c r="N47" s="26">
        <v>0</v>
      </c>
      <c r="O47" s="25">
        <v>0</v>
      </c>
      <c r="P47" s="27">
        <v>1</v>
      </c>
      <c r="Q47" s="28">
        <v>1.2345999999999999</v>
      </c>
      <c r="R47" s="42">
        <v>0</v>
      </c>
      <c r="S47" s="28">
        <v>0</v>
      </c>
      <c r="T47" s="24">
        <v>0</v>
      </c>
      <c r="U47" s="30">
        <v>0</v>
      </c>
      <c r="V47" s="69">
        <v>5</v>
      </c>
      <c r="W47" s="70">
        <v>100</v>
      </c>
    </row>
    <row r="48" spans="1:23" s="31" customFormat="1" ht="15" customHeight="1" x14ac:dyDescent="0.2">
      <c r="A48" s="68" t="s">
        <v>18</v>
      </c>
      <c r="B48" s="32" t="s">
        <v>59</v>
      </c>
      <c r="C48" s="33">
        <v>63903</v>
      </c>
      <c r="D48" s="44">
        <v>140</v>
      </c>
      <c r="E48" s="35">
        <v>0.21909999999999999</v>
      </c>
      <c r="F48" s="36">
        <v>1749</v>
      </c>
      <c r="G48" s="35">
        <v>2.7370000000000001</v>
      </c>
      <c r="H48" s="43">
        <v>2939</v>
      </c>
      <c r="I48" s="35">
        <v>4.5991999999999997</v>
      </c>
      <c r="J48" s="36">
        <v>12000</v>
      </c>
      <c r="K48" s="35">
        <v>18.778500000000001</v>
      </c>
      <c r="L48" s="36">
        <v>44931</v>
      </c>
      <c r="M48" s="35">
        <v>70.311300000000003</v>
      </c>
      <c r="N48" s="43">
        <v>83</v>
      </c>
      <c r="O48" s="35">
        <v>0.12989999999999999</v>
      </c>
      <c r="P48" s="46">
        <v>2061</v>
      </c>
      <c r="Q48" s="38">
        <v>3.2252000000000001</v>
      </c>
      <c r="R48" s="44">
        <v>819</v>
      </c>
      <c r="S48" s="38">
        <v>1.2816000000000001</v>
      </c>
      <c r="T48" s="44">
        <v>1551</v>
      </c>
      <c r="U48" s="39">
        <v>2.4270999999999998</v>
      </c>
      <c r="V48" s="71">
        <v>1061</v>
      </c>
      <c r="W48" s="72">
        <v>100</v>
      </c>
    </row>
    <row r="49" spans="1:26" s="31" customFormat="1" ht="15" customHeight="1" x14ac:dyDescent="0.2">
      <c r="A49" s="68" t="s">
        <v>18</v>
      </c>
      <c r="B49" s="40" t="s">
        <v>60</v>
      </c>
      <c r="C49" s="60">
        <v>1247</v>
      </c>
      <c r="D49" s="24">
        <v>28</v>
      </c>
      <c r="E49" s="25">
        <v>2.2454000000000001</v>
      </c>
      <c r="F49" s="26">
        <v>52</v>
      </c>
      <c r="G49" s="25">
        <v>4.17</v>
      </c>
      <c r="H49" s="26">
        <v>19</v>
      </c>
      <c r="I49" s="25">
        <v>1.5237000000000001</v>
      </c>
      <c r="J49" s="26">
        <v>16</v>
      </c>
      <c r="K49" s="25">
        <v>1.2830999999999999</v>
      </c>
      <c r="L49" s="41">
        <v>1110</v>
      </c>
      <c r="M49" s="25">
        <v>89.013599999999997</v>
      </c>
      <c r="N49" s="41">
        <v>0</v>
      </c>
      <c r="O49" s="25">
        <v>0</v>
      </c>
      <c r="P49" s="27">
        <v>22</v>
      </c>
      <c r="Q49" s="28">
        <v>1.7642</v>
      </c>
      <c r="R49" s="42">
        <v>28</v>
      </c>
      <c r="S49" s="28">
        <v>2.2454000000000001</v>
      </c>
      <c r="T49" s="42">
        <v>3</v>
      </c>
      <c r="U49" s="30">
        <v>0.24060000000000001</v>
      </c>
      <c r="V49" s="69">
        <v>72</v>
      </c>
      <c r="W49" s="70">
        <v>100</v>
      </c>
    </row>
    <row r="50" spans="1:26" s="31" customFormat="1" ht="15" customHeight="1" x14ac:dyDescent="0.2">
      <c r="A50" s="68" t="s">
        <v>18</v>
      </c>
      <c r="B50" s="32" t="s">
        <v>61</v>
      </c>
      <c r="C50" s="33">
        <v>7649</v>
      </c>
      <c r="D50" s="34">
        <v>7</v>
      </c>
      <c r="E50" s="35">
        <v>9.1499999999999998E-2</v>
      </c>
      <c r="F50" s="36">
        <v>509</v>
      </c>
      <c r="G50" s="35">
        <v>6.6544999999999996</v>
      </c>
      <c r="H50" s="43">
        <v>259</v>
      </c>
      <c r="I50" s="35">
        <v>3.3860999999999999</v>
      </c>
      <c r="J50" s="36">
        <v>742</v>
      </c>
      <c r="K50" s="35">
        <v>9.7005999999999997</v>
      </c>
      <c r="L50" s="36">
        <v>5959</v>
      </c>
      <c r="M50" s="35">
        <v>77.905600000000007</v>
      </c>
      <c r="N50" s="43">
        <v>15</v>
      </c>
      <c r="O50" s="35">
        <v>0.1961</v>
      </c>
      <c r="P50" s="46">
        <v>158</v>
      </c>
      <c r="Q50" s="38">
        <v>2.0655999999999999</v>
      </c>
      <c r="R50" s="34">
        <v>1185</v>
      </c>
      <c r="S50" s="38">
        <v>15.4922</v>
      </c>
      <c r="T50" s="34">
        <v>106</v>
      </c>
      <c r="U50" s="39">
        <v>1.3857999999999999</v>
      </c>
      <c r="V50" s="71">
        <v>897</v>
      </c>
      <c r="W50" s="72">
        <v>100</v>
      </c>
    </row>
    <row r="51" spans="1:26" s="31" customFormat="1" ht="15" customHeight="1" x14ac:dyDescent="0.2">
      <c r="A51" s="68" t="s">
        <v>18</v>
      </c>
      <c r="B51" s="40" t="s">
        <v>62</v>
      </c>
      <c r="C51" s="23">
        <v>202601</v>
      </c>
      <c r="D51" s="24">
        <v>503</v>
      </c>
      <c r="E51" s="25">
        <v>0.24829999999999999</v>
      </c>
      <c r="F51" s="41">
        <v>19611</v>
      </c>
      <c r="G51" s="25">
        <v>9.6796000000000006</v>
      </c>
      <c r="H51" s="26">
        <v>85754</v>
      </c>
      <c r="I51" s="25">
        <v>42.326500000000003</v>
      </c>
      <c r="J51" s="26">
        <v>14221</v>
      </c>
      <c r="K51" s="25">
        <v>7.0191999999999997</v>
      </c>
      <c r="L51" s="26">
        <v>76919</v>
      </c>
      <c r="M51" s="25">
        <v>37.965800000000002</v>
      </c>
      <c r="N51" s="41">
        <v>205</v>
      </c>
      <c r="O51" s="25">
        <v>0.1012</v>
      </c>
      <c r="P51" s="27">
        <v>5388</v>
      </c>
      <c r="Q51" s="28">
        <v>2.6594000000000002</v>
      </c>
      <c r="R51" s="24">
        <v>1030</v>
      </c>
      <c r="S51" s="28">
        <v>0.50839999999999996</v>
      </c>
      <c r="T51" s="24">
        <v>15008</v>
      </c>
      <c r="U51" s="30">
        <v>7.4077000000000002</v>
      </c>
      <c r="V51" s="69">
        <v>7269</v>
      </c>
      <c r="W51" s="70">
        <v>100</v>
      </c>
    </row>
    <row r="52" spans="1:26" s="31" customFormat="1" ht="15" customHeight="1" x14ac:dyDescent="0.2">
      <c r="A52" s="68" t="s">
        <v>18</v>
      </c>
      <c r="B52" s="32" t="s">
        <v>63</v>
      </c>
      <c r="C52" s="33">
        <v>15949</v>
      </c>
      <c r="D52" s="44">
        <v>98</v>
      </c>
      <c r="E52" s="35">
        <v>0.61450000000000005</v>
      </c>
      <c r="F52" s="36">
        <v>759</v>
      </c>
      <c r="G52" s="35">
        <v>4.7588999999999997</v>
      </c>
      <c r="H52" s="43">
        <v>2319</v>
      </c>
      <c r="I52" s="35">
        <v>14.540100000000001</v>
      </c>
      <c r="J52" s="43">
        <v>275</v>
      </c>
      <c r="K52" s="35">
        <v>1.7242</v>
      </c>
      <c r="L52" s="36">
        <v>11962</v>
      </c>
      <c r="M52" s="35">
        <v>75.001599999999996</v>
      </c>
      <c r="N52" s="43">
        <v>310</v>
      </c>
      <c r="O52" s="35">
        <v>1.9437</v>
      </c>
      <c r="P52" s="37">
        <v>226</v>
      </c>
      <c r="Q52" s="38">
        <v>1.417</v>
      </c>
      <c r="R52" s="34">
        <v>249</v>
      </c>
      <c r="S52" s="38">
        <v>1.5611999999999999</v>
      </c>
      <c r="T52" s="34">
        <v>2168</v>
      </c>
      <c r="U52" s="39">
        <v>13.593299999999999</v>
      </c>
      <c r="V52" s="71">
        <v>291</v>
      </c>
      <c r="W52" s="72">
        <v>100</v>
      </c>
    </row>
    <row r="53" spans="1:26" s="31" customFormat="1" ht="15" customHeight="1" x14ac:dyDescent="0.2">
      <c r="A53" s="68" t="s">
        <v>18</v>
      </c>
      <c r="B53" s="40" t="s">
        <v>64</v>
      </c>
      <c r="C53" s="60">
        <v>61</v>
      </c>
      <c r="D53" s="42">
        <v>0</v>
      </c>
      <c r="E53" s="25">
        <v>0</v>
      </c>
      <c r="F53" s="26">
        <v>4</v>
      </c>
      <c r="G53" s="25">
        <v>6.5574000000000003</v>
      </c>
      <c r="H53" s="41">
        <v>0</v>
      </c>
      <c r="I53" s="25">
        <v>0</v>
      </c>
      <c r="J53" s="26">
        <v>1</v>
      </c>
      <c r="K53" s="25">
        <v>1.6393</v>
      </c>
      <c r="L53" s="41">
        <v>54</v>
      </c>
      <c r="M53" s="25">
        <v>88.524600000000007</v>
      </c>
      <c r="N53" s="41">
        <v>0</v>
      </c>
      <c r="O53" s="25">
        <v>0</v>
      </c>
      <c r="P53" s="27">
        <v>2</v>
      </c>
      <c r="Q53" s="28">
        <v>3.2787000000000002</v>
      </c>
      <c r="R53" s="42">
        <v>3</v>
      </c>
      <c r="S53" s="28">
        <v>4.9180000000000001</v>
      </c>
      <c r="T53" s="24">
        <v>2</v>
      </c>
      <c r="U53" s="30">
        <v>3.2787000000000002</v>
      </c>
      <c r="V53" s="69">
        <v>6</v>
      </c>
      <c r="W53" s="70">
        <v>100</v>
      </c>
    </row>
    <row r="54" spans="1:26" s="31" customFormat="1" ht="15" customHeight="1" x14ac:dyDescent="0.2">
      <c r="A54" s="68" t="s">
        <v>18</v>
      </c>
      <c r="B54" s="32" t="s">
        <v>65</v>
      </c>
      <c r="C54" s="33">
        <v>80877</v>
      </c>
      <c r="D54" s="44">
        <v>174</v>
      </c>
      <c r="E54" s="35">
        <v>0.21510000000000001</v>
      </c>
      <c r="F54" s="36">
        <v>10077</v>
      </c>
      <c r="G54" s="48">
        <v>12.4597</v>
      </c>
      <c r="H54" s="43">
        <v>7059</v>
      </c>
      <c r="I54" s="48">
        <v>8.7280999999999995</v>
      </c>
      <c r="J54" s="36">
        <v>10069</v>
      </c>
      <c r="K54" s="35">
        <v>12.4498</v>
      </c>
      <c r="L54" s="36">
        <v>48640</v>
      </c>
      <c r="M54" s="35">
        <v>60.140700000000002</v>
      </c>
      <c r="N54" s="36">
        <v>129</v>
      </c>
      <c r="O54" s="35">
        <v>0.1595</v>
      </c>
      <c r="P54" s="46">
        <v>4729</v>
      </c>
      <c r="Q54" s="38">
        <v>5.8472</v>
      </c>
      <c r="R54" s="34">
        <v>1337</v>
      </c>
      <c r="S54" s="38">
        <v>1.6531</v>
      </c>
      <c r="T54" s="44">
        <v>1485</v>
      </c>
      <c r="U54" s="39">
        <v>1.8361000000000001</v>
      </c>
      <c r="V54" s="71">
        <v>1772</v>
      </c>
      <c r="W54" s="72">
        <v>100</v>
      </c>
    </row>
    <row r="55" spans="1:26" s="31" customFormat="1" ht="15" customHeight="1" x14ac:dyDescent="0.2">
      <c r="A55" s="68" t="s">
        <v>18</v>
      </c>
      <c r="B55" s="40" t="s">
        <v>66</v>
      </c>
      <c r="C55" s="23">
        <v>24831</v>
      </c>
      <c r="D55" s="24">
        <v>134</v>
      </c>
      <c r="E55" s="25">
        <v>0.53959999999999997</v>
      </c>
      <c r="F55" s="26">
        <v>3673</v>
      </c>
      <c r="G55" s="25">
        <v>14.792</v>
      </c>
      <c r="H55" s="41">
        <v>2226</v>
      </c>
      <c r="I55" s="25">
        <v>8.9646000000000008</v>
      </c>
      <c r="J55" s="41">
        <v>435</v>
      </c>
      <c r="K55" s="25">
        <v>1.7518</v>
      </c>
      <c r="L55" s="26">
        <v>16371</v>
      </c>
      <c r="M55" s="25">
        <v>65.929699999999997</v>
      </c>
      <c r="N55" s="26">
        <v>110</v>
      </c>
      <c r="O55" s="25">
        <v>0.443</v>
      </c>
      <c r="P55" s="45">
        <v>1882</v>
      </c>
      <c r="Q55" s="28">
        <v>7.5792000000000002</v>
      </c>
      <c r="R55" s="24">
        <v>254</v>
      </c>
      <c r="S55" s="28">
        <v>1.0228999999999999</v>
      </c>
      <c r="T55" s="42">
        <v>205</v>
      </c>
      <c r="U55" s="30">
        <v>0.8256</v>
      </c>
      <c r="V55" s="69">
        <v>1371</v>
      </c>
      <c r="W55" s="70">
        <v>100</v>
      </c>
    </row>
    <row r="56" spans="1:26" s="31" customFormat="1" ht="15" customHeight="1" x14ac:dyDescent="0.2">
      <c r="A56" s="68" t="s">
        <v>18</v>
      </c>
      <c r="B56" s="32" t="s">
        <v>67</v>
      </c>
      <c r="C56" s="33">
        <v>2526</v>
      </c>
      <c r="D56" s="34">
        <v>1</v>
      </c>
      <c r="E56" s="35">
        <v>3.9600000000000003E-2</v>
      </c>
      <c r="F56" s="36">
        <v>90</v>
      </c>
      <c r="G56" s="35">
        <v>3.5629</v>
      </c>
      <c r="H56" s="36">
        <v>18</v>
      </c>
      <c r="I56" s="35">
        <v>0.71260000000000001</v>
      </c>
      <c r="J56" s="43">
        <v>53</v>
      </c>
      <c r="K56" s="35">
        <v>2.0981999999999998</v>
      </c>
      <c r="L56" s="36">
        <v>2324</v>
      </c>
      <c r="M56" s="35">
        <v>92.003200000000007</v>
      </c>
      <c r="N56" s="43">
        <v>4</v>
      </c>
      <c r="O56" s="35">
        <v>0.15840000000000001</v>
      </c>
      <c r="P56" s="37">
        <v>36</v>
      </c>
      <c r="Q56" s="38">
        <v>1.4252</v>
      </c>
      <c r="R56" s="44">
        <v>946</v>
      </c>
      <c r="S56" s="38">
        <v>37.450499999999998</v>
      </c>
      <c r="T56" s="44">
        <v>28</v>
      </c>
      <c r="U56" s="39">
        <v>1.1085</v>
      </c>
      <c r="V56" s="71">
        <v>495</v>
      </c>
      <c r="W56" s="72">
        <v>100</v>
      </c>
    </row>
    <row r="57" spans="1:26" s="31" customFormat="1" ht="15" customHeight="1" x14ac:dyDescent="0.2">
      <c r="A57" s="68" t="s">
        <v>18</v>
      </c>
      <c r="B57" s="40" t="s">
        <v>68</v>
      </c>
      <c r="C57" s="23">
        <v>22545</v>
      </c>
      <c r="D57" s="24">
        <v>85</v>
      </c>
      <c r="E57" s="25">
        <v>0.377</v>
      </c>
      <c r="F57" s="41">
        <v>1195</v>
      </c>
      <c r="G57" s="25">
        <v>5.3005000000000004</v>
      </c>
      <c r="H57" s="26">
        <v>1827</v>
      </c>
      <c r="I57" s="25">
        <v>8.1037999999999997</v>
      </c>
      <c r="J57" s="26">
        <v>1511</v>
      </c>
      <c r="K57" s="25">
        <v>6.7022000000000004</v>
      </c>
      <c r="L57" s="26">
        <v>17249</v>
      </c>
      <c r="M57" s="25">
        <v>76.509200000000007</v>
      </c>
      <c r="N57" s="26">
        <v>7</v>
      </c>
      <c r="O57" s="25">
        <v>3.1E-2</v>
      </c>
      <c r="P57" s="45">
        <v>671</v>
      </c>
      <c r="Q57" s="28">
        <v>2.9763000000000002</v>
      </c>
      <c r="R57" s="42">
        <v>355</v>
      </c>
      <c r="S57" s="28">
        <v>1.5746</v>
      </c>
      <c r="T57" s="42">
        <v>295</v>
      </c>
      <c r="U57" s="30">
        <v>1.3085</v>
      </c>
      <c r="V57" s="69">
        <v>1089</v>
      </c>
      <c r="W57" s="70">
        <v>100</v>
      </c>
    </row>
    <row r="58" spans="1:26" s="31" customFormat="1" ht="15" customHeight="1" thickBot="1" x14ac:dyDescent="0.25">
      <c r="A58" s="68" t="s">
        <v>18</v>
      </c>
      <c r="B58" s="49" t="s">
        <v>69</v>
      </c>
      <c r="C58" s="67">
        <v>1706</v>
      </c>
      <c r="D58" s="66">
        <v>29</v>
      </c>
      <c r="E58" s="51">
        <v>1.6999</v>
      </c>
      <c r="F58" s="52">
        <v>25</v>
      </c>
      <c r="G58" s="51">
        <v>1.4654</v>
      </c>
      <c r="H58" s="53">
        <v>87</v>
      </c>
      <c r="I58" s="51">
        <v>5.0995999999999997</v>
      </c>
      <c r="J58" s="52">
        <v>11</v>
      </c>
      <c r="K58" s="51">
        <v>0.64480000000000004</v>
      </c>
      <c r="L58" s="52">
        <v>1538</v>
      </c>
      <c r="M58" s="51">
        <v>90.1524</v>
      </c>
      <c r="N58" s="52">
        <v>1</v>
      </c>
      <c r="O58" s="51">
        <v>5.8599999999999999E-2</v>
      </c>
      <c r="P58" s="54">
        <v>15</v>
      </c>
      <c r="Q58" s="55">
        <v>0.87919999999999998</v>
      </c>
      <c r="R58" s="50">
        <v>59</v>
      </c>
      <c r="S58" s="55">
        <v>3.4584000000000001</v>
      </c>
      <c r="T58" s="50">
        <v>7</v>
      </c>
      <c r="U58" s="56">
        <v>0.4103</v>
      </c>
      <c r="V58" s="73">
        <v>143</v>
      </c>
      <c r="W58" s="74">
        <v>100</v>
      </c>
    </row>
    <row r="59" spans="1:26" s="31" customFormat="1" ht="15" customHeight="1" x14ac:dyDescent="0.2">
      <c r="A59" s="68"/>
      <c r="B59" s="32"/>
      <c r="C59" s="43"/>
      <c r="D59" s="43"/>
      <c r="E59" s="39"/>
      <c r="F59" s="36"/>
      <c r="G59" s="39"/>
      <c r="H59" s="43"/>
      <c r="I59" s="39"/>
      <c r="J59" s="36"/>
      <c r="K59" s="39"/>
      <c r="L59" s="36"/>
      <c r="M59" s="39"/>
      <c r="N59" s="36"/>
      <c r="O59" s="39"/>
      <c r="P59" s="43"/>
      <c r="Q59" s="39"/>
      <c r="R59" s="36"/>
      <c r="S59" s="39"/>
      <c r="T59" s="36"/>
      <c r="U59" s="39"/>
      <c r="V59" s="75"/>
      <c r="W59" s="76"/>
    </row>
    <row r="60" spans="1:26" s="58" customFormat="1" ht="15" customHeight="1" x14ac:dyDescent="0.2">
      <c r="A60" s="61"/>
      <c r="B60" s="65" t="s">
        <v>70</v>
      </c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63"/>
      <c r="U60" s="64"/>
      <c r="V60" s="57"/>
      <c r="W60" s="57"/>
    </row>
    <row r="61" spans="1:26" s="58" customFormat="1" ht="15" customHeight="1" x14ac:dyDescent="0.2">
      <c r="A61" s="61"/>
      <c r="B61" s="62" t="str">
        <f>CONCATENATE("NOTE: Table reads (for US Totals):  Of all ",IF(ISTEXT(C7),LEFT(C7,3),TEXT(C7,"#,##0"))," public school female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1,645,357 public school female students enrolled in gifted/talented programs, 13,466 (0.8%) were American Indian or Alaska Native, and 22,083 (1.3%) were students with disabilities served under the Individuals with Disabilities Education Act (IDEA).</v>
      </c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63"/>
      <c r="W61" s="64"/>
    </row>
    <row r="62" spans="1:26" s="58" customFormat="1" ht="14.1" customHeight="1" x14ac:dyDescent="0.2">
      <c r="B62" s="99" t="s">
        <v>72</v>
      </c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</row>
    <row r="63" spans="1:26" s="58" customFormat="1" ht="15" customHeight="1" x14ac:dyDescent="0.2">
      <c r="A63" s="61"/>
      <c r="B63" s="99" t="s">
        <v>73</v>
      </c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6"/>
      <c r="Y63" s="1"/>
      <c r="Z63" s="1"/>
    </row>
    <row r="64" spans="1:26" s="58" customFormat="1" ht="15" customHeight="1" x14ac:dyDescent="0.2">
      <c r="A64" s="61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63"/>
      <c r="U64" s="64"/>
      <c r="V64" s="57"/>
      <c r="W64" s="57"/>
    </row>
    <row r="65" spans="1:23" s="58" customFormat="1" ht="15" customHeight="1" x14ac:dyDescent="0.2">
      <c r="A65" s="61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63"/>
      <c r="U65" s="64"/>
      <c r="V65" s="57"/>
      <c r="W65" s="57"/>
    </row>
  </sheetData>
  <sortState ref="B8:W58">
    <sortCondition ref="B8:B58"/>
  </sortState>
  <mergeCells count="17">
    <mergeCell ref="B62:Z62"/>
    <mergeCell ref="B63:W63"/>
    <mergeCell ref="B2:W2"/>
    <mergeCell ref="B4:B5"/>
    <mergeCell ref="C4:C5"/>
    <mergeCell ref="D4:Q4"/>
    <mergeCell ref="R4:S5"/>
    <mergeCell ref="T4:U5"/>
    <mergeCell ref="V4:V5"/>
    <mergeCell ref="W4:W5"/>
    <mergeCell ref="D5:E5"/>
    <mergeCell ref="F5:G5"/>
    <mergeCell ref="H5:I5"/>
    <mergeCell ref="J5:K5"/>
    <mergeCell ref="L5:M5"/>
    <mergeCell ref="N5:O5"/>
    <mergeCell ref="P5:Q5"/>
  </mergeCells>
  <phoneticPr fontId="20" type="noConversion"/>
  <printOptions horizontalCentered="1"/>
  <pageMargins left="0.25" right="0.25" top="1" bottom="1" header="0.5" footer="0.5"/>
  <pageSetup paperSize="3" scale="69"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Total</vt:lpstr>
      <vt:lpstr>Male</vt:lpstr>
      <vt:lpstr>Female</vt:lpstr>
      <vt:lpstr>Female!Print_Area</vt:lpstr>
      <vt:lpstr>Male!Print_Area</vt:lpstr>
      <vt:lpstr>Total!Print_Area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for Civil Rights</dc:creator>
  <cp:lastModifiedBy>Hector Tello</cp:lastModifiedBy>
  <cp:lastPrinted>2015-09-09T01:25:02Z</cp:lastPrinted>
  <dcterms:created xsi:type="dcterms:W3CDTF">2014-03-02T22:16:30Z</dcterms:created>
  <dcterms:modified xsi:type="dcterms:W3CDTF">2020-04-25T15:51:48Z</dcterms:modified>
</cp:coreProperties>
</file>