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28680" yWindow="-120" windowWidth="24240" windowHeight="13740" tabRatio="691"/>
  </bookViews>
  <sheets>
    <sheet name="Total" sheetId="56" r:id="rId1"/>
  </sheets>
  <definedNames>
    <definedName name="_S351">#REF!</definedName>
    <definedName name="_S352">#REF!</definedName>
    <definedName name="_S353">#REF!</definedName>
    <definedName name="_S3534">#REF!</definedName>
    <definedName name="_S354">#REF!</definedName>
    <definedName name="_S355">#REF!</definedName>
    <definedName name="_S3556">#REF!</definedName>
    <definedName name="_S356">#REF!</definedName>
    <definedName name="_S357">#REF!</definedName>
    <definedName name="_S358">#REF!</definedName>
    <definedName name="_S359">#REF!</definedName>
    <definedName name="Enroll_Summary">#REF!</definedName>
    <definedName name="Enroll_Summary_1">#REF!</definedName>
    <definedName name="Enroll_Summary_2">#REF!</definedName>
    <definedName name="Enroll_Summary_3">#REF!</definedName>
    <definedName name="Enroll_Summary_34">#REF!</definedName>
    <definedName name="Enroll_Summary_34_56">#REF!</definedName>
    <definedName name="Enroll_Summary_4">#REF!</definedName>
    <definedName name="Enroll_Summary_5">#REF!</definedName>
    <definedName name="Enroll_Summary_56">#REF!</definedName>
    <definedName name="Enroll_Summary_6">#REF!</definedName>
    <definedName name="Enroll_Summary_7">#REF!</definedName>
    <definedName name="Enroll_Summary_8">#REF!</definedName>
    <definedName name="Enroll_Summary_9">#REF!</definedName>
    <definedName name="Exc_Schools_34_56">#REF!</definedName>
    <definedName name="Exc_Summary_34_56">#REF!</definedName>
    <definedName name="Excluded_Schools">#REF!</definedName>
    <definedName name="Excluded_Summary">#REF!</definedName>
    <definedName name="Incompletes">#REF!</definedName>
    <definedName name="Incompletes_0035">#REF!</definedName>
    <definedName name="Incompletes_0036">#REF!</definedName>
    <definedName name="Incompletes_LEA_0035">#REF!</definedName>
    <definedName name="Incompletes_LEA_0036">#REF!</definedName>
    <definedName name="S351_F">#REF!</definedName>
    <definedName name="S351_M">#REF!</definedName>
    <definedName name="S351_T">#REF!</definedName>
    <definedName name="S352_F">#REF!</definedName>
    <definedName name="S352_M">#REF!</definedName>
    <definedName name="S352_T">#REF!</definedName>
    <definedName name="S353_F">#REF!</definedName>
    <definedName name="S353_M">#REF!</definedName>
    <definedName name="S353_T">#REF!</definedName>
    <definedName name="S3534_F">#REF!</definedName>
    <definedName name="S3534_M">#REF!</definedName>
    <definedName name="S3534_T">#REF!</definedName>
    <definedName name="S354_F">#REF!</definedName>
    <definedName name="S354_M">#REF!</definedName>
    <definedName name="S354_T">#REF!</definedName>
    <definedName name="S355_F">#REF!</definedName>
    <definedName name="S355_M">#REF!</definedName>
    <definedName name="S355_T">#REF!</definedName>
    <definedName name="S3556_F">#REF!</definedName>
    <definedName name="S3556_M">#REF!</definedName>
    <definedName name="S3556_T">#REF!</definedName>
    <definedName name="S356_F">#REF!</definedName>
    <definedName name="S356_M">#REF!</definedName>
    <definedName name="S356_T">#REF!</definedName>
    <definedName name="S357_F">#REF!</definedName>
    <definedName name="S357_M">#REF!</definedName>
    <definedName name="S357_T">#REF!</definedName>
    <definedName name="S358_F">#REF!</definedName>
    <definedName name="S358_M">#REF!</definedName>
    <definedName name="S358_T">#REF!</definedName>
    <definedName name="S359_F">#REF!</definedName>
    <definedName name="S359_M">#REF!</definedName>
    <definedName name="S359_T">#REF!</definedName>
    <definedName name="SCH_351_Female">#REF!</definedName>
    <definedName name="SCH_351_Male">#REF!</definedName>
    <definedName name="SCH_351_Total">#REF!</definedName>
    <definedName name="SCH_352_Female">#REF!</definedName>
    <definedName name="SCH_352_Male">#REF!</definedName>
    <definedName name="SCH_352_Total">#REF!</definedName>
    <definedName name="SCH_353_Female">#REF!</definedName>
    <definedName name="SCH_353_Male">#REF!</definedName>
    <definedName name="SCH_353_Total">#REF!</definedName>
    <definedName name="SCH_3534_Female">#REF!</definedName>
    <definedName name="SCH_3534_Male">#REF!</definedName>
    <definedName name="SCH_3534_Total">#REF!</definedName>
    <definedName name="SCH_354_Female">#REF!</definedName>
    <definedName name="SCH_354_Male">#REF!</definedName>
    <definedName name="SCH_354_Total">#REF!</definedName>
    <definedName name="SCH_355_Female">#REF!</definedName>
    <definedName name="SCH_355_Male">#REF!</definedName>
    <definedName name="SCH_355_Total">#REF!</definedName>
    <definedName name="SCH_3556_Female">#REF!</definedName>
    <definedName name="SCH_3556_Male">#REF!</definedName>
    <definedName name="SCH_3556_Total">#REF!</definedName>
    <definedName name="SCH_356_Female">#REF!</definedName>
    <definedName name="SCH_356_Male">#REF!</definedName>
    <definedName name="SCH_356_Total">#REF!</definedName>
    <definedName name="SCH_357_Female">#REF!</definedName>
    <definedName name="SCH_357_Male">#REF!</definedName>
    <definedName name="SCH_357_Total">#REF!</definedName>
    <definedName name="SCH_358_Female">#REF!</definedName>
    <definedName name="SCH_358_Male">#REF!</definedName>
    <definedName name="SCH_358_Total">#REF!</definedName>
    <definedName name="SCH_359_Female">#REF!</definedName>
    <definedName name="SCH_359_Male">#REF!</definedName>
    <definedName name="SCH_359_Total">#REF!</definedName>
    <definedName name="SCH_361_Female">#REF!</definedName>
    <definedName name="SCH_361_Male">#REF!</definedName>
    <definedName name="SCH_361_Total">Total!$A$6:$P$58</definedName>
    <definedName name="SCH_362_Female">#REF!</definedName>
    <definedName name="SCH_362_Male">#REF!</definedName>
    <definedName name="SCH_362_Total">#REF!</definedName>
    <definedName name="SCH_363_Female">#REF!</definedName>
    <definedName name="SCH_363_Male">#REF!</definedName>
    <definedName name="SCH_363_Total">#REF!</definedName>
    <definedName name="SCH_3634_Female">#REF!</definedName>
    <definedName name="SCH_3634_Male">#REF!</definedName>
    <definedName name="SCH_3634_Total">#REF!</definedName>
    <definedName name="SCH_364_Female">#REF!</definedName>
    <definedName name="SCH_364_Male">#REF!</definedName>
    <definedName name="SCH_364_Total">#REF!</definedName>
    <definedName name="SCH_365_Female">#REF!</definedName>
    <definedName name="SCH_365_Male">#REF!</definedName>
    <definedName name="SCH_365_Total">#REF!</definedName>
    <definedName name="SCH_3656_Female">#REF!</definedName>
    <definedName name="SCH_3656_Male">#REF!</definedName>
    <definedName name="SCH_3656_Total">#REF!</definedName>
    <definedName name="SCH_366_Female">#REF!</definedName>
    <definedName name="SCH_366_Male">#REF!</definedName>
    <definedName name="SCH_366_Total">#REF!</definedName>
    <definedName name="SCH_367_Female">#REF!</definedName>
    <definedName name="SCH_367_Male">#REF!</definedName>
    <definedName name="SCH_367_Total">#REF!</definedName>
    <definedName name="SCH_368_Female">#REF!</definedName>
    <definedName name="SCH_368_Male">#REF!</definedName>
    <definedName name="SCH_368_Total">#REF!</definedName>
    <definedName name="SCH_369_Female">#REF!</definedName>
    <definedName name="SCH_369_Male">#REF!</definedName>
    <definedName name="SCH_369_Total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56" l="1"/>
  <c r="B2" i="56" l="1"/>
  <c r="N69" i="56" l="1"/>
  <c r="M69" i="56"/>
  <c r="L69" i="56"/>
  <c r="K69" i="56"/>
  <c r="J69" i="56"/>
  <c r="I69" i="56"/>
  <c r="N65" i="56"/>
  <c r="M65" i="56"/>
  <c r="L65" i="56"/>
  <c r="K65" i="56"/>
  <c r="J65" i="56"/>
  <c r="I65" i="56"/>
  <c r="H69" i="56"/>
  <c r="G69" i="56"/>
  <c r="H65" i="56"/>
  <c r="G65" i="56"/>
  <c r="F69" i="56"/>
  <c r="E69" i="56"/>
  <c r="F65" i="56"/>
  <c r="E65" i="56"/>
  <c r="D69" i="56"/>
  <c r="D65" i="56"/>
  <c r="C69" i="56" l="1"/>
  <c r="C65" i="56" l="1"/>
</calcChain>
</file>

<file path=xl/sharedStrings.xml><?xml version="1.0" encoding="utf-8"?>
<sst xmlns="http://schemas.openxmlformats.org/spreadsheetml/2006/main" count="123" uniqueCount="73">
  <si>
    <t>State</t>
  </si>
  <si>
    <t>Rape or attempted rape</t>
  </si>
  <si>
    <t>Sexual assault</t>
  </si>
  <si>
    <t>Robbery with a weapon</t>
  </si>
  <si>
    <t>Robbery with a firearm or explosive</t>
  </si>
  <si>
    <t>Robbery without a weapon</t>
  </si>
  <si>
    <t>Physical attack or fight with a weapon</t>
  </si>
  <si>
    <t>Physical attack or fight with a firearm or explosive device</t>
  </si>
  <si>
    <t>Physical attack without a weapon</t>
  </si>
  <si>
    <t>Threats of physical attack with a weapon</t>
  </si>
  <si>
    <t>Threats of physical attack with a firearm or explosive device</t>
  </si>
  <si>
    <t>Threats of physical attack without a weapon</t>
  </si>
  <si>
    <t>Possession of a firearm or explosive device</t>
  </si>
  <si>
    <r>
      <t>Number of Schools</t>
    </r>
    <r>
      <rPr>
        <b/>
        <sz val="10"/>
        <color theme="0"/>
        <rFont val="Arial"/>
        <family val="2"/>
      </rPr>
      <t>a</t>
    </r>
  </si>
  <si>
    <t xml:space="preserve">Percent of Schools Reporting </t>
  </si>
  <si>
    <t>incidents</t>
  </si>
  <si>
    <t>United States</t>
  </si>
  <si>
    <t>Corporal punishment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</si>
  <si>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</si>
  <si>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</si>
  <si>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</si>
  <si>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</si>
  <si>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</si>
  <si>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</si>
  <si>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</si>
  <si>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</si>
  <si>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</si>
  <si>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</si>
  <si>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</si>
  <si>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</si>
  <si>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</si>
  <si>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</si>
  <si>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</si>
  <si>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</si>
  <si>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</si>
  <si>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</si>
  <si>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</si>
  <si>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</si>
  <si>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</si>
  <si>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</si>
  <si>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</si>
  <si>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</si>
  <si>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</si>
  <si>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</si>
  <si>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</si>
  <si>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</si>
  <si>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</si>
  <si>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</si>
  <si>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</si>
  <si>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</si>
  <si>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</si>
  <si>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!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</si>
  <si>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</si>
  <si>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</si>
  <si>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</si>
  <si>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</si>
  <si>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</si>
  <si>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</si>
  <si>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</si>
  <si>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</si>
  <si>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</si>
  <si>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</si>
  <si>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</si>
  <si>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</si>
  <si>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</si>
  <si>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</si>
  <si>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</si>
  <si>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</si>
  <si>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</si>
  <si>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</si>
  <si>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! Interpret data in this row with caution. Data are missing for more than 15 percent of schools.</t>
  </si>
  <si>
    <t xml:space="preserve">            Data reported in this table represent 98.0% of responding schools.</t>
  </si>
  <si>
    <t>SOURCE: U.S. Department of Education, Office for Civil Rights, Civil Rights Data Collection, 2015-16, available at http://ocrdata.ed.gov. Data notes are available at https://ocrdata.ed.gov/Downloads/Data-Notes-2015-16-CRDC.pdf.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</si>
</sst>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"/>
    <numFmt numFmtId="165" formatCode="#,##0.0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sz val="14"/>
      <color rgb="FF33339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8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60">
    <xf numFmtId="0" fontId="0" fillId="0" borderId="0" xfId="0"/>
    <xf numFmtId="0" fontId="6" fillId="0" borderId="0" xfId="35" applyFont="1"/>
    <xf numFmtId="0" fontId="7" fillId="0" borderId="0" xfId="33" applyFont="1" applyFill="1"/>
    <xf numFmtId="1" fontId="7" fillId="0" borderId="0" xfId="36" applyNumberFormat="1" applyFont="1" applyAlignment="1">
      <alignment wrapText="1"/>
    </xf>
    <xf numFmtId="0" fontId="7" fillId="0" borderId="0" xfId="35" applyFont="1" applyBorder="1"/>
    <xf numFmtId="0" fontId="7" fillId="0" borderId="0" xfId="35" applyFont="1"/>
    <xf numFmtId="0" fontId="8" fillId="0" borderId="0" xfId="35" applyFont="1" applyAlignment="1">
      <alignment horizontal="left"/>
    </xf>
    <xf numFmtId="0" fontId="9" fillId="0" borderId="0" xfId="35" applyFont="1" applyAlignment="1">
      <alignment horizontal="left"/>
    </xf>
    <xf numFmtId="0" fontId="10" fillId="0" borderId="1" xfId="36" applyFont="1" applyBorder="1"/>
    <xf numFmtId="1" fontId="7" fillId="0" borderId="1" xfId="36" applyNumberFormat="1" applyFont="1" applyBorder="1" applyAlignment="1">
      <alignment wrapText="1"/>
    </xf>
    <xf numFmtId="0" fontId="11" fillId="0" borderId="0" xfId="35" applyFont="1" applyFill="1" applyAlignment="1"/>
    <xf numFmtId="0" fontId="13" fillId="0" borderId="0" xfId="35" applyFont="1" applyFill="1" applyAlignment="1"/>
    <xf numFmtId="0" fontId="12" fillId="0" borderId="10" xfId="34" applyFont="1" applyFill="1" applyBorder="1" applyAlignment="1"/>
    <xf numFmtId="1" fontId="12" fillId="0" borderId="12" xfId="34" applyNumberFormat="1" applyFont="1" applyFill="1" applyBorder="1" applyAlignment="1">
      <alignment wrapText="1"/>
    </xf>
    <xf numFmtId="1" fontId="12" fillId="0" borderId="13" xfId="34" applyNumberFormat="1" applyFont="1" applyFill="1" applyBorder="1" applyAlignment="1">
      <alignment wrapText="1"/>
    </xf>
    <xf numFmtId="0" fontId="11" fillId="0" borderId="0" xfId="33" applyFont="1" applyFill="1"/>
    <xf numFmtId="0" fontId="13" fillId="0" borderId="0" xfId="33" applyFont="1" applyFill="1"/>
    <xf numFmtId="37" fontId="13" fillId="0" borderId="8" xfId="33" applyNumberFormat="1" applyFont="1" applyFill="1" applyBorder="1"/>
    <xf numFmtId="37" fontId="13" fillId="0" borderId="12" xfId="33" applyNumberFormat="1" applyFont="1" applyFill="1" applyBorder="1"/>
    <xf numFmtId="0" fontId="13" fillId="0" borderId="0" xfId="35" quotePrefix="1" applyFont="1" applyFill="1"/>
    <xf numFmtId="0" fontId="13" fillId="0" borderId="0" xfId="35" applyFont="1" applyFill="1"/>
    <xf numFmtId="0" fontId="13" fillId="0" borderId="0" xfId="35" quotePrefix="1" applyFont="1" applyFill="1" applyAlignment="1">
      <alignment horizontal="left"/>
    </xf>
    <xf numFmtId="0" fontId="13" fillId="0" borderId="0" xfId="33" applyFont="1"/>
    <xf numFmtId="0" fontId="6" fillId="0" borderId="0" xfId="33" applyFont="1"/>
    <xf numFmtId="0" fontId="7" fillId="0" borderId="0" xfId="33" applyFont="1" applyBorder="1"/>
    <xf numFmtId="0" fontId="7" fillId="0" borderId="0" xfId="33" applyFont="1"/>
    <xf numFmtId="164" fontId="13" fillId="0" borderId="8" xfId="35" applyNumberFormat="1" applyFont="1" applyFill="1" applyBorder="1" applyAlignment="1">
      <alignment horizontal="right"/>
    </xf>
    <xf numFmtId="165" fontId="13" fillId="0" borderId="0" xfId="35" applyNumberFormat="1" applyFont="1" applyFill="1" applyBorder="1" applyAlignment="1">
      <alignment horizontal="right"/>
    </xf>
    <xf numFmtId="164" fontId="13" fillId="0" borderId="8" xfId="35" quotePrefix="1" applyNumberFormat="1" applyFont="1" applyFill="1" applyBorder="1" applyAlignment="1">
      <alignment horizontal="right"/>
    </xf>
    <xf numFmtId="164" fontId="13" fillId="0" borderId="12" xfId="35" quotePrefix="1" applyNumberFormat="1" applyFont="1" applyFill="1" applyBorder="1" applyAlignment="1">
      <alignment horizontal="right"/>
    </xf>
    <xf numFmtId="165" fontId="13" fillId="0" borderId="1" xfId="35" applyNumberFormat="1" applyFont="1" applyFill="1" applyBorder="1" applyAlignment="1">
      <alignment horizontal="right"/>
    </xf>
    <xf numFmtId="0" fontId="6" fillId="0" borderId="0" xfId="33" applyFont="1" applyFill="1" applyBorder="1"/>
    <xf numFmtId="0" fontId="6" fillId="2" borderId="0" xfId="35" applyFont="1" applyFill="1" applyBorder="1"/>
    <xf numFmtId="0" fontId="7" fillId="2" borderId="0" xfId="33" applyFont="1" applyFill="1" applyBorder="1"/>
    <xf numFmtId="0" fontId="6" fillId="2" borderId="0" xfId="35" applyFont="1" applyFill="1" applyBorder="1" applyAlignment="1">
      <alignment horizontal="right"/>
    </xf>
    <xf numFmtId="0" fontId="13" fillId="0" borderId="0" xfId="81" applyFont="1" applyFill="1" applyBorder="1"/>
    <xf numFmtId="0" fontId="13" fillId="3" borderId="14" xfId="34" applyFont="1" applyFill="1" applyBorder="1" applyAlignment="1">
      <alignment horizontal="left" vertical="center"/>
    </xf>
    <xf numFmtId="164" fontId="13" fillId="3" borderId="8" xfId="35" applyNumberFormat="1" applyFont="1" applyFill="1" applyBorder="1" applyAlignment="1">
      <alignment horizontal="right"/>
    </xf>
    <xf numFmtId="165" fontId="13" fillId="3" borderId="0" xfId="35" applyNumberFormat="1" applyFont="1" applyFill="1" applyBorder="1" applyAlignment="1">
      <alignment horizontal="right"/>
    </xf>
    <xf numFmtId="0" fontId="13" fillId="3" borderId="0" xfId="81" applyFont="1" applyFill="1" applyBorder="1"/>
    <xf numFmtId="164" fontId="13" fillId="3" borderId="8" xfId="35" quotePrefix="1" applyNumberFormat="1" applyFont="1" applyFill="1" applyBorder="1" applyAlignment="1">
      <alignment horizontal="right"/>
    </xf>
    <xf numFmtId="0" fontId="13" fillId="0" borderId="1" xfId="81" applyFont="1" applyFill="1" applyBorder="1"/>
    <xf numFmtId="37" fontId="13" fillId="3" borderId="8" xfId="33" applyNumberFormat="1" applyFont="1" applyFill="1" applyBorder="1"/>
    <xf numFmtId="1" fontId="12" fillId="0" borderId="11" xfId="34" applyNumberFormat="1" applyFont="1" applyFill="1" applyBorder="1" applyAlignment="1">
      <alignment wrapText="1"/>
    </xf>
    <xf numFmtId="0" fontId="13" fillId="0" borderId="0" xfId="33" applyFont="1" applyFill="1" applyAlignment="1">
      <alignment horizontal="left"/>
    </xf>
    <xf numFmtId="1" fontId="12" fillId="0" borderId="1" xfId="34" applyNumberFormat="1" applyFont="1" applyFill="1" applyBorder="1" applyAlignment="1">
      <alignment wrapText="1"/>
    </xf>
    <xf numFmtId="164" fontId="13" fillId="0" borderId="0" xfId="35" quotePrefix="1" applyNumberFormat="1" applyFont="1" applyFill="1" applyBorder="1" applyAlignment="1">
      <alignment horizontal="right"/>
    </xf>
    <xf numFmtId="37" fontId="13" fillId="0" borderId="0" xfId="33" applyNumberFormat="1" applyFont="1" applyFill="1" applyBorder="1"/>
    <xf numFmtId="1" fontId="12" fillId="0" borderId="3" xfId="34" applyNumberFormat="1" applyFont="1" applyFill="1" applyBorder="1" applyAlignment="1">
      <alignment horizontal="center" wrapText="1"/>
    </xf>
    <xf numFmtId="1" fontId="12" fillId="0" borderId="7" xfId="34" applyNumberFormat="1" applyFont="1" applyFill="1" applyBorder="1" applyAlignment="1">
      <alignment horizontal="center" wrapText="1"/>
    </xf>
    <xf numFmtId="0" fontId="16" fillId="0" borderId="0" xfId="36" applyFont="1" applyAlignment="1">
      <alignment wrapText="1"/>
    </xf>
    <xf numFmtId="0" fontId="13" fillId="0" borderId="0" xfId="33" applyFont="1" applyFill="1" applyBorder="1" applyAlignment="1">
      <alignment vertical="center"/>
    </xf>
    <xf numFmtId="0" fontId="12" fillId="0" borderId="2" xfId="34" applyFont="1" applyFill="1" applyBorder="1" applyAlignment="1">
      <alignment horizontal="left"/>
    </xf>
    <xf numFmtId="0" fontId="12" fillId="0" borderId="6" xfId="34" applyFont="1" applyFill="1" applyBorder="1" applyAlignment="1">
      <alignment horizontal="left"/>
    </xf>
    <xf numFmtId="1" fontId="12" fillId="0" borderId="4" xfId="34" applyNumberFormat="1" applyFont="1" applyFill="1" applyBorder="1" applyAlignment="1">
      <alignment horizontal="center" wrapText="1"/>
    </xf>
    <xf numFmtId="1" fontId="12" fillId="0" borderId="8" xfId="34" applyNumberFormat="1" applyFont="1" applyFill="1" applyBorder="1" applyAlignment="1">
      <alignment horizontal="center" wrapText="1"/>
    </xf>
    <xf numFmtId="1" fontId="12" fillId="0" borderId="5" xfId="34" applyNumberFormat="1" applyFont="1" applyFill="1" applyBorder="1" applyAlignment="1">
      <alignment horizontal="center" wrapText="1"/>
    </xf>
    <xf numFmtId="1" fontId="12" fillId="0" borderId="14" xfId="34" applyNumberFormat="1" applyFont="1" applyFill="1" applyBorder="1" applyAlignment="1">
      <alignment horizontal="center" wrapText="1"/>
    </xf>
    <xf numFmtId="1" fontId="12" fillId="0" borderId="9" xfId="34" applyNumberFormat="1" applyFont="1" applyFill="1" applyBorder="1" applyAlignment="1">
      <alignment horizontal="center" wrapText="1"/>
    </xf>
    <xf numFmtId="1" fontId="12" fillId="0" borderId="0" xfId="34" applyNumberFormat="1" applyFont="1" applyFill="1" applyBorder="1" applyAlignment="1">
      <alignment horizontal="center" wrapText="1"/>
    </xf>
  </cellXfs>
  <cellStyles count="82">
    <cellStyle name="Followed Hyperlink" xfId="14" builtinId="9" hidden="1"/>
    <cellStyle name="Followed Hyperlink" xfId="8" builtinId="9" hidde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20" builtinId="9" hidden="1"/>
    <cellStyle name="Followed Hyperlink" xfId="40" builtinId="9" hidden="1"/>
    <cellStyle name="Followed Hyperlink" xfId="44" builtinId="9" hidden="1"/>
    <cellStyle name="Followed Hyperlink" xfId="46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62" builtinId="9" hidden="1"/>
    <cellStyle name="Followed Hyperlink" xfId="64" builtinId="9" hidden="1"/>
    <cellStyle name="Followed Hyperlink" xfId="68" builtinId="9" hidden="1"/>
    <cellStyle name="Followed Hyperlink" xfId="58" builtinId="9" hidden="1"/>
    <cellStyle name="Followed Hyperlink" xfId="50" builtinId="9" hidden="1"/>
    <cellStyle name="Followed Hyperlink" xfId="42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8" builtinId="9" hidden="1"/>
    <cellStyle name="Followed Hyperlink" xfId="16" builtinId="9" hidden="1"/>
    <cellStyle name="Followed Hyperlink" xfId="30" builtinId="9" hidden="1"/>
    <cellStyle name="Followed Hyperlink" xfId="66" builtinId="9" hidden="1"/>
    <cellStyle name="Followed Hyperlink" xfId="60" builtinId="9" hidden="1"/>
    <cellStyle name="Followed Hyperlink" xfId="48" builtinId="9" hidden="1"/>
    <cellStyle name="Followed Hyperlink" xfId="38" builtinId="9" hidden="1"/>
    <cellStyle name="Followed Hyperlink" xfId="74" builtinId="9" hidden="1"/>
    <cellStyle name="Followed Hyperlink" xfId="70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24" builtinId="9" hidden="1"/>
    <cellStyle name="Followed Hyperlink" xfId="80" builtinId="9" hidden="1"/>
    <cellStyle name="Followed Hyperlink" xfId="78" builtinId="9" hidden="1"/>
    <cellStyle name="Followed Hyperlink" xfId="76" builtinId="9" hidden="1"/>
    <cellStyle name="Followed Hyperlink" xfId="72" builtinId="9" hidden="1"/>
    <cellStyle name="Hyperlink" xfId="53" builtinId="8" hidden="1"/>
    <cellStyle name="Hyperlink" xfId="21" builtinId="8" hidden="1"/>
    <cellStyle name="Hyperlink" xfId="11" builtinId="8" hidden="1"/>
    <cellStyle name="Hyperlink" xfId="13" builtinId="8" hidden="1"/>
    <cellStyle name="Hyperlink" xfId="17" builtinId="8" hidden="1"/>
    <cellStyle name="Hyperlink" xfId="19" builtinId="8" hidden="1"/>
    <cellStyle name="Hyperlink" xfId="5" builtinId="8" hidden="1"/>
    <cellStyle name="Hyperlink" xfId="9" builtinId="8" hidden="1"/>
    <cellStyle name="Hyperlink" xfId="3" builtinId="8" hidden="1"/>
    <cellStyle name="Hyperlink" xfId="1" builtinId="8" hidden="1"/>
    <cellStyle name="Hyperlink" xfId="7" builtinId="8" hidden="1"/>
    <cellStyle name="Hyperlink" xfId="15" builtinId="8" hidden="1"/>
    <cellStyle name="Hyperlink" xfId="41" builtinId="8" hidden="1"/>
    <cellStyle name="Hyperlink" xfId="65" builtinId="8" hidden="1"/>
    <cellStyle name="Hyperlink" xfId="57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9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37" builtinId="8" hidden="1"/>
    <cellStyle name="Hyperlink" xfId="73" builtinId="8" hidden="1"/>
    <cellStyle name="Hyperlink" xfId="69" builtinId="8" hidden="1"/>
    <cellStyle name="Hyperlink" xfId="71" builtinId="8" hidden="1"/>
    <cellStyle name="Hyperlink" xfId="75" builtinId="8" hidden="1"/>
    <cellStyle name="Hyperlink" xfId="77" builtinId="8" hidden="1"/>
    <cellStyle name="Hyperlink" xfId="79" builtinId="8" hidden="1"/>
    <cellStyle name="Hyperlink" xfId="61" builtinId="8" hidden="1"/>
    <cellStyle name="Hyperlink" xfId="63" builtinId="8" hidden="1"/>
    <cellStyle name="Hyperlink" xfId="67" builtinId="8" hidden="1"/>
    <cellStyle name="Hyperlink" xfId="59" builtinId="8" hidden="1"/>
    <cellStyle name="Hyperlink" xfId="55" builtinId="8" hidden="1"/>
    <cellStyle name="Normal" xfId="0" builtinId="0"/>
    <cellStyle name="Normal 2 2" xfId="33"/>
    <cellStyle name="Normal 3" xfId="35"/>
    <cellStyle name="Normal 6" xfId="34"/>
    <cellStyle name="Normal 9" xfId="36"/>
    <cellStyle name="Normal 9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showGridLines="0" tabSelected="1" zoomScale="80" zoomScaleNormal="80" workbookViewId="0"/>
  </sheetViews>
  <sheetFormatPr defaultColWidth="10.140625" defaultRowHeight="15" customHeight="1" x14ac:dyDescent="0.2"/>
  <cols>
    <col min="1" max="1" width="3.42578125" style="23" customWidth="1"/>
    <col min="2" max="2" width="18.28515625" style="5" customWidth="1"/>
    <col min="3" max="14" width="15.7109375" style="5" customWidth="1"/>
    <col min="15" max="16" width="12.7109375" style="5" customWidth="1"/>
    <col min="17" max="17" width="0.85546875" style="5" customWidth="1"/>
    <col min="18" max="18" width="1.5703125" style="25" customWidth="1"/>
    <col min="19" max="16384" width="10.140625" style="25"/>
  </cols>
  <sheetData>
    <row r="1" spans="1:19" s="5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9" s="7" customFormat="1" ht="15" customHeight="1" x14ac:dyDescent="0.25">
      <c r="A2" s="6"/>
      <c r="B2" s="50" t="str">
        <f>CONCATENATE("Number of ",LOWER(A7), ", by state: School Year 2015-16")</f>
        <v>Number of incidents, by state: School Year 2015-16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s="5" customFormat="1" ht="15" customHeight="1" thickBot="1" x14ac:dyDescent="0.3">
      <c r="A3" s="1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9" s="11" customFormat="1" ht="24.95" customHeight="1" x14ac:dyDescent="0.2">
      <c r="A4" s="10"/>
      <c r="B4" s="52" t="s">
        <v>0</v>
      </c>
      <c r="C4" s="48" t="s">
        <v>1</v>
      </c>
      <c r="D4" s="48" t="s">
        <v>2</v>
      </c>
      <c r="E4" s="48" t="s">
        <v>3</v>
      </c>
      <c r="F4" s="48" t="s">
        <v>4</v>
      </c>
      <c r="G4" s="48" t="s">
        <v>5</v>
      </c>
      <c r="H4" s="48" t="s">
        <v>6</v>
      </c>
      <c r="I4" s="48" t="s">
        <v>7</v>
      </c>
      <c r="J4" s="48" t="s">
        <v>8</v>
      </c>
      <c r="K4" s="48" t="s">
        <v>9</v>
      </c>
      <c r="L4" s="48" t="s">
        <v>10</v>
      </c>
      <c r="M4" s="48" t="s">
        <v>11</v>
      </c>
      <c r="N4" s="48" t="s">
        <v>12</v>
      </c>
      <c r="O4" s="54" t="s">
        <v>13</v>
      </c>
      <c r="P4" s="56" t="s">
        <v>14</v>
      </c>
      <c r="Q4" s="57"/>
    </row>
    <row r="5" spans="1:19" s="11" customFormat="1" ht="41.25" customHeight="1" x14ac:dyDescent="0.2">
      <c r="A5" s="10"/>
      <c r="B5" s="53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5"/>
      <c r="P5" s="58"/>
      <c r="Q5" s="59"/>
    </row>
    <row r="6" spans="1:19" s="11" customFormat="1" ht="15" customHeight="1" thickBot="1" x14ac:dyDescent="0.25">
      <c r="A6" s="10"/>
      <c r="B6" s="1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13"/>
      <c r="P6" s="14"/>
      <c r="Q6" s="45"/>
    </row>
    <row r="7" spans="1:19" s="16" customFormat="1" ht="15" customHeight="1" x14ac:dyDescent="0.2">
      <c r="A7" s="15" t="s">
        <v>15</v>
      </c>
      <c r="B7" s="36" t="s">
        <v>16</v>
      </c>
      <c r="C7" s="37">
        <v>394</v>
      </c>
      <c r="D7" s="37">
        <v>9255</v>
      </c>
      <c r="E7" s="37">
        <v>619</v>
      </c>
      <c r="F7" s="37">
        <v>250</v>
      </c>
      <c r="G7" s="37">
        <v>22580</v>
      </c>
      <c r="H7" s="37">
        <v>11717</v>
      </c>
      <c r="I7" s="37">
        <v>2777</v>
      </c>
      <c r="J7" s="37">
        <v>787176</v>
      </c>
      <c r="K7" s="37">
        <v>10350</v>
      </c>
      <c r="L7" s="37">
        <v>3437</v>
      </c>
      <c r="M7" s="37">
        <v>197896</v>
      </c>
      <c r="N7" s="37">
        <v>5862</v>
      </c>
      <c r="O7" s="42">
        <v>96360</v>
      </c>
      <c r="P7" s="38">
        <v>98.006</v>
      </c>
      <c r="Q7" s="38"/>
    </row>
    <row r="8" spans="1:19" s="16" customFormat="1" ht="15" customHeight="1" x14ac:dyDescent="0.2">
      <c r="A8" s="15" t="s">
        <v>17</v>
      </c>
      <c r="B8" s="35" t="s">
        <v>18</v>
      </c>
      <c r="C8" s="26">
        <v>4</v>
      </c>
      <c r="D8" s="26">
        <v>99</v>
      </c>
      <c r="E8" s="26">
        <v>2</v>
      </c>
      <c r="F8" s="26">
        <v>2</v>
      </c>
      <c r="G8" s="26">
        <v>207</v>
      </c>
      <c r="H8" s="26">
        <v>156</v>
      </c>
      <c r="I8" s="26">
        <v>50</v>
      </c>
      <c r="J8" s="26">
        <v>10100</v>
      </c>
      <c r="K8" s="26">
        <v>152</v>
      </c>
      <c r="L8" s="26">
        <v>52</v>
      </c>
      <c r="M8" s="26">
        <v>2218</v>
      </c>
      <c r="N8" s="26">
        <v>80</v>
      </c>
      <c r="O8" s="17">
        <v>1400</v>
      </c>
      <c r="P8" s="27">
        <v>100</v>
      </c>
      <c r="Q8" s="27"/>
    </row>
    <row r="9" spans="1:19" s="16" customFormat="1" ht="15" customHeight="1" x14ac:dyDescent="0.2">
      <c r="A9" s="15" t="s">
        <v>17</v>
      </c>
      <c r="B9" s="39" t="s">
        <v>19</v>
      </c>
      <c r="C9" s="37">
        <v>0</v>
      </c>
      <c r="D9" s="37">
        <v>4</v>
      </c>
      <c r="E9" s="37">
        <v>0</v>
      </c>
      <c r="F9" s="37">
        <v>0</v>
      </c>
      <c r="G9" s="37">
        <v>41</v>
      </c>
      <c r="H9" s="37">
        <v>24</v>
      </c>
      <c r="I9" s="37">
        <v>3</v>
      </c>
      <c r="J9" s="37">
        <v>1693</v>
      </c>
      <c r="K9" s="37">
        <v>27</v>
      </c>
      <c r="L9" s="37">
        <v>7</v>
      </c>
      <c r="M9" s="37">
        <v>262</v>
      </c>
      <c r="N9" s="37">
        <v>11</v>
      </c>
      <c r="O9" s="42">
        <v>503</v>
      </c>
      <c r="P9" s="38">
        <v>100</v>
      </c>
      <c r="Q9" s="38"/>
    </row>
    <row r="10" spans="1:19" s="16" customFormat="1" ht="15" customHeight="1" x14ac:dyDescent="0.2">
      <c r="A10" s="15" t="s">
        <v>17</v>
      </c>
      <c r="B10" s="35" t="s">
        <v>20</v>
      </c>
      <c r="C10" s="26">
        <v>32</v>
      </c>
      <c r="D10" s="26">
        <v>404</v>
      </c>
      <c r="E10" s="26">
        <v>1</v>
      </c>
      <c r="F10" s="26">
        <v>0</v>
      </c>
      <c r="G10" s="26">
        <v>583</v>
      </c>
      <c r="H10" s="26">
        <v>475</v>
      </c>
      <c r="I10" s="26">
        <v>24</v>
      </c>
      <c r="J10" s="26">
        <v>17436</v>
      </c>
      <c r="K10" s="26">
        <v>460</v>
      </c>
      <c r="L10" s="26">
        <v>75</v>
      </c>
      <c r="M10" s="26">
        <v>6112</v>
      </c>
      <c r="N10" s="26">
        <v>249</v>
      </c>
      <c r="O10" s="17">
        <v>1977</v>
      </c>
      <c r="P10" s="27">
        <v>100</v>
      </c>
      <c r="Q10" s="27"/>
    </row>
    <row r="11" spans="1:19" s="16" customFormat="1" ht="15" customHeight="1" x14ac:dyDescent="0.2">
      <c r="A11" s="15" t="s">
        <v>17</v>
      </c>
      <c r="B11" s="39" t="s">
        <v>21</v>
      </c>
      <c r="C11" s="37">
        <v>0</v>
      </c>
      <c r="D11" s="37">
        <v>30</v>
      </c>
      <c r="E11" s="37">
        <v>4</v>
      </c>
      <c r="F11" s="37">
        <v>9</v>
      </c>
      <c r="G11" s="37">
        <v>174</v>
      </c>
      <c r="H11" s="37">
        <v>197</v>
      </c>
      <c r="I11" s="37">
        <v>76</v>
      </c>
      <c r="J11" s="37">
        <v>9349</v>
      </c>
      <c r="K11" s="37">
        <v>125</v>
      </c>
      <c r="L11" s="37">
        <v>14</v>
      </c>
      <c r="M11" s="37">
        <v>776</v>
      </c>
      <c r="N11" s="37">
        <v>35</v>
      </c>
      <c r="O11" s="42">
        <v>1092</v>
      </c>
      <c r="P11" s="38">
        <v>100</v>
      </c>
      <c r="Q11" s="38"/>
    </row>
    <row r="12" spans="1:19" s="16" customFormat="1" ht="15" customHeight="1" x14ac:dyDescent="0.2">
      <c r="A12" s="15" t="s">
        <v>17</v>
      </c>
      <c r="B12" s="35" t="s">
        <v>22</v>
      </c>
      <c r="C12" s="26">
        <v>101</v>
      </c>
      <c r="D12" s="26">
        <v>1158</v>
      </c>
      <c r="E12" s="26">
        <v>157</v>
      </c>
      <c r="F12" s="26">
        <v>114</v>
      </c>
      <c r="G12" s="26">
        <v>6041</v>
      </c>
      <c r="H12" s="26">
        <v>2458</v>
      </c>
      <c r="I12" s="26">
        <v>1267</v>
      </c>
      <c r="J12" s="26">
        <v>84610</v>
      </c>
      <c r="K12" s="26">
        <v>2280</v>
      </c>
      <c r="L12" s="26">
        <v>920</v>
      </c>
      <c r="M12" s="26">
        <v>42757</v>
      </c>
      <c r="N12" s="26">
        <v>1223</v>
      </c>
      <c r="O12" s="17">
        <v>10138</v>
      </c>
      <c r="P12" s="27">
        <v>99.369</v>
      </c>
      <c r="Q12" s="27"/>
    </row>
    <row r="13" spans="1:19" s="16" customFormat="1" ht="15" customHeight="1" x14ac:dyDescent="0.2">
      <c r="A13" s="15" t="s">
        <v>17</v>
      </c>
      <c r="B13" s="39" t="s">
        <v>23</v>
      </c>
      <c r="C13" s="37">
        <v>3</v>
      </c>
      <c r="D13" s="37">
        <v>41</v>
      </c>
      <c r="E13" s="37">
        <v>11</v>
      </c>
      <c r="F13" s="37">
        <v>0</v>
      </c>
      <c r="G13" s="37">
        <v>136</v>
      </c>
      <c r="H13" s="37">
        <v>229</v>
      </c>
      <c r="I13" s="37">
        <v>4</v>
      </c>
      <c r="J13" s="37">
        <v>10344</v>
      </c>
      <c r="K13" s="37">
        <v>114</v>
      </c>
      <c r="L13" s="37">
        <v>82</v>
      </c>
      <c r="M13" s="37">
        <v>9788</v>
      </c>
      <c r="N13" s="37">
        <v>20</v>
      </c>
      <c r="O13" s="42">
        <v>1868</v>
      </c>
      <c r="P13" s="38">
        <v>100</v>
      </c>
      <c r="Q13" s="38"/>
    </row>
    <row r="14" spans="1:19" s="16" customFormat="1" ht="15" customHeight="1" x14ac:dyDescent="0.2">
      <c r="A14" s="15" t="s">
        <v>17</v>
      </c>
      <c r="B14" s="35" t="s">
        <v>24</v>
      </c>
      <c r="C14" s="28">
        <v>3</v>
      </c>
      <c r="D14" s="28">
        <v>60</v>
      </c>
      <c r="E14" s="28">
        <v>11</v>
      </c>
      <c r="F14" s="28">
        <v>4</v>
      </c>
      <c r="G14" s="28">
        <v>263</v>
      </c>
      <c r="H14" s="28">
        <v>210</v>
      </c>
      <c r="I14" s="28">
        <v>12</v>
      </c>
      <c r="J14" s="28">
        <v>12297</v>
      </c>
      <c r="K14" s="28">
        <v>79</v>
      </c>
      <c r="L14" s="28">
        <v>29</v>
      </c>
      <c r="M14" s="28">
        <v>2153</v>
      </c>
      <c r="N14" s="28">
        <v>37</v>
      </c>
      <c r="O14" s="17">
        <v>1238</v>
      </c>
      <c r="P14" s="27">
        <v>100</v>
      </c>
      <c r="Q14" s="27"/>
    </row>
    <row r="15" spans="1:19" s="16" customFormat="1" ht="15" customHeight="1" x14ac:dyDescent="0.2">
      <c r="A15" s="15" t="s">
        <v>17</v>
      </c>
      <c r="B15" s="39" t="s">
        <v>25</v>
      </c>
      <c r="C15" s="40">
        <v>1</v>
      </c>
      <c r="D15" s="40">
        <v>8</v>
      </c>
      <c r="E15" s="40">
        <v>0</v>
      </c>
      <c r="F15" s="40">
        <v>0</v>
      </c>
      <c r="G15" s="40">
        <v>138</v>
      </c>
      <c r="H15" s="40">
        <v>77</v>
      </c>
      <c r="I15" s="40">
        <v>1</v>
      </c>
      <c r="J15" s="40">
        <v>5009</v>
      </c>
      <c r="K15" s="40">
        <v>11</v>
      </c>
      <c r="L15" s="40">
        <v>4</v>
      </c>
      <c r="M15" s="40">
        <v>1001</v>
      </c>
      <c r="N15" s="40">
        <v>25</v>
      </c>
      <c r="O15" s="42">
        <v>235</v>
      </c>
      <c r="P15" s="38">
        <v>100</v>
      </c>
      <c r="Q15" s="38"/>
    </row>
    <row r="16" spans="1:19" s="16" customFormat="1" ht="15" customHeight="1" x14ac:dyDescent="0.2">
      <c r="A16" s="15" t="s">
        <v>17</v>
      </c>
      <c r="B16" s="35" t="s">
        <v>26</v>
      </c>
      <c r="C16" s="28">
        <v>0</v>
      </c>
      <c r="D16" s="28">
        <v>13</v>
      </c>
      <c r="E16" s="28">
        <v>1</v>
      </c>
      <c r="F16" s="28">
        <v>0</v>
      </c>
      <c r="G16" s="28">
        <v>47</v>
      </c>
      <c r="H16" s="28">
        <v>34</v>
      </c>
      <c r="I16" s="28">
        <v>0</v>
      </c>
      <c r="J16" s="28">
        <v>3411</v>
      </c>
      <c r="K16" s="28">
        <v>16</v>
      </c>
      <c r="L16" s="28">
        <v>4</v>
      </c>
      <c r="M16" s="28">
        <v>642</v>
      </c>
      <c r="N16" s="28">
        <v>10</v>
      </c>
      <c r="O16" s="17">
        <v>221</v>
      </c>
      <c r="P16" s="27">
        <v>100</v>
      </c>
      <c r="Q16" s="27"/>
    </row>
    <row r="17" spans="1:17" s="16" customFormat="1" ht="15" customHeight="1" x14ac:dyDescent="0.2">
      <c r="A17" s="15" t="s">
        <v>17</v>
      </c>
      <c r="B17" s="39" t="s">
        <v>27</v>
      </c>
      <c r="C17" s="37">
        <v>7</v>
      </c>
      <c r="D17" s="37">
        <v>17</v>
      </c>
      <c r="E17" s="37">
        <v>6</v>
      </c>
      <c r="F17" s="37">
        <v>2</v>
      </c>
      <c r="G17" s="37">
        <v>61</v>
      </c>
      <c r="H17" s="37">
        <v>54</v>
      </c>
      <c r="I17" s="37">
        <v>1</v>
      </c>
      <c r="J17" s="37">
        <v>20800</v>
      </c>
      <c r="K17" s="37">
        <v>20</v>
      </c>
      <c r="L17" s="37">
        <v>3</v>
      </c>
      <c r="M17" s="37">
        <v>2727</v>
      </c>
      <c r="N17" s="37">
        <v>28</v>
      </c>
      <c r="O17" s="42">
        <v>3952</v>
      </c>
      <c r="P17" s="38">
        <v>100</v>
      </c>
      <c r="Q17" s="38"/>
    </row>
    <row r="18" spans="1:17" s="16" customFormat="1" ht="15" customHeight="1" x14ac:dyDescent="0.2">
      <c r="A18" s="15" t="s">
        <v>17</v>
      </c>
      <c r="B18" s="35" t="s">
        <v>28</v>
      </c>
      <c r="C18" s="26">
        <v>33</v>
      </c>
      <c r="D18" s="26">
        <v>1533</v>
      </c>
      <c r="E18" s="26">
        <v>3</v>
      </c>
      <c r="F18" s="26">
        <v>20</v>
      </c>
      <c r="G18" s="26">
        <v>643</v>
      </c>
      <c r="H18" s="26">
        <v>335</v>
      </c>
      <c r="I18" s="26">
        <v>7</v>
      </c>
      <c r="J18" s="26">
        <v>37948</v>
      </c>
      <c r="K18" s="26">
        <v>281</v>
      </c>
      <c r="L18" s="26">
        <v>102</v>
      </c>
      <c r="M18" s="26">
        <v>9708</v>
      </c>
      <c r="N18" s="26">
        <v>191</v>
      </c>
      <c r="O18" s="17">
        <v>2407</v>
      </c>
      <c r="P18" s="27">
        <v>100</v>
      </c>
      <c r="Q18" s="27"/>
    </row>
    <row r="19" spans="1:17" s="16" customFormat="1" ht="15" customHeight="1" x14ac:dyDescent="0.2">
      <c r="A19" s="15" t="s">
        <v>17</v>
      </c>
      <c r="B19" s="39" t="s">
        <v>29</v>
      </c>
      <c r="C19" s="37">
        <v>0</v>
      </c>
      <c r="D19" s="37">
        <v>169</v>
      </c>
      <c r="E19" s="37">
        <v>1</v>
      </c>
      <c r="F19" s="37">
        <v>0</v>
      </c>
      <c r="G19" s="37">
        <v>19</v>
      </c>
      <c r="H19" s="37">
        <v>7</v>
      </c>
      <c r="I19" s="37">
        <v>0</v>
      </c>
      <c r="J19" s="37">
        <v>2146</v>
      </c>
      <c r="K19" s="37">
        <v>29</v>
      </c>
      <c r="L19" s="37">
        <v>1</v>
      </c>
      <c r="M19" s="37">
        <v>430</v>
      </c>
      <c r="N19" s="37">
        <v>79</v>
      </c>
      <c r="O19" s="42">
        <v>290</v>
      </c>
      <c r="P19" s="38">
        <v>100</v>
      </c>
      <c r="Q19" s="38"/>
    </row>
    <row r="20" spans="1:17" s="16" customFormat="1" ht="15" customHeight="1" x14ac:dyDescent="0.2">
      <c r="A20" s="15" t="s">
        <v>17</v>
      </c>
      <c r="B20" s="35" t="s">
        <v>30</v>
      </c>
      <c r="C20" s="28">
        <v>0</v>
      </c>
      <c r="D20" s="28">
        <v>149</v>
      </c>
      <c r="E20" s="28">
        <v>0</v>
      </c>
      <c r="F20" s="28">
        <v>0</v>
      </c>
      <c r="G20" s="28">
        <v>21</v>
      </c>
      <c r="H20" s="28">
        <v>31</v>
      </c>
      <c r="I20" s="28">
        <v>0</v>
      </c>
      <c r="J20" s="28">
        <v>2837</v>
      </c>
      <c r="K20" s="28">
        <v>77</v>
      </c>
      <c r="L20" s="28">
        <v>4</v>
      </c>
      <c r="M20" s="28">
        <v>934</v>
      </c>
      <c r="N20" s="28">
        <v>13</v>
      </c>
      <c r="O20" s="17">
        <v>720</v>
      </c>
      <c r="P20" s="27">
        <v>100</v>
      </c>
      <c r="Q20" s="27"/>
    </row>
    <row r="21" spans="1:17" s="16" customFormat="1" ht="15" customHeight="1" x14ac:dyDescent="0.2">
      <c r="A21" s="15" t="s">
        <v>17</v>
      </c>
      <c r="B21" s="39" t="s">
        <v>31</v>
      </c>
      <c r="C21" s="37">
        <v>16</v>
      </c>
      <c r="D21" s="37">
        <v>324</v>
      </c>
      <c r="E21" s="37">
        <v>40</v>
      </c>
      <c r="F21" s="37">
        <v>40</v>
      </c>
      <c r="G21" s="37">
        <v>725</v>
      </c>
      <c r="H21" s="37">
        <v>535</v>
      </c>
      <c r="I21" s="37">
        <v>43</v>
      </c>
      <c r="J21" s="37">
        <v>28973</v>
      </c>
      <c r="K21" s="37">
        <v>539</v>
      </c>
      <c r="L21" s="37">
        <v>117</v>
      </c>
      <c r="M21" s="37">
        <v>12925</v>
      </c>
      <c r="N21" s="37">
        <v>288</v>
      </c>
      <c r="O21" s="42">
        <v>4081</v>
      </c>
      <c r="P21" s="38">
        <v>100</v>
      </c>
      <c r="Q21" s="38"/>
    </row>
    <row r="22" spans="1:17" s="16" customFormat="1" ht="15" customHeight="1" x14ac:dyDescent="0.2">
      <c r="A22" s="15" t="s">
        <v>17</v>
      </c>
      <c r="B22" s="35" t="s">
        <v>32</v>
      </c>
      <c r="C22" s="26">
        <v>3</v>
      </c>
      <c r="D22" s="26">
        <v>211</v>
      </c>
      <c r="E22" s="26">
        <v>1</v>
      </c>
      <c r="F22" s="26">
        <v>4</v>
      </c>
      <c r="G22" s="26">
        <v>430</v>
      </c>
      <c r="H22" s="26">
        <v>211</v>
      </c>
      <c r="I22" s="26">
        <v>8</v>
      </c>
      <c r="J22" s="26">
        <v>12810</v>
      </c>
      <c r="K22" s="26">
        <v>331</v>
      </c>
      <c r="L22" s="26">
        <v>74</v>
      </c>
      <c r="M22" s="26">
        <v>2828</v>
      </c>
      <c r="N22" s="26">
        <v>117</v>
      </c>
      <c r="O22" s="17">
        <v>1879</v>
      </c>
      <c r="P22" s="27">
        <v>100</v>
      </c>
      <c r="Q22" s="27"/>
    </row>
    <row r="23" spans="1:17" s="16" customFormat="1" ht="15" customHeight="1" x14ac:dyDescent="0.2">
      <c r="A23" s="15" t="s">
        <v>17</v>
      </c>
      <c r="B23" s="39" t="s">
        <v>33</v>
      </c>
      <c r="C23" s="37">
        <v>1</v>
      </c>
      <c r="D23" s="37">
        <v>15</v>
      </c>
      <c r="E23" s="37">
        <v>0</v>
      </c>
      <c r="F23" s="37">
        <v>0</v>
      </c>
      <c r="G23" s="37">
        <v>149</v>
      </c>
      <c r="H23" s="37">
        <v>125</v>
      </c>
      <c r="I23" s="37">
        <v>1</v>
      </c>
      <c r="J23" s="37">
        <v>14828</v>
      </c>
      <c r="K23" s="37">
        <v>52</v>
      </c>
      <c r="L23" s="37">
        <v>14</v>
      </c>
      <c r="M23" s="37">
        <v>2364</v>
      </c>
      <c r="N23" s="37">
        <v>40</v>
      </c>
      <c r="O23" s="42">
        <v>1365</v>
      </c>
      <c r="P23" s="38">
        <v>100</v>
      </c>
      <c r="Q23" s="38"/>
    </row>
    <row r="24" spans="1:17" s="16" customFormat="1" ht="15" customHeight="1" x14ac:dyDescent="0.2">
      <c r="A24" s="15" t="s">
        <v>17</v>
      </c>
      <c r="B24" s="35" t="s">
        <v>34</v>
      </c>
      <c r="C24" s="26">
        <v>2</v>
      </c>
      <c r="D24" s="26">
        <v>64</v>
      </c>
      <c r="E24" s="26">
        <v>16</v>
      </c>
      <c r="F24" s="26">
        <v>6</v>
      </c>
      <c r="G24" s="26">
        <v>231</v>
      </c>
      <c r="H24" s="26">
        <v>435</v>
      </c>
      <c r="I24" s="26">
        <v>72</v>
      </c>
      <c r="J24" s="26">
        <v>8837</v>
      </c>
      <c r="K24" s="26">
        <v>117</v>
      </c>
      <c r="L24" s="26">
        <v>53</v>
      </c>
      <c r="M24" s="26">
        <v>3437</v>
      </c>
      <c r="N24" s="26">
        <v>53</v>
      </c>
      <c r="O24" s="17">
        <v>1356</v>
      </c>
      <c r="P24" s="27">
        <v>100</v>
      </c>
      <c r="Q24" s="27"/>
    </row>
    <row r="25" spans="1:17" s="16" customFormat="1" ht="15" customHeight="1" x14ac:dyDescent="0.2">
      <c r="A25" s="15" t="s">
        <v>17</v>
      </c>
      <c r="B25" s="39" t="s">
        <v>35</v>
      </c>
      <c r="C25" s="40">
        <v>2</v>
      </c>
      <c r="D25" s="40">
        <v>89</v>
      </c>
      <c r="E25" s="40">
        <v>0</v>
      </c>
      <c r="F25" s="40">
        <v>0</v>
      </c>
      <c r="G25" s="40">
        <v>37</v>
      </c>
      <c r="H25" s="40">
        <v>121</v>
      </c>
      <c r="I25" s="40">
        <v>0</v>
      </c>
      <c r="J25" s="40">
        <v>17422</v>
      </c>
      <c r="K25" s="40">
        <v>129</v>
      </c>
      <c r="L25" s="40">
        <v>67</v>
      </c>
      <c r="M25" s="40">
        <v>3519</v>
      </c>
      <c r="N25" s="40">
        <v>36</v>
      </c>
      <c r="O25" s="42">
        <v>1407</v>
      </c>
      <c r="P25" s="38">
        <v>100</v>
      </c>
      <c r="Q25" s="38"/>
    </row>
    <row r="26" spans="1:17" s="16" customFormat="1" ht="15" customHeight="1" x14ac:dyDescent="0.2">
      <c r="A26" s="15" t="s">
        <v>17</v>
      </c>
      <c r="B26" s="35" t="s">
        <v>36</v>
      </c>
      <c r="C26" s="26">
        <v>7</v>
      </c>
      <c r="D26" s="26">
        <v>18</v>
      </c>
      <c r="E26" s="26">
        <v>1</v>
      </c>
      <c r="F26" s="26">
        <v>1</v>
      </c>
      <c r="G26" s="26">
        <v>150</v>
      </c>
      <c r="H26" s="26">
        <v>83</v>
      </c>
      <c r="I26" s="26">
        <v>4</v>
      </c>
      <c r="J26" s="26">
        <v>38106</v>
      </c>
      <c r="K26" s="26">
        <v>94</v>
      </c>
      <c r="L26" s="26">
        <v>21</v>
      </c>
      <c r="M26" s="26">
        <v>4347</v>
      </c>
      <c r="N26" s="26">
        <v>83</v>
      </c>
      <c r="O26" s="17">
        <v>1367</v>
      </c>
      <c r="P26" s="27">
        <v>100</v>
      </c>
      <c r="Q26" s="27"/>
    </row>
    <row r="27" spans="1:17" s="16" customFormat="1" ht="15" customHeight="1" x14ac:dyDescent="0.2">
      <c r="A27" s="15" t="s">
        <v>17</v>
      </c>
      <c r="B27" s="39" t="s">
        <v>37</v>
      </c>
      <c r="C27" s="40">
        <v>0</v>
      </c>
      <c r="D27" s="40">
        <v>25</v>
      </c>
      <c r="E27" s="40">
        <v>0</v>
      </c>
      <c r="F27" s="40">
        <v>0</v>
      </c>
      <c r="G27" s="40">
        <v>56</v>
      </c>
      <c r="H27" s="40">
        <v>42</v>
      </c>
      <c r="I27" s="40">
        <v>0</v>
      </c>
      <c r="J27" s="40">
        <v>2051</v>
      </c>
      <c r="K27" s="40">
        <v>46</v>
      </c>
      <c r="L27" s="40">
        <v>16</v>
      </c>
      <c r="M27" s="40">
        <v>633</v>
      </c>
      <c r="N27" s="40">
        <v>5</v>
      </c>
      <c r="O27" s="42">
        <v>589</v>
      </c>
      <c r="P27" s="38">
        <v>100</v>
      </c>
      <c r="Q27" s="38"/>
    </row>
    <row r="28" spans="1:17" s="16" customFormat="1" ht="15" customHeight="1" x14ac:dyDescent="0.2">
      <c r="A28" s="15" t="s">
        <v>17</v>
      </c>
      <c r="B28" s="35" t="s">
        <v>38</v>
      </c>
      <c r="C28" s="28">
        <v>18</v>
      </c>
      <c r="D28" s="28">
        <v>344</v>
      </c>
      <c r="E28" s="28">
        <v>8</v>
      </c>
      <c r="F28" s="28">
        <v>0</v>
      </c>
      <c r="G28" s="28">
        <v>967</v>
      </c>
      <c r="H28" s="28">
        <v>142</v>
      </c>
      <c r="I28" s="28">
        <v>1</v>
      </c>
      <c r="J28" s="28">
        <v>30484</v>
      </c>
      <c r="K28" s="28">
        <v>136</v>
      </c>
      <c r="L28" s="28">
        <v>11</v>
      </c>
      <c r="M28" s="28">
        <v>4213</v>
      </c>
      <c r="N28" s="28">
        <v>77</v>
      </c>
      <c r="O28" s="17">
        <v>1434</v>
      </c>
      <c r="P28" s="27">
        <v>100</v>
      </c>
      <c r="Q28" s="27"/>
    </row>
    <row r="29" spans="1:17" s="16" customFormat="1" ht="15" customHeight="1" x14ac:dyDescent="0.2">
      <c r="A29" s="15" t="s">
        <v>17</v>
      </c>
      <c r="B29" s="39" t="s">
        <v>39</v>
      </c>
      <c r="C29" s="37">
        <v>9</v>
      </c>
      <c r="D29" s="37">
        <v>116</v>
      </c>
      <c r="E29" s="37">
        <v>10</v>
      </c>
      <c r="F29" s="37">
        <v>0</v>
      </c>
      <c r="G29" s="37">
        <v>421</v>
      </c>
      <c r="H29" s="37">
        <v>180</v>
      </c>
      <c r="I29" s="37">
        <v>2</v>
      </c>
      <c r="J29" s="37">
        <v>12697</v>
      </c>
      <c r="K29" s="37">
        <v>97</v>
      </c>
      <c r="L29" s="37">
        <v>31</v>
      </c>
      <c r="M29" s="37">
        <v>3955</v>
      </c>
      <c r="N29" s="37">
        <v>88</v>
      </c>
      <c r="O29" s="42">
        <v>1873</v>
      </c>
      <c r="P29" s="38">
        <v>100</v>
      </c>
      <c r="Q29" s="38"/>
    </row>
    <row r="30" spans="1:17" s="16" customFormat="1" ht="15" customHeight="1" x14ac:dyDescent="0.2">
      <c r="A30" s="15" t="s">
        <v>17</v>
      </c>
      <c r="B30" s="35" t="s">
        <v>40</v>
      </c>
      <c r="C30" s="26">
        <v>5</v>
      </c>
      <c r="D30" s="26">
        <v>191</v>
      </c>
      <c r="E30" s="26">
        <v>9</v>
      </c>
      <c r="F30" s="26">
        <v>1</v>
      </c>
      <c r="G30" s="26">
        <v>514</v>
      </c>
      <c r="H30" s="26">
        <v>309</v>
      </c>
      <c r="I30" s="26">
        <v>19</v>
      </c>
      <c r="J30" s="26">
        <v>23039</v>
      </c>
      <c r="K30" s="26">
        <v>433</v>
      </c>
      <c r="L30" s="26">
        <v>104</v>
      </c>
      <c r="M30" s="26">
        <v>4133</v>
      </c>
      <c r="N30" s="26">
        <v>176</v>
      </c>
      <c r="O30" s="17">
        <v>3616</v>
      </c>
      <c r="P30" s="27">
        <v>99.971999999999994</v>
      </c>
      <c r="Q30" s="27"/>
    </row>
    <row r="31" spans="1:17" s="16" customFormat="1" ht="15" customHeight="1" x14ac:dyDescent="0.2">
      <c r="A31" s="15" t="s">
        <v>17</v>
      </c>
      <c r="B31" s="39" t="s">
        <v>41</v>
      </c>
      <c r="C31" s="40">
        <v>30</v>
      </c>
      <c r="D31" s="40">
        <v>57</v>
      </c>
      <c r="E31" s="40">
        <v>2</v>
      </c>
      <c r="F31" s="40">
        <v>1</v>
      </c>
      <c r="G31" s="40">
        <v>637</v>
      </c>
      <c r="H31" s="40">
        <v>151</v>
      </c>
      <c r="I31" s="40">
        <v>4</v>
      </c>
      <c r="J31" s="40">
        <v>20041</v>
      </c>
      <c r="K31" s="40">
        <v>205</v>
      </c>
      <c r="L31" s="40">
        <v>62</v>
      </c>
      <c r="M31" s="40">
        <v>6038</v>
      </c>
      <c r="N31" s="40">
        <v>164</v>
      </c>
      <c r="O31" s="42">
        <v>2170</v>
      </c>
      <c r="P31" s="38">
        <v>99.953999999999994</v>
      </c>
      <c r="Q31" s="38"/>
    </row>
    <row r="32" spans="1:17" s="16" customFormat="1" ht="15" customHeight="1" x14ac:dyDescent="0.2">
      <c r="A32" s="15" t="s">
        <v>17</v>
      </c>
      <c r="B32" s="35" t="s">
        <v>42</v>
      </c>
      <c r="C32" s="26">
        <v>3</v>
      </c>
      <c r="D32" s="26">
        <v>22</v>
      </c>
      <c r="E32" s="26">
        <v>0</v>
      </c>
      <c r="F32" s="26">
        <v>0</v>
      </c>
      <c r="G32" s="26">
        <v>81</v>
      </c>
      <c r="H32" s="26">
        <v>534</v>
      </c>
      <c r="I32" s="26">
        <v>0</v>
      </c>
      <c r="J32" s="26">
        <v>8200</v>
      </c>
      <c r="K32" s="26">
        <v>22</v>
      </c>
      <c r="L32" s="26">
        <v>12</v>
      </c>
      <c r="M32" s="26">
        <v>2486</v>
      </c>
      <c r="N32" s="26">
        <v>69</v>
      </c>
      <c r="O32" s="17">
        <v>978</v>
      </c>
      <c r="P32" s="27">
        <v>100</v>
      </c>
      <c r="Q32" s="27"/>
    </row>
    <row r="33" spans="1:17" s="16" customFormat="1" ht="15" customHeight="1" x14ac:dyDescent="0.2">
      <c r="A33" s="15" t="s">
        <v>17</v>
      </c>
      <c r="B33" s="39" t="s">
        <v>43</v>
      </c>
      <c r="C33" s="37">
        <v>11</v>
      </c>
      <c r="D33" s="37">
        <v>497</v>
      </c>
      <c r="E33" s="37">
        <v>7</v>
      </c>
      <c r="F33" s="37">
        <v>3</v>
      </c>
      <c r="G33" s="37">
        <v>890</v>
      </c>
      <c r="H33" s="37">
        <v>438</v>
      </c>
      <c r="I33" s="37">
        <v>91</v>
      </c>
      <c r="J33" s="37">
        <v>18099</v>
      </c>
      <c r="K33" s="37">
        <v>677</v>
      </c>
      <c r="L33" s="37">
        <v>222</v>
      </c>
      <c r="M33" s="37">
        <v>4540</v>
      </c>
      <c r="N33" s="37">
        <v>145</v>
      </c>
      <c r="O33" s="42">
        <v>2372</v>
      </c>
      <c r="P33" s="38">
        <v>100</v>
      </c>
      <c r="Q33" s="38"/>
    </row>
    <row r="34" spans="1:17" s="16" customFormat="1" ht="15" customHeight="1" x14ac:dyDescent="0.2">
      <c r="A34" s="15" t="s">
        <v>17</v>
      </c>
      <c r="B34" s="35" t="s">
        <v>44</v>
      </c>
      <c r="C34" s="28">
        <v>0</v>
      </c>
      <c r="D34" s="28">
        <v>29</v>
      </c>
      <c r="E34" s="28">
        <v>2</v>
      </c>
      <c r="F34" s="28">
        <v>0</v>
      </c>
      <c r="G34" s="28">
        <v>52</v>
      </c>
      <c r="H34" s="28">
        <v>93</v>
      </c>
      <c r="I34" s="28">
        <v>0</v>
      </c>
      <c r="J34" s="28">
        <v>1879</v>
      </c>
      <c r="K34" s="28">
        <v>74</v>
      </c>
      <c r="L34" s="28">
        <v>32</v>
      </c>
      <c r="M34" s="28">
        <v>533</v>
      </c>
      <c r="N34" s="28">
        <v>11</v>
      </c>
      <c r="O34" s="17">
        <v>825</v>
      </c>
      <c r="P34" s="27">
        <v>100</v>
      </c>
      <c r="Q34" s="27"/>
    </row>
    <row r="35" spans="1:17" s="16" customFormat="1" ht="15" customHeight="1" x14ac:dyDescent="0.2">
      <c r="A35" s="15" t="s">
        <v>17</v>
      </c>
      <c r="B35" s="39" t="s">
        <v>45</v>
      </c>
      <c r="C35" s="40">
        <v>0</v>
      </c>
      <c r="D35" s="40">
        <v>117</v>
      </c>
      <c r="E35" s="40">
        <v>0</v>
      </c>
      <c r="F35" s="40">
        <v>0</v>
      </c>
      <c r="G35" s="40">
        <v>249</v>
      </c>
      <c r="H35" s="40">
        <v>63</v>
      </c>
      <c r="I35" s="40">
        <v>16</v>
      </c>
      <c r="J35" s="40">
        <v>10993</v>
      </c>
      <c r="K35" s="40">
        <v>48</v>
      </c>
      <c r="L35" s="40">
        <v>16</v>
      </c>
      <c r="M35" s="40">
        <v>2099</v>
      </c>
      <c r="N35" s="40">
        <v>17</v>
      </c>
      <c r="O35" s="42">
        <v>1064</v>
      </c>
      <c r="P35" s="38">
        <v>100</v>
      </c>
      <c r="Q35" s="38"/>
    </row>
    <row r="36" spans="1:17" s="16" customFormat="1" ht="15" customHeight="1" x14ac:dyDescent="0.2">
      <c r="A36" s="15" t="s">
        <v>17</v>
      </c>
      <c r="B36" s="35" t="s">
        <v>46</v>
      </c>
      <c r="C36" s="28">
        <v>0</v>
      </c>
      <c r="D36" s="28">
        <v>13</v>
      </c>
      <c r="E36" s="28">
        <v>27</v>
      </c>
      <c r="F36" s="28">
        <v>0</v>
      </c>
      <c r="G36" s="28">
        <v>1682</v>
      </c>
      <c r="H36" s="28">
        <v>28</v>
      </c>
      <c r="I36" s="28">
        <v>410</v>
      </c>
      <c r="J36" s="28">
        <v>8852</v>
      </c>
      <c r="K36" s="28">
        <v>26</v>
      </c>
      <c r="L36" s="28">
        <v>3</v>
      </c>
      <c r="M36" s="28">
        <v>2709</v>
      </c>
      <c r="N36" s="28">
        <v>12</v>
      </c>
      <c r="O36" s="17">
        <v>658</v>
      </c>
      <c r="P36" s="27">
        <v>100</v>
      </c>
      <c r="Q36" s="27"/>
    </row>
    <row r="37" spans="1:17" s="16" customFormat="1" ht="15" customHeight="1" x14ac:dyDescent="0.2">
      <c r="A37" s="15" t="s">
        <v>17</v>
      </c>
      <c r="B37" s="39" t="s">
        <v>47</v>
      </c>
      <c r="C37" s="37">
        <v>3</v>
      </c>
      <c r="D37" s="37">
        <v>5</v>
      </c>
      <c r="E37" s="37">
        <v>0</v>
      </c>
      <c r="F37" s="37">
        <v>0</v>
      </c>
      <c r="G37" s="37">
        <v>25</v>
      </c>
      <c r="H37" s="37">
        <v>144</v>
      </c>
      <c r="I37" s="37">
        <v>1</v>
      </c>
      <c r="J37" s="37">
        <v>2700</v>
      </c>
      <c r="K37" s="37">
        <v>26</v>
      </c>
      <c r="L37" s="37">
        <v>13</v>
      </c>
      <c r="M37" s="37">
        <v>849</v>
      </c>
      <c r="N37" s="37">
        <v>5</v>
      </c>
      <c r="O37" s="42">
        <v>483</v>
      </c>
      <c r="P37" s="38">
        <v>100</v>
      </c>
      <c r="Q37" s="38"/>
    </row>
    <row r="38" spans="1:17" s="16" customFormat="1" ht="15" customHeight="1" x14ac:dyDescent="0.2">
      <c r="A38" s="15" t="s">
        <v>17</v>
      </c>
      <c r="B38" s="35" t="s">
        <v>48</v>
      </c>
      <c r="C38" s="26">
        <v>10</v>
      </c>
      <c r="D38" s="26">
        <v>108</v>
      </c>
      <c r="E38" s="26">
        <v>11</v>
      </c>
      <c r="F38" s="26">
        <v>9</v>
      </c>
      <c r="G38" s="26">
        <v>229</v>
      </c>
      <c r="H38" s="26">
        <v>109</v>
      </c>
      <c r="I38" s="26">
        <v>0</v>
      </c>
      <c r="J38" s="26">
        <v>6348</v>
      </c>
      <c r="K38" s="26">
        <v>158</v>
      </c>
      <c r="L38" s="26">
        <v>46</v>
      </c>
      <c r="M38" s="26">
        <v>1819</v>
      </c>
      <c r="N38" s="26">
        <v>21</v>
      </c>
      <c r="O38" s="17">
        <v>2577</v>
      </c>
      <c r="P38" s="27">
        <v>100</v>
      </c>
      <c r="Q38" s="27"/>
    </row>
    <row r="39" spans="1:17" s="16" customFormat="1" ht="15" customHeight="1" x14ac:dyDescent="0.2">
      <c r="A39" s="15" t="s">
        <v>17</v>
      </c>
      <c r="B39" s="39" t="s">
        <v>49</v>
      </c>
      <c r="C39" s="37">
        <v>6</v>
      </c>
      <c r="D39" s="37">
        <v>36</v>
      </c>
      <c r="E39" s="37">
        <v>0</v>
      </c>
      <c r="F39" s="37">
        <v>0</v>
      </c>
      <c r="G39" s="37">
        <v>47</v>
      </c>
      <c r="H39" s="37">
        <v>131</v>
      </c>
      <c r="I39" s="37">
        <v>10</v>
      </c>
      <c r="J39" s="37">
        <v>6904</v>
      </c>
      <c r="K39" s="37">
        <v>19</v>
      </c>
      <c r="L39" s="37">
        <v>8</v>
      </c>
      <c r="M39" s="37">
        <v>529</v>
      </c>
      <c r="N39" s="37">
        <v>27</v>
      </c>
      <c r="O39" s="42">
        <v>880</v>
      </c>
      <c r="P39" s="38">
        <v>100</v>
      </c>
      <c r="Q39" s="38"/>
    </row>
    <row r="40" spans="1:17" s="16" customFormat="1" ht="15" customHeight="1" x14ac:dyDescent="0.2">
      <c r="A40" s="15" t="s">
        <v>17</v>
      </c>
      <c r="B40" s="35" t="s">
        <v>50</v>
      </c>
      <c r="C40" s="28">
        <v>5</v>
      </c>
      <c r="D40" s="28">
        <v>365</v>
      </c>
      <c r="E40" s="28">
        <v>6</v>
      </c>
      <c r="F40" s="28">
        <v>0</v>
      </c>
      <c r="G40" s="28">
        <v>626</v>
      </c>
      <c r="H40" s="28">
        <v>428</v>
      </c>
      <c r="I40" s="28">
        <v>48</v>
      </c>
      <c r="J40" s="28">
        <v>27226</v>
      </c>
      <c r="K40" s="28">
        <v>538</v>
      </c>
      <c r="L40" s="28">
        <v>148</v>
      </c>
      <c r="M40" s="28">
        <v>7525</v>
      </c>
      <c r="N40" s="28">
        <v>146</v>
      </c>
      <c r="O40" s="17">
        <v>4916</v>
      </c>
      <c r="P40" s="27">
        <v>66.700999999999993</v>
      </c>
      <c r="Q40" s="44" t="s">
        <v>51</v>
      </c>
    </row>
    <row r="41" spans="1:17" s="16" customFormat="1" ht="15" customHeight="1" x14ac:dyDescent="0.2">
      <c r="A41" s="15" t="s">
        <v>17</v>
      </c>
      <c r="B41" s="39" t="s">
        <v>52</v>
      </c>
      <c r="C41" s="37">
        <v>16</v>
      </c>
      <c r="D41" s="37">
        <v>66</v>
      </c>
      <c r="E41" s="37">
        <v>5</v>
      </c>
      <c r="F41" s="37">
        <v>0</v>
      </c>
      <c r="G41" s="37">
        <v>51</v>
      </c>
      <c r="H41" s="37">
        <v>30</v>
      </c>
      <c r="I41" s="37">
        <v>1</v>
      </c>
      <c r="J41" s="37">
        <v>43180</v>
      </c>
      <c r="K41" s="37">
        <v>161</v>
      </c>
      <c r="L41" s="37">
        <v>81</v>
      </c>
      <c r="M41" s="37">
        <v>1164</v>
      </c>
      <c r="N41" s="37">
        <v>404</v>
      </c>
      <c r="O41" s="42">
        <v>2618</v>
      </c>
      <c r="P41" s="38">
        <v>100</v>
      </c>
      <c r="Q41" s="38"/>
    </row>
    <row r="42" spans="1:17" s="16" customFormat="1" ht="15" customHeight="1" x14ac:dyDescent="0.2">
      <c r="A42" s="15" t="s">
        <v>17</v>
      </c>
      <c r="B42" s="35" t="s">
        <v>53</v>
      </c>
      <c r="C42" s="28">
        <v>0</v>
      </c>
      <c r="D42" s="28">
        <v>4</v>
      </c>
      <c r="E42" s="28">
        <v>0</v>
      </c>
      <c r="F42" s="28">
        <v>0</v>
      </c>
      <c r="G42" s="28">
        <v>11</v>
      </c>
      <c r="H42" s="28">
        <v>8</v>
      </c>
      <c r="I42" s="28">
        <v>0</v>
      </c>
      <c r="J42" s="28">
        <v>621</v>
      </c>
      <c r="K42" s="28">
        <v>24</v>
      </c>
      <c r="L42" s="28">
        <v>2</v>
      </c>
      <c r="M42" s="28">
        <v>272</v>
      </c>
      <c r="N42" s="28">
        <v>0</v>
      </c>
      <c r="O42" s="17">
        <v>481</v>
      </c>
      <c r="P42" s="27">
        <v>100</v>
      </c>
      <c r="Q42" s="27"/>
    </row>
    <row r="43" spans="1:17" s="16" customFormat="1" ht="15" customHeight="1" x14ac:dyDescent="0.2">
      <c r="A43" s="15" t="s">
        <v>17</v>
      </c>
      <c r="B43" s="39" t="s">
        <v>54</v>
      </c>
      <c r="C43" s="37">
        <v>2</v>
      </c>
      <c r="D43" s="37">
        <v>197</v>
      </c>
      <c r="E43" s="37">
        <v>8</v>
      </c>
      <c r="F43" s="37">
        <v>0</v>
      </c>
      <c r="G43" s="37">
        <v>946</v>
      </c>
      <c r="H43" s="37">
        <v>488</v>
      </c>
      <c r="I43" s="37">
        <v>135</v>
      </c>
      <c r="J43" s="37">
        <v>30650</v>
      </c>
      <c r="K43" s="37">
        <v>391</v>
      </c>
      <c r="L43" s="37">
        <v>133</v>
      </c>
      <c r="M43" s="37">
        <v>4425</v>
      </c>
      <c r="N43" s="37">
        <v>241</v>
      </c>
      <c r="O43" s="42">
        <v>3631</v>
      </c>
      <c r="P43" s="38">
        <v>100</v>
      </c>
      <c r="Q43" s="38"/>
    </row>
    <row r="44" spans="1:17" s="16" customFormat="1" ht="15" customHeight="1" x14ac:dyDescent="0.2">
      <c r="A44" s="15" t="s">
        <v>17</v>
      </c>
      <c r="B44" s="35" t="s">
        <v>55</v>
      </c>
      <c r="C44" s="26">
        <v>2</v>
      </c>
      <c r="D44" s="26">
        <v>76</v>
      </c>
      <c r="E44" s="26">
        <v>0</v>
      </c>
      <c r="F44" s="26">
        <v>0</v>
      </c>
      <c r="G44" s="26">
        <v>273</v>
      </c>
      <c r="H44" s="26">
        <v>107</v>
      </c>
      <c r="I44" s="26">
        <v>19</v>
      </c>
      <c r="J44" s="26">
        <v>9888</v>
      </c>
      <c r="K44" s="26">
        <v>89</v>
      </c>
      <c r="L44" s="26">
        <v>42</v>
      </c>
      <c r="M44" s="26">
        <v>1423</v>
      </c>
      <c r="N44" s="26">
        <v>61</v>
      </c>
      <c r="O44" s="17">
        <v>1815</v>
      </c>
      <c r="P44" s="27">
        <v>100</v>
      </c>
      <c r="Q44" s="27"/>
    </row>
    <row r="45" spans="1:17" s="16" customFormat="1" ht="15" customHeight="1" x14ac:dyDescent="0.2">
      <c r="A45" s="15" t="s">
        <v>17</v>
      </c>
      <c r="B45" s="39" t="s">
        <v>56</v>
      </c>
      <c r="C45" s="37">
        <v>3</v>
      </c>
      <c r="D45" s="37">
        <v>164</v>
      </c>
      <c r="E45" s="37">
        <v>1</v>
      </c>
      <c r="F45" s="37">
        <v>1</v>
      </c>
      <c r="G45" s="37">
        <v>477</v>
      </c>
      <c r="H45" s="37">
        <v>191</v>
      </c>
      <c r="I45" s="37">
        <v>6</v>
      </c>
      <c r="J45" s="37">
        <v>13414</v>
      </c>
      <c r="K45" s="37">
        <v>66</v>
      </c>
      <c r="L45" s="37">
        <v>21</v>
      </c>
      <c r="M45" s="37">
        <v>2732</v>
      </c>
      <c r="N45" s="37">
        <v>22</v>
      </c>
      <c r="O45" s="42">
        <v>1283</v>
      </c>
      <c r="P45" s="38">
        <v>100</v>
      </c>
      <c r="Q45" s="38"/>
    </row>
    <row r="46" spans="1:17" s="16" customFormat="1" ht="15" customHeight="1" x14ac:dyDescent="0.2">
      <c r="A46" s="15" t="s">
        <v>17</v>
      </c>
      <c r="B46" s="35" t="s">
        <v>57</v>
      </c>
      <c r="C46" s="26">
        <v>0</v>
      </c>
      <c r="D46" s="26">
        <v>104</v>
      </c>
      <c r="E46" s="26">
        <v>86</v>
      </c>
      <c r="F46" s="26">
        <v>3</v>
      </c>
      <c r="G46" s="26">
        <v>563</v>
      </c>
      <c r="H46" s="26">
        <v>539</v>
      </c>
      <c r="I46" s="26">
        <v>99</v>
      </c>
      <c r="J46" s="26">
        <v>13936</v>
      </c>
      <c r="K46" s="26">
        <v>367</v>
      </c>
      <c r="L46" s="26">
        <v>127</v>
      </c>
      <c r="M46" s="26">
        <v>3571</v>
      </c>
      <c r="N46" s="26">
        <v>125</v>
      </c>
      <c r="O46" s="17">
        <v>3027</v>
      </c>
      <c r="P46" s="27">
        <v>92.798000000000002</v>
      </c>
      <c r="Q46" s="27"/>
    </row>
    <row r="47" spans="1:17" s="16" customFormat="1" ht="15" customHeight="1" x14ac:dyDescent="0.2">
      <c r="A47" s="15" t="s">
        <v>17</v>
      </c>
      <c r="B47" s="39" t="s">
        <v>58</v>
      </c>
      <c r="C47" s="40">
        <v>1</v>
      </c>
      <c r="D47" s="40">
        <v>36</v>
      </c>
      <c r="E47" s="40">
        <v>1</v>
      </c>
      <c r="F47" s="40">
        <v>0</v>
      </c>
      <c r="G47" s="40">
        <v>127</v>
      </c>
      <c r="H47" s="40">
        <v>23</v>
      </c>
      <c r="I47" s="40">
        <v>0</v>
      </c>
      <c r="J47" s="40">
        <v>3104</v>
      </c>
      <c r="K47" s="40">
        <v>6</v>
      </c>
      <c r="L47" s="40">
        <v>9</v>
      </c>
      <c r="M47" s="40">
        <v>656</v>
      </c>
      <c r="N47" s="40">
        <v>16</v>
      </c>
      <c r="O47" s="42">
        <v>308</v>
      </c>
      <c r="P47" s="38">
        <v>100</v>
      </c>
      <c r="Q47" s="38"/>
    </row>
    <row r="48" spans="1:17" s="16" customFormat="1" ht="15" customHeight="1" x14ac:dyDescent="0.2">
      <c r="A48" s="15" t="s">
        <v>17</v>
      </c>
      <c r="B48" s="35" t="s">
        <v>59</v>
      </c>
      <c r="C48" s="26">
        <v>5</v>
      </c>
      <c r="D48" s="26">
        <v>109</v>
      </c>
      <c r="E48" s="26">
        <v>0</v>
      </c>
      <c r="F48" s="26">
        <v>0</v>
      </c>
      <c r="G48" s="26">
        <v>97</v>
      </c>
      <c r="H48" s="26">
        <v>44</v>
      </c>
      <c r="I48" s="26">
        <v>3</v>
      </c>
      <c r="J48" s="26">
        <v>14066</v>
      </c>
      <c r="K48" s="26">
        <v>72</v>
      </c>
      <c r="L48" s="26">
        <v>56</v>
      </c>
      <c r="M48" s="26">
        <v>5410</v>
      </c>
      <c r="N48" s="26">
        <v>216</v>
      </c>
      <c r="O48" s="17">
        <v>1236</v>
      </c>
      <c r="P48" s="27">
        <v>100</v>
      </c>
      <c r="Q48" s="27"/>
    </row>
    <row r="49" spans="1:19" s="16" customFormat="1" ht="15" customHeight="1" x14ac:dyDescent="0.2">
      <c r="A49" s="15" t="s">
        <v>17</v>
      </c>
      <c r="B49" s="39" t="s">
        <v>60</v>
      </c>
      <c r="C49" s="40">
        <v>0</v>
      </c>
      <c r="D49" s="40">
        <v>2</v>
      </c>
      <c r="E49" s="40">
        <v>0</v>
      </c>
      <c r="F49" s="40">
        <v>0</v>
      </c>
      <c r="G49" s="40">
        <v>11</v>
      </c>
      <c r="H49" s="40">
        <v>10</v>
      </c>
      <c r="I49" s="40">
        <v>0</v>
      </c>
      <c r="J49" s="40">
        <v>1324</v>
      </c>
      <c r="K49" s="40">
        <v>13</v>
      </c>
      <c r="L49" s="40">
        <v>2</v>
      </c>
      <c r="M49" s="40">
        <v>2050</v>
      </c>
      <c r="N49" s="40">
        <v>10</v>
      </c>
      <c r="O49" s="42">
        <v>688</v>
      </c>
      <c r="P49" s="38">
        <v>100</v>
      </c>
      <c r="Q49" s="38"/>
    </row>
    <row r="50" spans="1:19" s="16" customFormat="1" ht="15" customHeight="1" x14ac:dyDescent="0.2">
      <c r="A50" s="15" t="s">
        <v>17</v>
      </c>
      <c r="B50" s="35" t="s">
        <v>61</v>
      </c>
      <c r="C50" s="26">
        <v>17</v>
      </c>
      <c r="D50" s="26">
        <v>326</v>
      </c>
      <c r="E50" s="26">
        <v>5</v>
      </c>
      <c r="F50" s="26">
        <v>2</v>
      </c>
      <c r="G50" s="26">
        <v>1005</v>
      </c>
      <c r="H50" s="26">
        <v>202</v>
      </c>
      <c r="I50" s="26">
        <v>1</v>
      </c>
      <c r="J50" s="26">
        <v>16175</v>
      </c>
      <c r="K50" s="26">
        <v>192</v>
      </c>
      <c r="L50" s="26">
        <v>100</v>
      </c>
      <c r="M50" s="26">
        <v>2476</v>
      </c>
      <c r="N50" s="26">
        <v>159</v>
      </c>
      <c r="O50" s="17">
        <v>1818</v>
      </c>
      <c r="P50" s="27">
        <v>100</v>
      </c>
      <c r="Q50" s="27"/>
    </row>
    <row r="51" spans="1:19" s="16" customFormat="1" ht="15" customHeight="1" x14ac:dyDescent="0.2">
      <c r="A51" s="15" t="s">
        <v>17</v>
      </c>
      <c r="B51" s="39" t="s">
        <v>62</v>
      </c>
      <c r="C51" s="37">
        <v>12</v>
      </c>
      <c r="D51" s="37">
        <v>560</v>
      </c>
      <c r="E51" s="37">
        <v>67</v>
      </c>
      <c r="F51" s="37">
        <v>7</v>
      </c>
      <c r="G51" s="37">
        <v>985</v>
      </c>
      <c r="H51" s="37">
        <v>427</v>
      </c>
      <c r="I51" s="37">
        <v>41</v>
      </c>
      <c r="J51" s="37">
        <v>48542</v>
      </c>
      <c r="K51" s="37">
        <v>398</v>
      </c>
      <c r="L51" s="37">
        <v>154</v>
      </c>
      <c r="M51" s="37">
        <v>6316</v>
      </c>
      <c r="N51" s="37">
        <v>241</v>
      </c>
      <c r="O51" s="42">
        <v>8616</v>
      </c>
      <c r="P51" s="38">
        <v>100</v>
      </c>
      <c r="Q51" s="38"/>
    </row>
    <row r="52" spans="1:19" s="16" customFormat="1" ht="15" customHeight="1" x14ac:dyDescent="0.2">
      <c r="A52" s="15" t="s">
        <v>17</v>
      </c>
      <c r="B52" s="35" t="s">
        <v>63</v>
      </c>
      <c r="C52" s="26">
        <v>5</v>
      </c>
      <c r="D52" s="26">
        <v>130</v>
      </c>
      <c r="E52" s="26">
        <v>2</v>
      </c>
      <c r="F52" s="26">
        <v>1</v>
      </c>
      <c r="G52" s="26">
        <v>235</v>
      </c>
      <c r="H52" s="26">
        <v>46</v>
      </c>
      <c r="I52" s="26">
        <v>0</v>
      </c>
      <c r="J52" s="26">
        <v>3639</v>
      </c>
      <c r="K52" s="26">
        <v>126</v>
      </c>
      <c r="L52" s="26">
        <v>9</v>
      </c>
      <c r="M52" s="26">
        <v>1123</v>
      </c>
      <c r="N52" s="26">
        <v>88</v>
      </c>
      <c r="O52" s="17">
        <v>1009</v>
      </c>
      <c r="P52" s="27">
        <v>100</v>
      </c>
      <c r="Q52" s="27"/>
    </row>
    <row r="53" spans="1:19" s="16" customFormat="1" ht="15" customHeight="1" x14ac:dyDescent="0.2">
      <c r="A53" s="15" t="s">
        <v>17</v>
      </c>
      <c r="B53" s="39" t="s">
        <v>64</v>
      </c>
      <c r="C53" s="40">
        <v>3</v>
      </c>
      <c r="D53" s="40">
        <v>1</v>
      </c>
      <c r="E53" s="40">
        <v>0</v>
      </c>
      <c r="F53" s="40">
        <v>0</v>
      </c>
      <c r="G53" s="40">
        <v>29</v>
      </c>
      <c r="H53" s="40">
        <v>90</v>
      </c>
      <c r="I53" s="40">
        <v>0</v>
      </c>
      <c r="J53" s="40">
        <v>991</v>
      </c>
      <c r="K53" s="40">
        <v>128</v>
      </c>
      <c r="L53" s="40">
        <v>7</v>
      </c>
      <c r="M53" s="40">
        <v>373</v>
      </c>
      <c r="N53" s="40">
        <v>5</v>
      </c>
      <c r="O53" s="42">
        <v>306</v>
      </c>
      <c r="P53" s="38">
        <v>100</v>
      </c>
      <c r="Q53" s="38"/>
    </row>
    <row r="54" spans="1:19" s="16" customFormat="1" ht="15" customHeight="1" x14ac:dyDescent="0.2">
      <c r="A54" s="15" t="s">
        <v>17</v>
      </c>
      <c r="B54" s="35" t="s">
        <v>65</v>
      </c>
      <c r="C54" s="26">
        <v>7</v>
      </c>
      <c r="D54" s="26">
        <v>435</v>
      </c>
      <c r="E54" s="26">
        <v>7</v>
      </c>
      <c r="F54" s="26">
        <v>1</v>
      </c>
      <c r="G54" s="26">
        <v>480</v>
      </c>
      <c r="H54" s="26">
        <v>416</v>
      </c>
      <c r="I54" s="26">
        <v>267</v>
      </c>
      <c r="J54" s="26">
        <v>17121</v>
      </c>
      <c r="K54" s="26">
        <v>212</v>
      </c>
      <c r="L54" s="26">
        <v>131</v>
      </c>
      <c r="M54" s="26">
        <v>4313</v>
      </c>
      <c r="N54" s="26">
        <v>144</v>
      </c>
      <c r="O54" s="17">
        <v>1971</v>
      </c>
      <c r="P54" s="27">
        <v>100</v>
      </c>
      <c r="Q54" s="27"/>
    </row>
    <row r="55" spans="1:19" s="16" customFormat="1" ht="15" customHeight="1" x14ac:dyDescent="0.2">
      <c r="A55" s="15" t="s">
        <v>17</v>
      </c>
      <c r="B55" s="39" t="s">
        <v>66</v>
      </c>
      <c r="C55" s="37">
        <v>0</v>
      </c>
      <c r="D55" s="37">
        <v>261</v>
      </c>
      <c r="E55" s="37">
        <v>86</v>
      </c>
      <c r="F55" s="37">
        <v>18</v>
      </c>
      <c r="G55" s="37">
        <v>134</v>
      </c>
      <c r="H55" s="37">
        <v>230</v>
      </c>
      <c r="I55" s="37">
        <v>1</v>
      </c>
      <c r="J55" s="37">
        <v>9257</v>
      </c>
      <c r="K55" s="37">
        <v>145</v>
      </c>
      <c r="L55" s="37">
        <v>68</v>
      </c>
      <c r="M55" s="37">
        <v>2089</v>
      </c>
      <c r="N55" s="37">
        <v>458</v>
      </c>
      <c r="O55" s="42">
        <v>2305</v>
      </c>
      <c r="P55" s="38">
        <v>100</v>
      </c>
      <c r="Q55" s="38"/>
    </row>
    <row r="56" spans="1:19" s="16" customFormat="1" ht="15" customHeight="1" x14ac:dyDescent="0.2">
      <c r="A56" s="15" t="s">
        <v>17</v>
      </c>
      <c r="B56" s="35" t="s">
        <v>67</v>
      </c>
      <c r="C56" s="26">
        <v>0</v>
      </c>
      <c r="D56" s="26">
        <v>28</v>
      </c>
      <c r="E56" s="26">
        <v>0</v>
      </c>
      <c r="F56" s="26">
        <v>0</v>
      </c>
      <c r="G56" s="26">
        <v>27</v>
      </c>
      <c r="H56" s="26">
        <v>25</v>
      </c>
      <c r="I56" s="26">
        <v>21</v>
      </c>
      <c r="J56" s="26">
        <v>5347</v>
      </c>
      <c r="K56" s="26">
        <v>103</v>
      </c>
      <c r="L56" s="26">
        <v>11</v>
      </c>
      <c r="M56" s="26">
        <v>1260</v>
      </c>
      <c r="N56" s="26">
        <v>10</v>
      </c>
      <c r="O56" s="17">
        <v>720</v>
      </c>
      <c r="P56" s="27">
        <v>100</v>
      </c>
      <c r="Q56" s="27"/>
    </row>
    <row r="57" spans="1:19" s="16" customFormat="1" ht="15" customHeight="1" x14ac:dyDescent="0.2">
      <c r="A57" s="15" t="s">
        <v>17</v>
      </c>
      <c r="B57" s="39" t="s">
        <v>68</v>
      </c>
      <c r="C57" s="37">
        <v>6</v>
      </c>
      <c r="D57" s="37">
        <v>410</v>
      </c>
      <c r="E57" s="37">
        <v>12</v>
      </c>
      <c r="F57" s="37">
        <v>1</v>
      </c>
      <c r="G57" s="37">
        <v>382</v>
      </c>
      <c r="H57" s="37">
        <v>233</v>
      </c>
      <c r="I57" s="37">
        <v>8</v>
      </c>
      <c r="J57" s="37">
        <v>34258</v>
      </c>
      <c r="K57" s="37">
        <v>392</v>
      </c>
      <c r="L57" s="37">
        <v>96</v>
      </c>
      <c r="M57" s="37">
        <v>6599</v>
      </c>
      <c r="N57" s="37">
        <v>78</v>
      </c>
      <c r="O57" s="42">
        <v>2232</v>
      </c>
      <c r="P57" s="38">
        <v>100</v>
      </c>
      <c r="Q57" s="38"/>
    </row>
    <row r="58" spans="1:19" s="16" customFormat="1" ht="15" customHeight="1" thickBot="1" x14ac:dyDescent="0.25">
      <c r="A58" s="15" t="s">
        <v>17</v>
      </c>
      <c r="B58" s="41" t="s">
        <v>69</v>
      </c>
      <c r="C58" s="29">
        <v>0</v>
      </c>
      <c r="D58" s="29">
        <v>15</v>
      </c>
      <c r="E58" s="29">
        <v>2</v>
      </c>
      <c r="F58" s="29">
        <v>0</v>
      </c>
      <c r="G58" s="29">
        <v>175</v>
      </c>
      <c r="H58" s="29">
        <v>19</v>
      </c>
      <c r="I58" s="29">
        <v>0</v>
      </c>
      <c r="J58" s="29">
        <v>3194</v>
      </c>
      <c r="K58" s="29">
        <v>27</v>
      </c>
      <c r="L58" s="29">
        <v>21</v>
      </c>
      <c r="M58" s="29">
        <v>655</v>
      </c>
      <c r="N58" s="29">
        <v>3</v>
      </c>
      <c r="O58" s="18">
        <v>365</v>
      </c>
      <c r="P58" s="30">
        <v>100</v>
      </c>
      <c r="Q58" s="30"/>
    </row>
    <row r="59" spans="1:19" s="16" customFormat="1" ht="15" customHeight="1" x14ac:dyDescent="0.2">
      <c r="A59" s="15"/>
      <c r="B59" s="35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7"/>
      <c r="P59" s="27"/>
      <c r="Q59" s="27"/>
    </row>
    <row r="60" spans="1:19" s="16" customFormat="1" ht="15" customHeight="1" x14ac:dyDescent="0.2">
      <c r="A60" s="15"/>
      <c r="B60" s="19" t="s">
        <v>70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9" s="16" customFormat="1" ht="15" customHeight="1" x14ac:dyDescent="0.2">
      <c r="A61" s="15"/>
      <c r="B61" s="21" t="str">
        <f>CONCATENATE("NOTE: Table reads (for US): The number of incidents of sexual assault was ",TEXT(D7,"#,##0"),".")</f>
        <v>NOTE: Table reads (for US): The number of incidents of sexual assault was 9,255.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19" s="16" customFormat="1" ht="15" customHeight="1" x14ac:dyDescent="0.2">
      <c r="A62" s="15"/>
      <c r="B62" s="51" t="s">
        <v>71</v>
      </c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</row>
    <row r="63" spans="1:19" s="22" customFormat="1" ht="14.1" customHeight="1" x14ac:dyDescent="0.2">
      <c r="A63" s="25"/>
      <c r="B63" s="51" t="s">
        <v>72</v>
      </c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</row>
    <row r="65" spans="2:19" ht="15" customHeight="1" x14ac:dyDescent="0.2">
      <c r="B65" s="31"/>
      <c r="C65" s="32" t="str">
        <f t="shared" ref="C65:N65" si="0">IF(ISTEXT(C7),LEFT(C7,3),TEXT(C7,"#,##0"))</f>
        <v>394</v>
      </c>
      <c r="D65" s="32" t="str">
        <f t="shared" si="0"/>
        <v>9,255</v>
      </c>
      <c r="E65" s="32" t="str">
        <f t="shared" si="0"/>
        <v>619</v>
      </c>
      <c r="F65" s="32" t="str">
        <f t="shared" si="0"/>
        <v>250</v>
      </c>
      <c r="G65" s="32" t="str">
        <f t="shared" si="0"/>
        <v>22,580</v>
      </c>
      <c r="H65" s="32" t="str">
        <f t="shared" si="0"/>
        <v>11,717</v>
      </c>
      <c r="I65" s="32" t="str">
        <f t="shared" si="0"/>
        <v>2,777</v>
      </c>
      <c r="J65" s="32" t="str">
        <f t="shared" si="0"/>
        <v>787,176</v>
      </c>
      <c r="K65" s="32" t="str">
        <f t="shared" si="0"/>
        <v>10,350</v>
      </c>
      <c r="L65" s="32" t="str">
        <f t="shared" si="0"/>
        <v>3,437</v>
      </c>
      <c r="M65" s="32" t="str">
        <f t="shared" si="0"/>
        <v>197,896</v>
      </c>
      <c r="N65" s="32" t="str">
        <f t="shared" si="0"/>
        <v>5,862</v>
      </c>
      <c r="O65" s="4"/>
      <c r="P65" s="4"/>
      <c r="Q65" s="4"/>
      <c r="R65" s="33"/>
      <c r="S65" s="24"/>
    </row>
    <row r="66" spans="2:19" s="24" customFormat="1" ht="15" customHeight="1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25"/>
      <c r="S66" s="25"/>
    </row>
    <row r="69" spans="2:19" ht="15" customHeight="1" x14ac:dyDescent="0.2">
      <c r="C69" s="34" t="str">
        <f t="shared" ref="C69:N69" si="1">IF(ISTEXT(C7),LEFT(C7,3),TEXT(C7,"#,##0"))</f>
        <v>394</v>
      </c>
      <c r="D69" s="34" t="str">
        <f t="shared" si="1"/>
        <v>9,255</v>
      </c>
      <c r="E69" s="34" t="str">
        <f t="shared" si="1"/>
        <v>619</v>
      </c>
      <c r="F69" s="34" t="str">
        <f t="shared" si="1"/>
        <v>250</v>
      </c>
      <c r="G69" s="34" t="str">
        <f t="shared" si="1"/>
        <v>22,580</v>
      </c>
      <c r="H69" s="34" t="str">
        <f t="shared" si="1"/>
        <v>11,717</v>
      </c>
      <c r="I69" s="34" t="str">
        <f t="shared" si="1"/>
        <v>2,777</v>
      </c>
      <c r="J69" s="34" t="str">
        <f t="shared" si="1"/>
        <v>787,176</v>
      </c>
      <c r="K69" s="34" t="str">
        <f t="shared" si="1"/>
        <v>10,350</v>
      </c>
      <c r="L69" s="34" t="str">
        <f t="shared" si="1"/>
        <v>3,437</v>
      </c>
      <c r="M69" s="34" t="str">
        <f t="shared" si="1"/>
        <v>197,896</v>
      </c>
      <c r="N69" s="34" t="str">
        <f t="shared" si="1"/>
        <v>5,862</v>
      </c>
    </row>
  </sheetData>
  <sortState ref="B8:P58">
    <sortCondition ref="B8:B58"/>
  </sortState>
  <mergeCells count="18">
    <mergeCell ref="P4:Q5"/>
    <mergeCell ref="J4:J5"/>
    <mergeCell ref="K4:K5"/>
    <mergeCell ref="L4:L5"/>
    <mergeCell ref="B2:S2"/>
    <mergeCell ref="B62:S62"/>
    <mergeCell ref="B63:S63"/>
    <mergeCell ref="B4:B5"/>
    <mergeCell ref="O4:O5"/>
    <mergeCell ref="C4:C5"/>
    <mergeCell ref="D4:D5"/>
    <mergeCell ref="E4:E5"/>
    <mergeCell ref="F4:F5"/>
    <mergeCell ref="G4:G5"/>
    <mergeCell ref="M4:M5"/>
    <mergeCell ref="N4:N5"/>
    <mergeCell ref="H4:H5"/>
    <mergeCell ref="I4:I5"/>
  </mergeCells>
  <phoneticPr fontId="15" type="noConversion"/>
  <printOptions horizontalCentered="1"/>
  <pageMargins left="0.25" right="0.25" top="0.75" bottom="0.75" header="0.3" footer="0.3"/>
  <pageSetup scale="48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SCH_361_Total</vt:lpstr>
    </vt:vector>
  </TitlesOfParts>
  <Manager/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Bandeira de Mello</dc:creator>
  <cp:keywords/>
  <dc:description/>
  <cp:lastModifiedBy>Hector Tello</cp:lastModifiedBy>
  <cp:revision/>
  <dcterms:created xsi:type="dcterms:W3CDTF">2014-09-05T20:10:01Z</dcterms:created>
  <dcterms:modified xsi:type="dcterms:W3CDTF">2020-04-25T17:44:30Z</dcterms:modified>
  <cp:category/>
  <cp:contentStatus/>
</cp:coreProperties>
</file>