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15" windowWidth="20520" windowHeight="2505" tabRatio="755"/>
  </bookViews>
  <sheets>
    <sheet name="SCH_367_Total" sheetId="80" r:id="rId1"/>
    <sheet name="SCH_367_Male" sheetId="81" r:id="rId2"/>
    <sheet name="SCH_367_Female" sheetId="82" r:id="rId3"/>
    <sheet name="SCH357_Total" sheetId="90" r:id="rId4"/>
    <sheet name="SCH357_Male" sheetId="91" r:id="rId5"/>
    <sheet name="SCH357_Female" sheetId="92" r:id="rId6"/>
    <sheet name="SCH_3T7_Total" sheetId="93" r:id="rId7"/>
    <sheet name="SCH_3T7_Male" sheetId="94" r:id="rId8"/>
    <sheet name="SCH_3T7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SCH_367_Female!$A$6:$Y$58</definedName>
    <definedName name="SCH_367_Male">SCH_367_Male!$A$6:$Y$58</definedName>
    <definedName name="SCH_367_Total">SCH_367_Total!$A$6:$Y$58</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2" i="82" l="1"/>
  <c r="B2" i="93"/>
  <c r="B2" i="94"/>
  <c r="B2" i="95"/>
  <c r="B2" i="80"/>
  <c r="B2" i="81"/>
  <c r="B2" i="90"/>
  <c r="B2" i="91"/>
  <c r="B2" i="92"/>
  <c r="D69" i="91"/>
  <c r="C69" i="91"/>
  <c r="B60" i="91" s="1"/>
  <c r="H69" i="95"/>
  <c r="F69" i="95"/>
  <c r="B64" i="95" s="1"/>
  <c r="D69" i="95"/>
  <c r="C69" i="95"/>
  <c r="B63" i="95" s="1"/>
  <c r="H69" i="94"/>
  <c r="F69" i="94"/>
  <c r="B64" i="94" s="1"/>
  <c r="D69" i="94"/>
  <c r="C69" i="94"/>
  <c r="B63" i="94" s="1"/>
  <c r="H69" i="93"/>
  <c r="F69" i="93"/>
  <c r="B64" i="93" s="1"/>
  <c r="D69" i="93"/>
  <c r="C69" i="93"/>
  <c r="D69" i="92"/>
  <c r="C69" i="92"/>
  <c r="B60" i="92" s="1"/>
  <c r="D69" i="90"/>
  <c r="C69" i="90"/>
  <c r="B60" i="90" s="1"/>
  <c r="B64" i="82"/>
  <c r="C69" i="82"/>
  <c r="D69" i="82"/>
  <c r="F69" i="82"/>
  <c r="B63" i="82"/>
  <c r="B64" i="81"/>
  <c r="C69" i="81"/>
  <c r="D69" i="81"/>
  <c r="F69" i="81"/>
  <c r="B63" i="81"/>
  <c r="B64" i="80"/>
  <c r="C69" i="80"/>
  <c r="D69" i="80"/>
  <c r="F69" i="80"/>
  <c r="B63" i="80"/>
  <c r="H69" i="80"/>
  <c r="H69" i="81"/>
  <c r="H69" i="82"/>
  <c r="B63" i="93" l="1"/>
</calcChain>
</file>

<file path=xl/sharedStrings.xml><?xml version="1.0" encoding="utf-8"?>
<sst xmlns="http://schemas.openxmlformats.org/spreadsheetml/2006/main" count="2095" uniqueCount="93">
  <si>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</si>
  <si>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</si>
  <si>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</si>
  <si>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</si>
  <si>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</si>
  <si>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</si>
  <si>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</si>
  <si>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</si>
  <si>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</si>
  <si>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</si>
  <si>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</si>
  <si>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</si>
  <si>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</si>
  <si>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</si>
  <si>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</si>
  <si>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</si>
  <si>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</si>
  <si>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</si>
  <si>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</si>
  <si>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</si>
  <si>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</si>
  <si>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</si>
  <si>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</si>
  <si>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</si>
  <si>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</si>
  <si>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</si>
  <si>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</si>
  <si>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</si>
  <si>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</si>
  <si>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</si>
  <si>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</si>
  <si>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</si>
  <si>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</si>
  <si>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</si>
  <si>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</si>
  <si>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</si>
  <si>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</si>
  <si>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</si>
  <si>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</si>
  <si>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</si>
  <si>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</si>
  <si>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</si>
  <si>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</si>
  <si>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</si>
  <si>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</si>
  <si>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</si>
  <si>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</si>
  <si>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</si>
  <si>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</si>
  <si>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</si>
  <si>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</si>
  <si>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</si>
  <si>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</si>
  <si>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Expulsions under zero-tolerance policies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</si>
  <si>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</si>
  <si>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</si>
  <si>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</si>
  <si>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family val="2"/>
      </rPr>
      <t>1</t>
    </r>
  </si>
  <si>
    <t xml:space="preserve">English Language Learners With Disabilities </t>
  </si>
  <si>
    <r>
      <t>Number of Schools</t>
    </r>
    <r>
      <rPr>
        <b/>
        <sz val="10"/>
        <color theme="0"/>
        <rFont val="Arial"/>
        <family val="2"/>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</si>
  <si>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</si>
  <si>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</si>
  <si>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</si>
  <si>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</si>
  <si>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</si>
  <si>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</si>
  <si>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</si>
  <si>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</si>
  <si>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</si>
  <si>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family val="2"/>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</si>
  <si>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</si>
  <si>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</si>
  <si>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</si>
  <si>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</si>
  <si>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</si>
  <si>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</si>
  <si>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</si>
  <si>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</si>
  <si>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</si>
  <si>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</si>
  <si>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SC</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</si>
  <si>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</si>
  <si>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</si>
  <si>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family val="2"/>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</si>
  <si>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</si>
  <si>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</si>
  <si>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</si>
  <si>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</si>
  <si>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</si>
  <si>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</si>
  <si>
    <t>C</t>
  </si>
  <si>
    <t>SOURCE: U.S. Department of Education, Office for Civil Rights, Civil Rights Data Collection, 2013-14, available at http://ocrdata.ed.gov. Data notes are available on the Data Notes page, under Additional Resources at http://ocrdata.ed.gov/DataNotes.</t>
  </si>
  <si>
    <t>1 to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</si>
</sst>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
    <numFmt numFmtId="165" formatCode="#,##0.0_)"/>
    <numFmt numFmtId="166" formatCode="#,##0.0_);\(#,##0.0\)"/>
  </numFmts>
  <fonts count="21"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b/>
      <sz val="14"/>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b/>
      <vertAlign val="superscript"/>
      <sz val="10"/>
      <name val="Arial"/>
      <family val="2"/>
    </font>
    <font>
      <vertAlign val="superscript"/>
      <sz val="10"/>
      <name val="Arial"/>
      <family val="2"/>
    </font>
    <font>
      <sz val="8"/>
      <name val="Calibri"/>
      <family val="2"/>
      <scheme val="minor"/>
    </font>
    <font>
      <sz val="10"/>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2828150273141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10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61">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0" fontId="14" fillId="0" borderId="0" xfId="33" applyFont="1" applyFill="1" applyBorder="1"/>
    <xf numFmtId="0" fontId="14" fillId="0" borderId="0" xfId="33" applyFont="1" applyFill="1"/>
    <xf numFmtId="0" fontId="14" fillId="0" borderId="0" xfId="36" applyFont="1" applyFill="1" applyBorder="1"/>
    <xf numFmtId="0" fontId="14" fillId="2" borderId="0" xfId="36" applyFont="1" applyFill="1" applyBorder="1"/>
    <xf numFmtId="0" fontId="14" fillId="0" borderId="2" xfId="36"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37" fontId="14" fillId="0" borderId="20" xfId="33" applyNumberFormat="1" applyFont="1" applyFill="1" applyBorder="1" applyAlignment="1">
      <alignment horizontal="right"/>
    </xf>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164" fontId="14" fillId="0" borderId="24" xfId="35" quotePrefix="1" applyNumberFormat="1" applyFont="1" applyFill="1" applyBorder="1" applyAlignment="1">
      <alignment horizontal="right"/>
    </xf>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165" fontId="14" fillId="0" borderId="11" xfId="35" quotePrefix="1" applyNumberFormat="1" applyFont="1" applyFill="1" applyBorder="1" applyAlignment="1">
      <alignment horizontal="right"/>
    </xf>
    <xf numFmtId="0" fontId="20" fillId="0" borderId="0" xfId="0" applyFont="1" applyAlignment="1">
      <alignment vertical="center"/>
    </xf>
    <xf numFmtId="0" fontId="14" fillId="4" borderId="29" xfId="34" applyFont="1" applyFill="1" applyBorder="1" applyAlignment="1">
      <alignment horizontal="left" vertical="center"/>
    </xf>
    <xf numFmtId="37" fontId="14" fillId="4" borderId="20" xfId="35" applyNumberFormat="1" applyFont="1" applyFill="1" applyBorder="1" applyAlignment="1">
      <alignment horizontal="right"/>
    </xf>
    <xf numFmtId="37" fontId="14" fillId="4" borderId="5" xfId="35" applyNumberFormat="1" applyFont="1" applyFill="1" applyBorder="1" applyAlignment="1">
      <alignment horizontal="right"/>
    </xf>
    <xf numFmtId="166" fontId="14" fillId="4" borderId="11" xfId="35" applyNumberFormat="1" applyFont="1" applyFill="1" applyBorder="1" applyAlignment="1">
      <alignment horizontal="right"/>
    </xf>
    <xf numFmtId="166" fontId="14" fillId="4" borderId="0" xfId="35" applyNumberFormat="1" applyFont="1" applyFill="1" applyBorder="1" applyAlignment="1">
      <alignment horizontal="right"/>
    </xf>
    <xf numFmtId="37" fontId="14" fillId="4" borderId="1" xfId="35" applyNumberFormat="1" applyFont="1" applyFill="1" applyBorder="1" applyAlignment="1">
      <alignment horizontal="right"/>
    </xf>
    <xf numFmtId="166" fontId="14" fillId="4" borderId="30" xfId="35" applyNumberFormat="1" applyFont="1" applyFill="1" applyBorder="1" applyAlignment="1">
      <alignment horizontal="right"/>
    </xf>
    <xf numFmtId="37" fontId="14" fillId="4" borderId="0" xfId="35" applyNumberFormat="1" applyFont="1" applyFill="1" applyBorder="1" applyAlignment="1">
      <alignment horizontal="right"/>
    </xf>
    <xf numFmtId="37" fontId="14" fillId="4" borderId="0" xfId="35" quotePrefix="1" applyNumberFormat="1" applyFont="1" applyFill="1" applyBorder="1" applyAlignment="1">
      <alignment horizontal="right"/>
    </xf>
    <xf numFmtId="37" fontId="14" fillId="4" borderId="21" xfId="35" applyNumberFormat="1" applyFont="1" applyFill="1" applyBorder="1" applyAlignment="1">
      <alignment horizontal="right"/>
    </xf>
    <xf numFmtId="37" fontId="14" fillId="4" borderId="20" xfId="33" applyNumberFormat="1" applyFont="1" applyFill="1" applyBorder="1" applyAlignment="1">
      <alignment horizontal="right"/>
    </xf>
    <xf numFmtId="166" fontId="14" fillId="4" borderId="21" xfId="35" applyNumberFormat="1" applyFont="1" applyFill="1" applyBorder="1" applyAlignment="1">
      <alignment horizontal="right"/>
    </xf>
    <xf numFmtId="0" fontId="14" fillId="0" borderId="0" xfId="101" applyFont="1" applyFill="1" applyBorder="1"/>
    <xf numFmtId="37" fontId="14" fillId="0" borderId="20" xfId="35" applyNumberFormat="1" applyFont="1" applyFill="1" applyBorder="1" applyAlignment="1">
      <alignment horizontal="right"/>
    </xf>
    <xf numFmtId="37" fontId="14" fillId="0" borderId="1" xfId="35" applyNumberFormat="1" applyFont="1" applyFill="1" applyBorder="1" applyAlignment="1">
      <alignment horizontal="right"/>
    </xf>
    <xf numFmtId="166" fontId="14" fillId="0" borderId="11" xfId="35" applyNumberFormat="1" applyFont="1" applyFill="1" applyBorder="1" applyAlignment="1">
      <alignment horizontal="right"/>
    </xf>
    <xf numFmtId="37" fontId="14" fillId="0" borderId="1" xfId="35" quotePrefix="1" applyNumberFormat="1" applyFont="1" applyFill="1" applyBorder="1" applyAlignment="1">
      <alignment horizontal="right"/>
    </xf>
    <xf numFmtId="166" fontId="14" fillId="0" borderId="0" xfId="35" applyNumberFormat="1" applyFont="1" applyFill="1" applyBorder="1" applyAlignment="1">
      <alignment horizontal="right"/>
    </xf>
    <xf numFmtId="166" fontId="14" fillId="0" borderId="30" xfId="35" applyNumberFormat="1" applyFont="1" applyFill="1" applyBorder="1" applyAlignment="1">
      <alignment horizontal="right"/>
    </xf>
    <xf numFmtId="37" fontId="14" fillId="0" borderId="0" xfId="35" applyNumberFormat="1" applyFont="1" applyFill="1" applyBorder="1" applyAlignment="1">
      <alignment horizontal="right"/>
    </xf>
    <xf numFmtId="37" fontId="14" fillId="0" borderId="0" xfId="35" quotePrefix="1" applyNumberFormat="1" applyFont="1" applyFill="1" applyBorder="1" applyAlignment="1">
      <alignment horizontal="right"/>
    </xf>
    <xf numFmtId="37" fontId="14" fillId="0" borderId="21" xfId="35" quotePrefix="1" applyNumberFormat="1" applyFont="1" applyFill="1" applyBorder="1" applyAlignment="1">
      <alignment horizontal="right"/>
    </xf>
    <xf numFmtId="166" fontId="14" fillId="0" borderId="21" xfId="35" applyNumberFormat="1" applyFont="1" applyFill="1" applyBorder="1" applyAlignment="1">
      <alignment horizontal="right"/>
    </xf>
    <xf numFmtId="0" fontId="14" fillId="4" borderId="0" xfId="101" applyFont="1" applyFill="1" applyBorder="1"/>
    <xf numFmtId="37" fontId="14" fillId="4" borderId="1" xfId="35" quotePrefix="1" applyNumberFormat="1" applyFont="1" applyFill="1" applyBorder="1" applyAlignment="1">
      <alignment horizontal="right"/>
    </xf>
    <xf numFmtId="37" fontId="14" fillId="4" borderId="21" xfId="35" quotePrefix="1" applyNumberFormat="1" applyFont="1" applyFill="1" applyBorder="1" applyAlignment="1">
      <alignment horizontal="right"/>
    </xf>
    <xf numFmtId="37" fontId="14" fillId="0" borderId="21" xfId="35" applyNumberFormat="1" applyFont="1" applyFill="1" applyBorder="1" applyAlignment="1">
      <alignment horizontal="right"/>
    </xf>
    <xf numFmtId="37" fontId="14" fillId="0" borderId="20" xfId="35" quotePrefix="1" applyNumberFormat="1" applyFont="1" applyFill="1" applyBorder="1" applyAlignment="1">
      <alignment horizontal="right"/>
    </xf>
    <xf numFmtId="37" fontId="14" fillId="4" borderId="20" xfId="35" quotePrefix="1" applyNumberFormat="1" applyFont="1" applyFill="1" applyBorder="1" applyAlignment="1">
      <alignment horizontal="right"/>
    </xf>
    <xf numFmtId="0" fontId="14" fillId="0" borderId="2" xfId="101" applyFont="1" applyFill="1" applyBorder="1"/>
    <xf numFmtId="37" fontId="14" fillId="0" borderId="27" xfId="35" quotePrefix="1" applyNumberFormat="1" applyFont="1" applyFill="1" applyBorder="1" applyAlignment="1">
      <alignment horizontal="right"/>
    </xf>
    <xf numFmtId="37" fontId="14" fillId="0" borderId="24" xfId="35" applyNumberFormat="1" applyFont="1" applyFill="1" applyBorder="1" applyAlignment="1">
      <alignment horizontal="right"/>
    </xf>
    <xf numFmtId="166" fontId="14" fillId="0" borderId="22" xfId="35" applyNumberFormat="1" applyFont="1" applyFill="1" applyBorder="1" applyAlignment="1">
      <alignment horizontal="right"/>
    </xf>
    <xf numFmtId="166" fontId="14" fillId="0" borderId="2" xfId="35" applyNumberFormat="1" applyFont="1" applyFill="1" applyBorder="1" applyAlignment="1">
      <alignment horizontal="right"/>
    </xf>
    <xf numFmtId="37" fontId="14" fillId="0" borderId="24" xfId="35" quotePrefix="1" applyNumberFormat="1" applyFont="1" applyFill="1" applyBorder="1" applyAlignment="1">
      <alignment horizontal="right"/>
    </xf>
    <xf numFmtId="166" fontId="14" fillId="0" borderId="31" xfId="35" applyNumberFormat="1" applyFont="1" applyFill="1" applyBorder="1" applyAlignment="1">
      <alignment horizontal="right"/>
    </xf>
    <xf numFmtId="37" fontId="14" fillId="0" borderId="2" xfId="35" applyNumberFormat="1" applyFont="1" applyFill="1" applyBorder="1" applyAlignment="1">
      <alignment horizontal="right"/>
    </xf>
    <xf numFmtId="37" fontId="14" fillId="0" borderId="2" xfId="35" quotePrefix="1" applyNumberFormat="1" applyFont="1" applyFill="1" applyBorder="1" applyAlignment="1">
      <alignment horizontal="right"/>
    </xf>
    <xf numFmtId="37" fontId="14" fillId="0" borderId="28" xfId="35" quotePrefix="1" applyNumberFormat="1" applyFont="1" applyFill="1" applyBorder="1" applyAlignment="1">
      <alignment horizontal="right"/>
    </xf>
    <xf numFmtId="166" fontId="14" fillId="0" borderId="28" xfId="35" applyNumberFormat="1" applyFont="1" applyFill="1" applyBorder="1" applyAlignment="1">
      <alignment horizontal="right"/>
    </xf>
    <xf numFmtId="166" fontId="14" fillId="0" borderId="30" xfId="35" quotePrefix="1" applyNumberFormat="1" applyFont="1" applyFill="1" applyBorder="1" applyAlignment="1">
      <alignment horizontal="right"/>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0" fontId="14" fillId="0" borderId="0" xfId="33" applyFont="1" applyFill="1" applyBorder="1" applyAlignment="1">
      <alignment vertical="center"/>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10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Normal" xfId="0" builtinId="0"/>
    <cellStyle name="Normal 2 2" xfId="33"/>
    <cellStyle name="Normal 3" xfId="35"/>
    <cellStyle name="Normal 6" xfId="34"/>
    <cellStyle name="Normal 9" xfId="36"/>
    <cellStyle name="Normal 9 2" xfId="10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0" customWidth="1"/>
    <col min="2" max="2" width="16.85546875" style="6" customWidth="1"/>
    <col min="3" max="21" width="10.85546875" style="6" customWidth="1"/>
    <col min="22" max="22" width="10.85546875" style="5" customWidth="1"/>
    <col min="23" max="23" width="10.85546875" style="41" customWidth="1"/>
    <col min="24" max="25" width="10.85546875" style="6" customWidth="1"/>
    <col min="26" max="16384" width="10.140625" style="42"/>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2013-14")</f>
        <v>Number and percentage of public school students with disabilities receiving expulsions under zero-tolerance policies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51" t="s">
        <v>0</v>
      </c>
      <c r="C4" s="153" t="s">
        <v>54</v>
      </c>
      <c r="D4" s="146" t="s">
        <v>55</v>
      </c>
      <c r="E4" s="147"/>
      <c r="F4" s="146" t="s">
        <v>56</v>
      </c>
      <c r="G4" s="147"/>
      <c r="H4" s="155" t="s">
        <v>57</v>
      </c>
      <c r="I4" s="156"/>
      <c r="J4" s="156"/>
      <c r="K4" s="156"/>
      <c r="L4" s="156"/>
      <c r="M4" s="156"/>
      <c r="N4" s="156"/>
      <c r="O4" s="156"/>
      <c r="P4" s="156"/>
      <c r="Q4" s="156"/>
      <c r="R4" s="156"/>
      <c r="S4" s="156"/>
      <c r="T4" s="156"/>
      <c r="U4" s="157"/>
      <c r="V4" s="146" t="s">
        <v>58</v>
      </c>
      <c r="W4" s="147"/>
      <c r="X4" s="137" t="s">
        <v>59</v>
      </c>
      <c r="Y4" s="139" t="s">
        <v>60</v>
      </c>
    </row>
    <row r="5" spans="1:25" s="16" customFormat="1" ht="24.95" customHeight="1" x14ac:dyDescent="0.2">
      <c r="A5" s="15"/>
      <c r="B5" s="152"/>
      <c r="C5" s="154"/>
      <c r="D5" s="148"/>
      <c r="E5" s="149"/>
      <c r="F5" s="148"/>
      <c r="G5" s="149"/>
      <c r="H5" s="141" t="s">
        <v>61</v>
      </c>
      <c r="I5" s="142"/>
      <c r="J5" s="143" t="s">
        <v>62</v>
      </c>
      <c r="K5" s="142"/>
      <c r="L5" s="144" t="s">
        <v>63</v>
      </c>
      <c r="M5" s="142"/>
      <c r="N5" s="144" t="s">
        <v>64</v>
      </c>
      <c r="O5" s="142"/>
      <c r="P5" s="144" t="s">
        <v>65</v>
      </c>
      <c r="Q5" s="142"/>
      <c r="R5" s="144" t="s">
        <v>66</v>
      </c>
      <c r="S5" s="142"/>
      <c r="T5" s="144" t="s">
        <v>67</v>
      </c>
      <c r="U5" s="145"/>
      <c r="V5" s="148"/>
      <c r="W5" s="149"/>
      <c r="X5" s="138"/>
      <c r="Y5" s="140"/>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29" customFormat="1" ht="15" customHeight="1" x14ac:dyDescent="0.2">
      <c r="A7" s="26" t="s">
        <v>53</v>
      </c>
      <c r="B7" s="96" t="s">
        <v>52</v>
      </c>
      <c r="C7" s="97">
        <v>3449</v>
      </c>
      <c r="D7" s="98">
        <v>194</v>
      </c>
      <c r="E7" s="99">
        <v>5.6</v>
      </c>
      <c r="F7" s="98">
        <v>3255</v>
      </c>
      <c r="G7" s="100">
        <v>94.4</v>
      </c>
      <c r="H7" s="101">
        <v>59</v>
      </c>
      <c r="I7" s="102">
        <v>1.8</v>
      </c>
      <c r="J7" s="103">
        <v>23</v>
      </c>
      <c r="K7" s="102">
        <v>0.7</v>
      </c>
      <c r="L7" s="103">
        <v>526</v>
      </c>
      <c r="M7" s="102">
        <v>16.2</v>
      </c>
      <c r="N7" s="103">
        <v>718</v>
      </c>
      <c r="O7" s="102">
        <v>22.1</v>
      </c>
      <c r="P7" s="103">
        <v>1815</v>
      </c>
      <c r="Q7" s="102">
        <v>55.8</v>
      </c>
      <c r="R7" s="104">
        <v>4</v>
      </c>
      <c r="S7" s="102">
        <v>0.1</v>
      </c>
      <c r="T7" s="105">
        <v>110</v>
      </c>
      <c r="U7" s="99">
        <v>3.4</v>
      </c>
      <c r="V7" s="98">
        <v>255</v>
      </c>
      <c r="W7" s="99">
        <v>7.4</v>
      </c>
      <c r="X7" s="106">
        <v>95507</v>
      </c>
      <c r="Y7" s="107">
        <v>99.7</v>
      </c>
    </row>
    <row r="8" spans="1:25" s="29" customFormat="1" ht="15" customHeight="1" x14ac:dyDescent="0.2">
      <c r="A8" s="26" t="s">
        <v>53</v>
      </c>
      <c r="B8" s="108" t="s">
        <v>24</v>
      </c>
      <c r="C8" s="109">
        <v>36</v>
      </c>
      <c r="D8" s="110" t="s">
        <v>92</v>
      </c>
      <c r="E8" s="111">
        <v>5.6</v>
      </c>
      <c r="F8" s="112">
        <v>34</v>
      </c>
      <c r="G8" s="113">
        <v>94.4</v>
      </c>
      <c r="H8" s="110">
        <v>0</v>
      </c>
      <c r="I8" s="114">
        <v>0</v>
      </c>
      <c r="J8" s="115">
        <v>0</v>
      </c>
      <c r="K8" s="114">
        <v>0</v>
      </c>
      <c r="L8" s="116">
        <v>0</v>
      </c>
      <c r="M8" s="114">
        <v>0</v>
      </c>
      <c r="N8" s="115">
        <v>24</v>
      </c>
      <c r="O8" s="114">
        <v>70.599999999999994</v>
      </c>
      <c r="P8" s="115">
        <v>7</v>
      </c>
      <c r="Q8" s="114">
        <v>20.6</v>
      </c>
      <c r="R8" s="115">
        <v>0</v>
      </c>
      <c r="S8" s="114">
        <v>0</v>
      </c>
      <c r="T8" s="117" t="s">
        <v>92</v>
      </c>
      <c r="U8" s="111">
        <v>8.8000000000000007</v>
      </c>
      <c r="V8" s="110">
        <v>0</v>
      </c>
      <c r="W8" s="111">
        <v>0</v>
      </c>
      <c r="X8" s="80">
        <v>1397</v>
      </c>
      <c r="Y8" s="118">
        <v>100</v>
      </c>
    </row>
    <row r="9" spans="1:25" s="29" customFormat="1" ht="15" customHeight="1" x14ac:dyDescent="0.2">
      <c r="A9" s="26" t="s">
        <v>53</v>
      </c>
      <c r="B9" s="119" t="s">
        <v>25</v>
      </c>
      <c r="C9" s="97">
        <v>7</v>
      </c>
      <c r="D9" s="120">
        <v>0</v>
      </c>
      <c r="E9" s="99">
        <v>0</v>
      </c>
      <c r="F9" s="120">
        <v>7</v>
      </c>
      <c r="G9" s="100">
        <v>100</v>
      </c>
      <c r="H9" s="101" t="s">
        <v>92</v>
      </c>
      <c r="I9" s="102">
        <v>42.9</v>
      </c>
      <c r="J9" s="103">
        <v>0</v>
      </c>
      <c r="K9" s="102">
        <v>0</v>
      </c>
      <c r="L9" s="103">
        <v>0</v>
      </c>
      <c r="M9" s="102">
        <v>0</v>
      </c>
      <c r="N9" s="104">
        <v>0</v>
      </c>
      <c r="O9" s="102">
        <v>0</v>
      </c>
      <c r="P9" s="104" t="s">
        <v>92</v>
      </c>
      <c r="Q9" s="102">
        <v>42.9</v>
      </c>
      <c r="R9" s="103">
        <v>0</v>
      </c>
      <c r="S9" s="102">
        <v>0</v>
      </c>
      <c r="T9" s="121" t="s">
        <v>92</v>
      </c>
      <c r="U9" s="99">
        <v>14.3</v>
      </c>
      <c r="V9" s="120" t="s">
        <v>92</v>
      </c>
      <c r="W9" s="99">
        <v>28.6</v>
      </c>
      <c r="X9" s="106">
        <v>495</v>
      </c>
      <c r="Y9" s="107">
        <v>100</v>
      </c>
    </row>
    <row r="10" spans="1:25" s="29" customFormat="1" ht="15" customHeight="1" x14ac:dyDescent="0.2">
      <c r="A10" s="26" t="s">
        <v>53</v>
      </c>
      <c r="B10" s="108" t="s">
        <v>1</v>
      </c>
      <c r="C10" s="109">
        <v>18</v>
      </c>
      <c r="D10" s="112">
        <v>0</v>
      </c>
      <c r="E10" s="111">
        <v>0</v>
      </c>
      <c r="F10" s="112">
        <v>18</v>
      </c>
      <c r="G10" s="113">
        <v>100</v>
      </c>
      <c r="H10" s="112" t="s">
        <v>92</v>
      </c>
      <c r="I10" s="114">
        <v>5.6</v>
      </c>
      <c r="J10" s="115">
        <v>0</v>
      </c>
      <c r="K10" s="114">
        <v>0</v>
      </c>
      <c r="L10" s="116">
        <v>11</v>
      </c>
      <c r="M10" s="114">
        <v>61.1</v>
      </c>
      <c r="N10" s="115" t="s">
        <v>92</v>
      </c>
      <c r="O10" s="114">
        <v>11.1</v>
      </c>
      <c r="P10" s="116">
        <v>4</v>
      </c>
      <c r="Q10" s="114">
        <v>22.2</v>
      </c>
      <c r="R10" s="116">
        <v>0</v>
      </c>
      <c r="S10" s="114">
        <v>0</v>
      </c>
      <c r="T10" s="122">
        <v>0</v>
      </c>
      <c r="U10" s="111">
        <v>0</v>
      </c>
      <c r="V10" s="112">
        <v>0</v>
      </c>
      <c r="W10" s="111">
        <v>0</v>
      </c>
      <c r="X10" s="80">
        <v>1913</v>
      </c>
      <c r="Y10" s="118">
        <v>100</v>
      </c>
    </row>
    <row r="11" spans="1:25" s="29" customFormat="1" ht="15" customHeight="1" x14ac:dyDescent="0.2">
      <c r="A11" s="26" t="s">
        <v>53</v>
      </c>
      <c r="B11" s="119" t="s">
        <v>26</v>
      </c>
      <c r="C11" s="97">
        <v>22</v>
      </c>
      <c r="D11" s="120">
        <v>6</v>
      </c>
      <c r="E11" s="99">
        <v>27.3</v>
      </c>
      <c r="F11" s="101">
        <v>16</v>
      </c>
      <c r="G11" s="100">
        <v>72.7</v>
      </c>
      <c r="H11" s="101">
        <v>0</v>
      </c>
      <c r="I11" s="102">
        <v>0</v>
      </c>
      <c r="J11" s="104">
        <v>0</v>
      </c>
      <c r="K11" s="102">
        <v>0</v>
      </c>
      <c r="L11" s="103" t="s">
        <v>92</v>
      </c>
      <c r="M11" s="102">
        <v>18.8</v>
      </c>
      <c r="N11" s="103" t="s">
        <v>92</v>
      </c>
      <c r="O11" s="102">
        <v>18.8</v>
      </c>
      <c r="P11" s="103">
        <v>10</v>
      </c>
      <c r="Q11" s="102">
        <v>62.5</v>
      </c>
      <c r="R11" s="103">
        <v>0</v>
      </c>
      <c r="S11" s="102">
        <v>0</v>
      </c>
      <c r="T11" s="121">
        <v>0</v>
      </c>
      <c r="U11" s="99">
        <v>0</v>
      </c>
      <c r="V11" s="120">
        <v>4</v>
      </c>
      <c r="W11" s="99">
        <v>18.2</v>
      </c>
      <c r="X11" s="106">
        <v>1085</v>
      </c>
      <c r="Y11" s="107">
        <v>100</v>
      </c>
    </row>
    <row r="12" spans="1:25" s="29" customFormat="1" ht="15" customHeight="1" x14ac:dyDescent="0.2">
      <c r="A12" s="26" t="s">
        <v>53</v>
      </c>
      <c r="B12" s="108" t="s">
        <v>2</v>
      </c>
      <c r="C12" s="109">
        <v>330</v>
      </c>
      <c r="D12" s="112">
        <v>17</v>
      </c>
      <c r="E12" s="111">
        <v>5.2</v>
      </c>
      <c r="F12" s="110">
        <v>313</v>
      </c>
      <c r="G12" s="113">
        <v>94.8</v>
      </c>
      <c r="H12" s="110">
        <v>4</v>
      </c>
      <c r="I12" s="114">
        <v>1.3</v>
      </c>
      <c r="J12" s="116">
        <v>4</v>
      </c>
      <c r="K12" s="114">
        <v>1.3</v>
      </c>
      <c r="L12" s="115">
        <v>163</v>
      </c>
      <c r="M12" s="114">
        <v>52.1</v>
      </c>
      <c r="N12" s="115">
        <v>55</v>
      </c>
      <c r="O12" s="114">
        <v>17.600000000000001</v>
      </c>
      <c r="P12" s="115">
        <v>70</v>
      </c>
      <c r="Q12" s="114">
        <v>22.4</v>
      </c>
      <c r="R12" s="116">
        <v>0</v>
      </c>
      <c r="S12" s="114">
        <v>0</v>
      </c>
      <c r="T12" s="117">
        <v>17</v>
      </c>
      <c r="U12" s="111">
        <v>5.4</v>
      </c>
      <c r="V12" s="112">
        <v>77</v>
      </c>
      <c r="W12" s="111">
        <v>23.3</v>
      </c>
      <c r="X12" s="80">
        <v>9883</v>
      </c>
      <c r="Y12" s="118">
        <v>100</v>
      </c>
    </row>
    <row r="13" spans="1:25" s="29" customFormat="1" ht="15" customHeight="1" x14ac:dyDescent="0.2">
      <c r="A13" s="26" t="s">
        <v>53</v>
      </c>
      <c r="B13" s="119" t="s">
        <v>27</v>
      </c>
      <c r="C13" s="97">
        <v>30</v>
      </c>
      <c r="D13" s="101">
        <v>0</v>
      </c>
      <c r="E13" s="99">
        <v>0</v>
      </c>
      <c r="F13" s="120">
        <v>30</v>
      </c>
      <c r="G13" s="100">
        <v>100</v>
      </c>
      <c r="H13" s="101" t="s">
        <v>92</v>
      </c>
      <c r="I13" s="102">
        <v>3.3</v>
      </c>
      <c r="J13" s="104">
        <v>0</v>
      </c>
      <c r="K13" s="102">
        <v>0</v>
      </c>
      <c r="L13" s="103">
        <v>8</v>
      </c>
      <c r="M13" s="102">
        <v>26.7</v>
      </c>
      <c r="N13" s="104">
        <v>5</v>
      </c>
      <c r="O13" s="102">
        <v>16.7</v>
      </c>
      <c r="P13" s="103">
        <v>16</v>
      </c>
      <c r="Q13" s="102">
        <v>53.3</v>
      </c>
      <c r="R13" s="103">
        <v>0</v>
      </c>
      <c r="S13" s="102">
        <v>0</v>
      </c>
      <c r="T13" s="105">
        <v>0</v>
      </c>
      <c r="U13" s="99">
        <v>0</v>
      </c>
      <c r="V13" s="101" t="s">
        <v>92</v>
      </c>
      <c r="W13" s="99">
        <v>10</v>
      </c>
      <c r="X13" s="106">
        <v>1841</v>
      </c>
      <c r="Y13" s="107">
        <v>100</v>
      </c>
    </row>
    <row r="14" spans="1:25" s="29" customFormat="1" ht="15" customHeight="1" x14ac:dyDescent="0.2">
      <c r="A14" s="26" t="s">
        <v>53</v>
      </c>
      <c r="B14" s="108" t="s">
        <v>28</v>
      </c>
      <c r="C14" s="123">
        <v>72</v>
      </c>
      <c r="D14" s="112">
        <v>11</v>
      </c>
      <c r="E14" s="111">
        <v>15.3</v>
      </c>
      <c r="F14" s="110">
        <v>61</v>
      </c>
      <c r="G14" s="113">
        <v>84.7</v>
      </c>
      <c r="H14" s="110">
        <v>0</v>
      </c>
      <c r="I14" s="114">
        <v>0</v>
      </c>
      <c r="J14" s="115" t="s">
        <v>92</v>
      </c>
      <c r="K14" s="114">
        <v>3.3</v>
      </c>
      <c r="L14" s="116">
        <v>19</v>
      </c>
      <c r="M14" s="114">
        <v>31.1</v>
      </c>
      <c r="N14" s="116">
        <v>15</v>
      </c>
      <c r="O14" s="114">
        <v>24.6</v>
      </c>
      <c r="P14" s="116">
        <v>23</v>
      </c>
      <c r="Q14" s="114">
        <v>37.700000000000003</v>
      </c>
      <c r="R14" s="115">
        <v>0</v>
      </c>
      <c r="S14" s="114">
        <v>0</v>
      </c>
      <c r="T14" s="122" t="s">
        <v>92</v>
      </c>
      <c r="U14" s="111">
        <v>3.3</v>
      </c>
      <c r="V14" s="112">
        <v>8</v>
      </c>
      <c r="W14" s="111">
        <v>11.1</v>
      </c>
      <c r="X14" s="80">
        <v>1140</v>
      </c>
      <c r="Y14" s="118">
        <v>99.9</v>
      </c>
    </row>
    <row r="15" spans="1:25" s="29" customFormat="1" ht="15" customHeight="1" x14ac:dyDescent="0.2">
      <c r="A15" s="26" t="s">
        <v>53</v>
      </c>
      <c r="B15" s="119" t="s">
        <v>29</v>
      </c>
      <c r="C15" s="124" t="s">
        <v>92</v>
      </c>
      <c r="D15" s="120">
        <v>0</v>
      </c>
      <c r="E15" s="99">
        <v>0</v>
      </c>
      <c r="F15" s="101" t="s">
        <v>92</v>
      </c>
      <c r="G15" s="100">
        <v>100</v>
      </c>
      <c r="H15" s="101">
        <v>0</v>
      </c>
      <c r="I15" s="102">
        <v>0</v>
      </c>
      <c r="J15" s="103">
        <v>0</v>
      </c>
      <c r="K15" s="102">
        <v>0</v>
      </c>
      <c r="L15" s="103">
        <v>0</v>
      </c>
      <c r="M15" s="102">
        <v>0</v>
      </c>
      <c r="N15" s="104">
        <v>0</v>
      </c>
      <c r="O15" s="102">
        <v>0</v>
      </c>
      <c r="P15" s="103" t="s">
        <v>92</v>
      </c>
      <c r="Q15" s="102">
        <v>100</v>
      </c>
      <c r="R15" s="104">
        <v>0</v>
      </c>
      <c r="S15" s="102">
        <v>0</v>
      </c>
      <c r="T15" s="105">
        <v>0</v>
      </c>
      <c r="U15" s="99">
        <v>0</v>
      </c>
      <c r="V15" s="120">
        <v>0</v>
      </c>
      <c r="W15" s="99">
        <v>0</v>
      </c>
      <c r="X15" s="106">
        <v>227</v>
      </c>
      <c r="Y15" s="107">
        <v>100</v>
      </c>
    </row>
    <row r="16" spans="1:25" s="29" customFormat="1" ht="15" customHeight="1" x14ac:dyDescent="0.2">
      <c r="A16" s="26" t="s">
        <v>53</v>
      </c>
      <c r="B16" s="108" t="s">
        <v>3</v>
      </c>
      <c r="C16" s="123" t="s">
        <v>92</v>
      </c>
      <c r="D16" s="110">
        <v>0</v>
      </c>
      <c r="E16" s="111">
        <v>0</v>
      </c>
      <c r="F16" s="110" t="s">
        <v>92</v>
      </c>
      <c r="G16" s="113">
        <v>100</v>
      </c>
      <c r="H16" s="112">
        <v>0</v>
      </c>
      <c r="I16" s="114">
        <v>0</v>
      </c>
      <c r="J16" s="116">
        <v>0</v>
      </c>
      <c r="K16" s="114">
        <v>0</v>
      </c>
      <c r="L16" s="115">
        <v>0</v>
      </c>
      <c r="M16" s="114">
        <v>0</v>
      </c>
      <c r="N16" s="116" t="s">
        <v>92</v>
      </c>
      <c r="O16" s="114">
        <v>100</v>
      </c>
      <c r="P16" s="115">
        <v>0</v>
      </c>
      <c r="Q16" s="114">
        <v>0</v>
      </c>
      <c r="R16" s="116">
        <v>0</v>
      </c>
      <c r="S16" s="114">
        <v>0</v>
      </c>
      <c r="T16" s="122">
        <v>0</v>
      </c>
      <c r="U16" s="111">
        <v>0</v>
      </c>
      <c r="V16" s="110">
        <v>0</v>
      </c>
      <c r="W16" s="111">
        <v>0</v>
      </c>
      <c r="X16" s="80">
        <v>204</v>
      </c>
      <c r="Y16" s="118">
        <v>100</v>
      </c>
    </row>
    <row r="17" spans="1:25" s="29" customFormat="1" ht="15" customHeight="1" x14ac:dyDescent="0.2">
      <c r="A17" s="26" t="s">
        <v>53</v>
      </c>
      <c r="B17" s="119" t="s">
        <v>30</v>
      </c>
      <c r="C17" s="97">
        <v>57</v>
      </c>
      <c r="D17" s="101" t="s">
        <v>92</v>
      </c>
      <c r="E17" s="99">
        <v>5.3</v>
      </c>
      <c r="F17" s="101">
        <v>54</v>
      </c>
      <c r="G17" s="100">
        <v>94.7</v>
      </c>
      <c r="H17" s="101">
        <v>0</v>
      </c>
      <c r="I17" s="102">
        <v>0</v>
      </c>
      <c r="J17" s="104">
        <v>0</v>
      </c>
      <c r="K17" s="102">
        <v>0</v>
      </c>
      <c r="L17" s="103">
        <v>8</v>
      </c>
      <c r="M17" s="102">
        <v>14.8</v>
      </c>
      <c r="N17" s="104">
        <v>31</v>
      </c>
      <c r="O17" s="102">
        <v>57.4</v>
      </c>
      <c r="P17" s="104">
        <v>13</v>
      </c>
      <c r="Q17" s="102">
        <v>24.1</v>
      </c>
      <c r="R17" s="104">
        <v>0</v>
      </c>
      <c r="S17" s="102">
        <v>0</v>
      </c>
      <c r="T17" s="121" t="s">
        <v>92</v>
      </c>
      <c r="U17" s="99">
        <v>3.7</v>
      </c>
      <c r="V17" s="101">
        <v>5</v>
      </c>
      <c r="W17" s="99">
        <v>8.8000000000000007</v>
      </c>
      <c r="X17" s="106">
        <v>3954</v>
      </c>
      <c r="Y17" s="107">
        <v>100</v>
      </c>
    </row>
    <row r="18" spans="1:25" s="29" customFormat="1" ht="15" customHeight="1" x14ac:dyDescent="0.2">
      <c r="A18" s="26" t="s">
        <v>53</v>
      </c>
      <c r="B18" s="108" t="s">
        <v>31</v>
      </c>
      <c r="C18" s="109">
        <v>55</v>
      </c>
      <c r="D18" s="112" t="s">
        <v>92</v>
      </c>
      <c r="E18" s="111">
        <v>5.5</v>
      </c>
      <c r="F18" s="110">
        <v>52</v>
      </c>
      <c r="G18" s="113">
        <v>94.5</v>
      </c>
      <c r="H18" s="112">
        <v>0</v>
      </c>
      <c r="I18" s="114">
        <v>0</v>
      </c>
      <c r="J18" s="115" t="s">
        <v>92</v>
      </c>
      <c r="K18" s="114">
        <v>1.9</v>
      </c>
      <c r="L18" s="115" t="s">
        <v>92</v>
      </c>
      <c r="M18" s="114">
        <v>5.8</v>
      </c>
      <c r="N18" s="115">
        <v>22</v>
      </c>
      <c r="O18" s="114">
        <v>42.3</v>
      </c>
      <c r="P18" s="115">
        <v>26</v>
      </c>
      <c r="Q18" s="114">
        <v>50</v>
      </c>
      <c r="R18" s="115">
        <v>0</v>
      </c>
      <c r="S18" s="114">
        <v>0</v>
      </c>
      <c r="T18" s="122">
        <v>0</v>
      </c>
      <c r="U18" s="111">
        <v>0</v>
      </c>
      <c r="V18" s="112">
        <v>0</v>
      </c>
      <c r="W18" s="111">
        <v>0</v>
      </c>
      <c r="X18" s="80">
        <v>2444</v>
      </c>
      <c r="Y18" s="118">
        <v>99.8</v>
      </c>
    </row>
    <row r="19" spans="1:25" s="29" customFormat="1" ht="15" customHeight="1" x14ac:dyDescent="0.2">
      <c r="A19" s="26" t="s">
        <v>53</v>
      </c>
      <c r="B19" s="119" t="s">
        <v>32</v>
      </c>
      <c r="C19" s="97">
        <v>0</v>
      </c>
      <c r="D19" s="101">
        <v>0</v>
      </c>
      <c r="E19" s="99">
        <v>0</v>
      </c>
      <c r="F19" s="101">
        <v>0</v>
      </c>
      <c r="G19" s="100">
        <v>0</v>
      </c>
      <c r="H19" s="101">
        <v>0</v>
      </c>
      <c r="I19" s="102">
        <v>0</v>
      </c>
      <c r="J19" s="103">
        <v>0</v>
      </c>
      <c r="K19" s="102">
        <v>0</v>
      </c>
      <c r="L19" s="103">
        <v>0</v>
      </c>
      <c r="M19" s="102">
        <v>0</v>
      </c>
      <c r="N19" s="103">
        <v>0</v>
      </c>
      <c r="O19" s="102">
        <v>0</v>
      </c>
      <c r="P19" s="103">
        <v>0</v>
      </c>
      <c r="Q19" s="102">
        <v>0</v>
      </c>
      <c r="R19" s="103">
        <v>0</v>
      </c>
      <c r="S19" s="102">
        <v>0</v>
      </c>
      <c r="T19" s="105">
        <v>0</v>
      </c>
      <c r="U19" s="99">
        <v>0</v>
      </c>
      <c r="V19" s="101">
        <v>0</v>
      </c>
      <c r="W19" s="99">
        <v>0</v>
      </c>
      <c r="X19" s="106">
        <v>287</v>
      </c>
      <c r="Y19" s="107">
        <v>100</v>
      </c>
    </row>
    <row r="20" spans="1:25" s="29" customFormat="1" ht="15" customHeight="1" x14ac:dyDescent="0.2">
      <c r="A20" s="26" t="s">
        <v>53</v>
      </c>
      <c r="B20" s="108" t="s">
        <v>4</v>
      </c>
      <c r="C20" s="123">
        <v>23</v>
      </c>
      <c r="D20" s="112">
        <v>5</v>
      </c>
      <c r="E20" s="111">
        <v>21.7</v>
      </c>
      <c r="F20" s="110">
        <v>18</v>
      </c>
      <c r="G20" s="113">
        <v>78.3</v>
      </c>
      <c r="H20" s="112" t="s">
        <v>92</v>
      </c>
      <c r="I20" s="114">
        <v>5.6</v>
      </c>
      <c r="J20" s="116">
        <v>0</v>
      </c>
      <c r="K20" s="114">
        <v>0</v>
      </c>
      <c r="L20" s="115" t="s">
        <v>92</v>
      </c>
      <c r="M20" s="114">
        <v>11.1</v>
      </c>
      <c r="N20" s="116">
        <v>4</v>
      </c>
      <c r="O20" s="114">
        <v>22.2</v>
      </c>
      <c r="P20" s="116">
        <v>11</v>
      </c>
      <c r="Q20" s="114">
        <v>61.1</v>
      </c>
      <c r="R20" s="116">
        <v>0</v>
      </c>
      <c r="S20" s="114">
        <v>0</v>
      </c>
      <c r="T20" s="122">
        <v>0</v>
      </c>
      <c r="U20" s="111">
        <v>0</v>
      </c>
      <c r="V20" s="112">
        <v>0</v>
      </c>
      <c r="W20" s="111">
        <v>0</v>
      </c>
      <c r="X20" s="80">
        <v>715</v>
      </c>
      <c r="Y20" s="118">
        <v>100</v>
      </c>
    </row>
    <row r="21" spans="1:25" s="29" customFormat="1" ht="15" customHeight="1" x14ac:dyDescent="0.2">
      <c r="A21" s="26" t="s">
        <v>53</v>
      </c>
      <c r="B21" s="119" t="s">
        <v>5</v>
      </c>
      <c r="C21" s="97">
        <v>91</v>
      </c>
      <c r="D21" s="101">
        <v>17</v>
      </c>
      <c r="E21" s="99">
        <v>18.7</v>
      </c>
      <c r="F21" s="120">
        <v>74</v>
      </c>
      <c r="G21" s="100">
        <v>81.3</v>
      </c>
      <c r="H21" s="120">
        <v>0</v>
      </c>
      <c r="I21" s="102">
        <v>0</v>
      </c>
      <c r="J21" s="103" t="s">
        <v>92</v>
      </c>
      <c r="K21" s="102">
        <v>1.4</v>
      </c>
      <c r="L21" s="104" t="s">
        <v>92</v>
      </c>
      <c r="M21" s="102">
        <v>4.0999999999999996</v>
      </c>
      <c r="N21" s="103">
        <v>25</v>
      </c>
      <c r="O21" s="102">
        <v>33.799999999999997</v>
      </c>
      <c r="P21" s="103">
        <v>41</v>
      </c>
      <c r="Q21" s="102">
        <v>55.4</v>
      </c>
      <c r="R21" s="103">
        <v>0</v>
      </c>
      <c r="S21" s="102">
        <v>0</v>
      </c>
      <c r="T21" s="121">
        <v>4</v>
      </c>
      <c r="U21" s="99">
        <v>5.4</v>
      </c>
      <c r="V21" s="101">
        <v>6</v>
      </c>
      <c r="W21" s="99">
        <v>6.6</v>
      </c>
      <c r="X21" s="106">
        <v>4134</v>
      </c>
      <c r="Y21" s="107">
        <v>100</v>
      </c>
    </row>
    <row r="22" spans="1:25" s="29" customFormat="1" ht="15" customHeight="1" x14ac:dyDescent="0.2">
      <c r="A22" s="26" t="s">
        <v>53</v>
      </c>
      <c r="B22" s="108" t="s">
        <v>6</v>
      </c>
      <c r="C22" s="109">
        <v>88</v>
      </c>
      <c r="D22" s="112" t="s">
        <v>92</v>
      </c>
      <c r="E22" s="111">
        <v>2.2999999999999998</v>
      </c>
      <c r="F22" s="112">
        <v>86</v>
      </c>
      <c r="G22" s="113">
        <v>97.7</v>
      </c>
      <c r="H22" s="110">
        <v>0</v>
      </c>
      <c r="I22" s="114">
        <v>0</v>
      </c>
      <c r="J22" s="116">
        <v>0</v>
      </c>
      <c r="K22" s="114">
        <v>0</v>
      </c>
      <c r="L22" s="116">
        <v>7</v>
      </c>
      <c r="M22" s="114">
        <v>8.1</v>
      </c>
      <c r="N22" s="115">
        <v>16</v>
      </c>
      <c r="O22" s="114">
        <v>18.600000000000001</v>
      </c>
      <c r="P22" s="115">
        <v>58</v>
      </c>
      <c r="Q22" s="114">
        <v>67.400000000000006</v>
      </c>
      <c r="R22" s="115">
        <v>0</v>
      </c>
      <c r="S22" s="114">
        <v>0</v>
      </c>
      <c r="T22" s="117">
        <v>5</v>
      </c>
      <c r="U22" s="111">
        <v>5.8</v>
      </c>
      <c r="V22" s="112">
        <v>5</v>
      </c>
      <c r="W22" s="111">
        <v>5.7</v>
      </c>
      <c r="X22" s="80">
        <v>1864</v>
      </c>
      <c r="Y22" s="118">
        <v>100</v>
      </c>
    </row>
    <row r="23" spans="1:25" s="29" customFormat="1" ht="15" customHeight="1" x14ac:dyDescent="0.2">
      <c r="A23" s="26" t="s">
        <v>53</v>
      </c>
      <c r="B23" s="119" t="s">
        <v>33</v>
      </c>
      <c r="C23" s="97">
        <v>12</v>
      </c>
      <c r="D23" s="120" t="s">
        <v>92</v>
      </c>
      <c r="E23" s="99">
        <v>16.7</v>
      </c>
      <c r="F23" s="101">
        <v>10</v>
      </c>
      <c r="G23" s="100">
        <v>83.3</v>
      </c>
      <c r="H23" s="101">
        <v>0</v>
      </c>
      <c r="I23" s="102">
        <v>0</v>
      </c>
      <c r="J23" s="103">
        <v>0</v>
      </c>
      <c r="K23" s="102">
        <v>0</v>
      </c>
      <c r="L23" s="103">
        <v>4</v>
      </c>
      <c r="M23" s="102">
        <v>40</v>
      </c>
      <c r="N23" s="103" t="s">
        <v>92</v>
      </c>
      <c r="O23" s="102">
        <v>20</v>
      </c>
      <c r="P23" s="103">
        <v>4</v>
      </c>
      <c r="Q23" s="102">
        <v>40</v>
      </c>
      <c r="R23" s="103">
        <v>0</v>
      </c>
      <c r="S23" s="102">
        <v>0</v>
      </c>
      <c r="T23" s="121">
        <v>0</v>
      </c>
      <c r="U23" s="99">
        <v>0</v>
      </c>
      <c r="V23" s="120">
        <v>4</v>
      </c>
      <c r="W23" s="99">
        <v>33.299999999999997</v>
      </c>
      <c r="X23" s="106">
        <v>1424</v>
      </c>
      <c r="Y23" s="107">
        <v>100</v>
      </c>
    </row>
    <row r="24" spans="1:25" s="29" customFormat="1" ht="15" customHeight="1" x14ac:dyDescent="0.2">
      <c r="A24" s="26" t="s">
        <v>53</v>
      </c>
      <c r="B24" s="108" t="s">
        <v>7</v>
      </c>
      <c r="C24" s="109">
        <v>9</v>
      </c>
      <c r="D24" s="112">
        <v>0</v>
      </c>
      <c r="E24" s="111">
        <v>0</v>
      </c>
      <c r="F24" s="110">
        <v>9</v>
      </c>
      <c r="G24" s="113">
        <v>100</v>
      </c>
      <c r="H24" s="112" t="s">
        <v>92</v>
      </c>
      <c r="I24" s="114">
        <v>11.1</v>
      </c>
      <c r="J24" s="115">
        <v>0</v>
      </c>
      <c r="K24" s="114">
        <v>0</v>
      </c>
      <c r="L24" s="116" t="s">
        <v>92</v>
      </c>
      <c r="M24" s="114">
        <v>33.299999999999997</v>
      </c>
      <c r="N24" s="115" t="s">
        <v>92</v>
      </c>
      <c r="O24" s="114">
        <v>22.2</v>
      </c>
      <c r="P24" s="115" t="s">
        <v>92</v>
      </c>
      <c r="Q24" s="114">
        <v>33.299999999999997</v>
      </c>
      <c r="R24" s="115">
        <v>0</v>
      </c>
      <c r="S24" s="114">
        <v>0</v>
      </c>
      <c r="T24" s="117">
        <v>0</v>
      </c>
      <c r="U24" s="111">
        <v>0</v>
      </c>
      <c r="V24" s="112" t="s">
        <v>92</v>
      </c>
      <c r="W24" s="111">
        <v>22.2</v>
      </c>
      <c r="X24" s="80">
        <v>1396</v>
      </c>
      <c r="Y24" s="118">
        <v>100</v>
      </c>
    </row>
    <row r="25" spans="1:25" s="29" customFormat="1" ht="15" customHeight="1" x14ac:dyDescent="0.2">
      <c r="A25" s="26" t="s">
        <v>53</v>
      </c>
      <c r="B25" s="119" t="s">
        <v>34</v>
      </c>
      <c r="C25" s="124">
        <v>509</v>
      </c>
      <c r="D25" s="101">
        <v>4</v>
      </c>
      <c r="E25" s="99">
        <v>0.8</v>
      </c>
      <c r="F25" s="101">
        <v>505</v>
      </c>
      <c r="G25" s="100">
        <v>99.2</v>
      </c>
      <c r="H25" s="101">
        <v>0</v>
      </c>
      <c r="I25" s="102">
        <v>0</v>
      </c>
      <c r="J25" s="103">
        <v>0</v>
      </c>
      <c r="K25" s="102">
        <v>0</v>
      </c>
      <c r="L25" s="103">
        <v>8</v>
      </c>
      <c r="M25" s="102">
        <v>1.6</v>
      </c>
      <c r="N25" s="103">
        <v>17</v>
      </c>
      <c r="O25" s="102">
        <v>3.4</v>
      </c>
      <c r="P25" s="104">
        <v>474</v>
      </c>
      <c r="Q25" s="102">
        <v>93.9</v>
      </c>
      <c r="R25" s="103">
        <v>0</v>
      </c>
      <c r="S25" s="102">
        <v>0</v>
      </c>
      <c r="T25" s="121">
        <v>6</v>
      </c>
      <c r="U25" s="99">
        <v>1.2</v>
      </c>
      <c r="V25" s="101" t="s">
        <v>92</v>
      </c>
      <c r="W25" s="99">
        <v>0.6</v>
      </c>
      <c r="X25" s="106">
        <v>1422</v>
      </c>
      <c r="Y25" s="107">
        <v>100</v>
      </c>
    </row>
    <row r="26" spans="1:25" s="29" customFormat="1" ht="15" customHeight="1" x14ac:dyDescent="0.2">
      <c r="A26" s="26" t="s">
        <v>53</v>
      </c>
      <c r="B26" s="108" t="s">
        <v>35</v>
      </c>
      <c r="C26" s="109">
        <v>33</v>
      </c>
      <c r="D26" s="110">
        <v>9</v>
      </c>
      <c r="E26" s="111">
        <v>27.3</v>
      </c>
      <c r="F26" s="110">
        <v>24</v>
      </c>
      <c r="G26" s="113">
        <v>72.7</v>
      </c>
      <c r="H26" s="110">
        <v>0</v>
      </c>
      <c r="I26" s="114">
        <v>0</v>
      </c>
      <c r="J26" s="116">
        <v>0</v>
      </c>
      <c r="K26" s="114">
        <v>0</v>
      </c>
      <c r="L26" s="116">
        <v>0</v>
      </c>
      <c r="M26" s="114">
        <v>0</v>
      </c>
      <c r="N26" s="115">
        <v>23</v>
      </c>
      <c r="O26" s="114">
        <v>95.8</v>
      </c>
      <c r="P26" s="115">
        <v>0</v>
      </c>
      <c r="Q26" s="114">
        <v>0</v>
      </c>
      <c r="R26" s="116">
        <v>0</v>
      </c>
      <c r="S26" s="114">
        <v>0</v>
      </c>
      <c r="T26" s="117" t="s">
        <v>92</v>
      </c>
      <c r="U26" s="111">
        <v>4.2</v>
      </c>
      <c r="V26" s="110">
        <v>0</v>
      </c>
      <c r="W26" s="111">
        <v>0</v>
      </c>
      <c r="X26" s="80">
        <v>1343</v>
      </c>
      <c r="Y26" s="118">
        <v>100</v>
      </c>
    </row>
    <row r="27" spans="1:25" s="29" customFormat="1" ht="15" customHeight="1" x14ac:dyDescent="0.2">
      <c r="A27" s="26" t="s">
        <v>53</v>
      </c>
      <c r="B27" s="119" t="s">
        <v>8</v>
      </c>
      <c r="C27" s="124">
        <v>9</v>
      </c>
      <c r="D27" s="120">
        <v>0</v>
      </c>
      <c r="E27" s="99">
        <v>0</v>
      </c>
      <c r="F27" s="101">
        <v>9</v>
      </c>
      <c r="G27" s="100">
        <v>100</v>
      </c>
      <c r="H27" s="120">
        <v>0</v>
      </c>
      <c r="I27" s="102">
        <v>0</v>
      </c>
      <c r="J27" s="103">
        <v>0</v>
      </c>
      <c r="K27" s="102">
        <v>0</v>
      </c>
      <c r="L27" s="103">
        <v>0</v>
      </c>
      <c r="M27" s="102">
        <v>0</v>
      </c>
      <c r="N27" s="103">
        <v>0</v>
      </c>
      <c r="O27" s="102">
        <v>0</v>
      </c>
      <c r="P27" s="104">
        <v>9</v>
      </c>
      <c r="Q27" s="102">
        <v>100</v>
      </c>
      <c r="R27" s="103">
        <v>0</v>
      </c>
      <c r="S27" s="102">
        <v>0</v>
      </c>
      <c r="T27" s="121">
        <v>0</v>
      </c>
      <c r="U27" s="99">
        <v>0</v>
      </c>
      <c r="V27" s="120">
        <v>0</v>
      </c>
      <c r="W27" s="99">
        <v>0</v>
      </c>
      <c r="X27" s="106">
        <v>573</v>
      </c>
      <c r="Y27" s="107">
        <v>100</v>
      </c>
    </row>
    <row r="28" spans="1:25" s="29" customFormat="1" ht="15" customHeight="1" x14ac:dyDescent="0.2">
      <c r="A28" s="26" t="s">
        <v>53</v>
      </c>
      <c r="B28" s="108" t="s">
        <v>36</v>
      </c>
      <c r="C28" s="123">
        <v>6</v>
      </c>
      <c r="D28" s="110">
        <v>0</v>
      </c>
      <c r="E28" s="111">
        <v>0</v>
      </c>
      <c r="F28" s="112">
        <v>6</v>
      </c>
      <c r="G28" s="113">
        <v>100</v>
      </c>
      <c r="H28" s="112">
        <v>0</v>
      </c>
      <c r="I28" s="114">
        <v>0</v>
      </c>
      <c r="J28" s="115">
        <v>0</v>
      </c>
      <c r="K28" s="114">
        <v>0</v>
      </c>
      <c r="L28" s="115">
        <v>0</v>
      </c>
      <c r="M28" s="114">
        <v>0</v>
      </c>
      <c r="N28" s="115">
        <v>6</v>
      </c>
      <c r="O28" s="114">
        <v>100</v>
      </c>
      <c r="P28" s="116">
        <v>0</v>
      </c>
      <c r="Q28" s="114">
        <v>0</v>
      </c>
      <c r="R28" s="115">
        <v>0</v>
      </c>
      <c r="S28" s="114">
        <v>0</v>
      </c>
      <c r="T28" s="122">
        <v>0</v>
      </c>
      <c r="U28" s="111">
        <v>0</v>
      </c>
      <c r="V28" s="110">
        <v>0</v>
      </c>
      <c r="W28" s="111">
        <v>0</v>
      </c>
      <c r="X28" s="80">
        <v>1435</v>
      </c>
      <c r="Y28" s="118">
        <v>100</v>
      </c>
    </row>
    <row r="29" spans="1:25" s="29" customFormat="1" ht="15" customHeight="1" x14ac:dyDescent="0.2">
      <c r="A29" s="26" t="s">
        <v>53</v>
      </c>
      <c r="B29" s="119" t="s">
        <v>37</v>
      </c>
      <c r="C29" s="97">
        <v>5</v>
      </c>
      <c r="D29" s="101">
        <v>0</v>
      </c>
      <c r="E29" s="99">
        <v>0</v>
      </c>
      <c r="F29" s="101">
        <v>5</v>
      </c>
      <c r="G29" s="100">
        <v>100</v>
      </c>
      <c r="H29" s="101">
        <v>0</v>
      </c>
      <c r="I29" s="102">
        <v>0</v>
      </c>
      <c r="J29" s="103">
        <v>0</v>
      </c>
      <c r="K29" s="102">
        <v>0</v>
      </c>
      <c r="L29" s="104" t="s">
        <v>92</v>
      </c>
      <c r="M29" s="102">
        <v>40</v>
      </c>
      <c r="N29" s="103" t="s">
        <v>92</v>
      </c>
      <c r="O29" s="102">
        <v>60</v>
      </c>
      <c r="P29" s="104">
        <v>0</v>
      </c>
      <c r="Q29" s="102">
        <v>0</v>
      </c>
      <c r="R29" s="103">
        <v>0</v>
      </c>
      <c r="S29" s="102">
        <v>0</v>
      </c>
      <c r="T29" s="121">
        <v>0</v>
      </c>
      <c r="U29" s="99">
        <v>0</v>
      </c>
      <c r="V29" s="101">
        <v>0</v>
      </c>
      <c r="W29" s="99">
        <v>0</v>
      </c>
      <c r="X29" s="106">
        <v>1859</v>
      </c>
      <c r="Y29" s="107">
        <v>100</v>
      </c>
    </row>
    <row r="30" spans="1:25" s="29" customFormat="1" ht="15" customHeight="1" x14ac:dyDescent="0.2">
      <c r="A30" s="26" t="s">
        <v>53</v>
      </c>
      <c r="B30" s="108" t="s">
        <v>38</v>
      </c>
      <c r="C30" s="109">
        <v>163</v>
      </c>
      <c r="D30" s="110">
        <v>0</v>
      </c>
      <c r="E30" s="111">
        <v>0</v>
      </c>
      <c r="F30" s="112">
        <v>163</v>
      </c>
      <c r="G30" s="113">
        <v>100</v>
      </c>
      <c r="H30" s="112" t="s">
        <v>92</v>
      </c>
      <c r="I30" s="114">
        <v>0.6</v>
      </c>
      <c r="J30" s="116">
        <v>0</v>
      </c>
      <c r="K30" s="114">
        <v>0</v>
      </c>
      <c r="L30" s="115">
        <v>12</v>
      </c>
      <c r="M30" s="114">
        <v>7.4</v>
      </c>
      <c r="N30" s="115">
        <v>36</v>
      </c>
      <c r="O30" s="114">
        <v>22.1</v>
      </c>
      <c r="P30" s="115">
        <v>110</v>
      </c>
      <c r="Q30" s="114">
        <v>67.5</v>
      </c>
      <c r="R30" s="115">
        <v>0</v>
      </c>
      <c r="S30" s="114">
        <v>0</v>
      </c>
      <c r="T30" s="122">
        <v>4</v>
      </c>
      <c r="U30" s="111">
        <v>2.5</v>
      </c>
      <c r="V30" s="110">
        <v>4</v>
      </c>
      <c r="W30" s="111">
        <v>2.5</v>
      </c>
      <c r="X30" s="80">
        <v>3672</v>
      </c>
      <c r="Y30" s="118">
        <v>100</v>
      </c>
    </row>
    <row r="31" spans="1:25" s="29" customFormat="1" ht="15" customHeight="1" x14ac:dyDescent="0.2">
      <c r="A31" s="26" t="s">
        <v>53</v>
      </c>
      <c r="B31" s="119" t="s">
        <v>9</v>
      </c>
      <c r="C31" s="124">
        <v>65</v>
      </c>
      <c r="D31" s="101">
        <v>0</v>
      </c>
      <c r="E31" s="99">
        <v>0</v>
      </c>
      <c r="F31" s="120">
        <v>65</v>
      </c>
      <c r="G31" s="100">
        <v>100</v>
      </c>
      <c r="H31" s="101" t="s">
        <v>92</v>
      </c>
      <c r="I31" s="102">
        <v>1.5</v>
      </c>
      <c r="J31" s="104">
        <v>4</v>
      </c>
      <c r="K31" s="102">
        <v>6.2</v>
      </c>
      <c r="L31" s="103">
        <v>7</v>
      </c>
      <c r="M31" s="102">
        <v>10.8</v>
      </c>
      <c r="N31" s="104">
        <v>13</v>
      </c>
      <c r="O31" s="102">
        <v>20</v>
      </c>
      <c r="P31" s="103">
        <v>37</v>
      </c>
      <c r="Q31" s="102">
        <v>56.9</v>
      </c>
      <c r="R31" s="103">
        <v>0</v>
      </c>
      <c r="S31" s="102">
        <v>0</v>
      </c>
      <c r="T31" s="105" t="s">
        <v>92</v>
      </c>
      <c r="U31" s="99">
        <v>4.5999999999999996</v>
      </c>
      <c r="V31" s="101" t="s">
        <v>92</v>
      </c>
      <c r="W31" s="99">
        <v>3.1</v>
      </c>
      <c r="X31" s="106">
        <v>2056</v>
      </c>
      <c r="Y31" s="107">
        <v>100</v>
      </c>
    </row>
    <row r="32" spans="1:25" s="29" customFormat="1" ht="15" customHeight="1" x14ac:dyDescent="0.2">
      <c r="A32" s="26" t="s">
        <v>53</v>
      </c>
      <c r="B32" s="108" t="s">
        <v>39</v>
      </c>
      <c r="C32" s="109">
        <v>32</v>
      </c>
      <c r="D32" s="112">
        <v>0</v>
      </c>
      <c r="E32" s="111">
        <v>0</v>
      </c>
      <c r="F32" s="110">
        <v>32</v>
      </c>
      <c r="G32" s="113">
        <v>100</v>
      </c>
      <c r="H32" s="110">
        <v>0</v>
      </c>
      <c r="I32" s="114">
        <v>0</v>
      </c>
      <c r="J32" s="115">
        <v>0</v>
      </c>
      <c r="K32" s="114">
        <v>0</v>
      </c>
      <c r="L32" s="115">
        <v>0</v>
      </c>
      <c r="M32" s="114">
        <v>0</v>
      </c>
      <c r="N32" s="115">
        <v>17</v>
      </c>
      <c r="O32" s="114">
        <v>53.1</v>
      </c>
      <c r="P32" s="116">
        <v>15</v>
      </c>
      <c r="Q32" s="114">
        <v>46.9</v>
      </c>
      <c r="R32" s="116">
        <v>0</v>
      </c>
      <c r="S32" s="114">
        <v>0</v>
      </c>
      <c r="T32" s="117">
        <v>0</v>
      </c>
      <c r="U32" s="111">
        <v>0</v>
      </c>
      <c r="V32" s="112">
        <v>0</v>
      </c>
      <c r="W32" s="111">
        <v>0</v>
      </c>
      <c r="X32" s="80">
        <v>967</v>
      </c>
      <c r="Y32" s="118">
        <v>100</v>
      </c>
    </row>
    <row r="33" spans="1:25" s="29" customFormat="1" ht="15" customHeight="1" x14ac:dyDescent="0.2">
      <c r="A33" s="26" t="s">
        <v>53</v>
      </c>
      <c r="B33" s="119" t="s">
        <v>23</v>
      </c>
      <c r="C33" s="97">
        <v>254</v>
      </c>
      <c r="D33" s="120" t="s">
        <v>92</v>
      </c>
      <c r="E33" s="99">
        <v>0.4</v>
      </c>
      <c r="F33" s="120">
        <v>253</v>
      </c>
      <c r="G33" s="100">
        <v>99.6</v>
      </c>
      <c r="H33" s="120" t="s">
        <v>92</v>
      </c>
      <c r="I33" s="102">
        <v>0.4</v>
      </c>
      <c r="J33" s="103">
        <v>0</v>
      </c>
      <c r="K33" s="102">
        <v>0</v>
      </c>
      <c r="L33" s="104">
        <v>10</v>
      </c>
      <c r="M33" s="102">
        <v>4</v>
      </c>
      <c r="N33" s="103">
        <v>38</v>
      </c>
      <c r="O33" s="102">
        <v>15</v>
      </c>
      <c r="P33" s="103">
        <v>199</v>
      </c>
      <c r="Q33" s="102">
        <v>78.7</v>
      </c>
      <c r="R33" s="104">
        <v>0</v>
      </c>
      <c r="S33" s="102">
        <v>0</v>
      </c>
      <c r="T33" s="121">
        <v>5</v>
      </c>
      <c r="U33" s="99" t="s">
        <v>92</v>
      </c>
      <c r="V33" s="120">
        <v>6</v>
      </c>
      <c r="W33" s="99">
        <v>2.4</v>
      </c>
      <c r="X33" s="106">
        <v>2281</v>
      </c>
      <c r="Y33" s="107">
        <v>100</v>
      </c>
    </row>
    <row r="34" spans="1:25" s="29" customFormat="1" ht="15" customHeight="1" x14ac:dyDescent="0.2">
      <c r="A34" s="26" t="s">
        <v>53</v>
      </c>
      <c r="B34" s="108" t="s">
        <v>10</v>
      </c>
      <c r="C34" s="123">
        <v>7</v>
      </c>
      <c r="D34" s="112" t="s">
        <v>92</v>
      </c>
      <c r="E34" s="111">
        <v>42.9</v>
      </c>
      <c r="F34" s="112">
        <v>4</v>
      </c>
      <c r="G34" s="113">
        <v>57.1</v>
      </c>
      <c r="H34" s="110">
        <v>0</v>
      </c>
      <c r="I34" s="114">
        <v>0</v>
      </c>
      <c r="J34" s="115">
        <v>0</v>
      </c>
      <c r="K34" s="114">
        <v>0</v>
      </c>
      <c r="L34" s="116">
        <v>0</v>
      </c>
      <c r="M34" s="114">
        <v>0</v>
      </c>
      <c r="N34" s="115">
        <v>0</v>
      </c>
      <c r="O34" s="114">
        <v>0</v>
      </c>
      <c r="P34" s="116">
        <v>4</v>
      </c>
      <c r="Q34" s="114">
        <v>100</v>
      </c>
      <c r="R34" s="116">
        <v>0</v>
      </c>
      <c r="S34" s="114">
        <v>0</v>
      </c>
      <c r="T34" s="122">
        <v>0</v>
      </c>
      <c r="U34" s="111">
        <v>0</v>
      </c>
      <c r="V34" s="112" t="s">
        <v>92</v>
      </c>
      <c r="W34" s="111">
        <v>28.6</v>
      </c>
      <c r="X34" s="80">
        <v>794</v>
      </c>
      <c r="Y34" s="118">
        <v>100</v>
      </c>
    </row>
    <row r="35" spans="1:25" s="29" customFormat="1" ht="15" customHeight="1" x14ac:dyDescent="0.2">
      <c r="A35" s="26" t="s">
        <v>53</v>
      </c>
      <c r="B35" s="119" t="s">
        <v>40</v>
      </c>
      <c r="C35" s="124">
        <v>18</v>
      </c>
      <c r="D35" s="120">
        <v>0</v>
      </c>
      <c r="E35" s="99">
        <v>0</v>
      </c>
      <c r="F35" s="120">
        <v>18</v>
      </c>
      <c r="G35" s="100">
        <v>100</v>
      </c>
      <c r="H35" s="120">
        <v>0</v>
      </c>
      <c r="I35" s="102">
        <v>0</v>
      </c>
      <c r="J35" s="103" t="s">
        <v>92</v>
      </c>
      <c r="K35" s="102">
        <v>5.6</v>
      </c>
      <c r="L35" s="104" t="s">
        <v>92</v>
      </c>
      <c r="M35" s="102">
        <v>11.1</v>
      </c>
      <c r="N35" s="103" t="s">
        <v>92</v>
      </c>
      <c r="O35" s="102">
        <v>16.7</v>
      </c>
      <c r="P35" s="104">
        <v>11</v>
      </c>
      <c r="Q35" s="102">
        <v>61.1</v>
      </c>
      <c r="R35" s="103">
        <v>0</v>
      </c>
      <c r="S35" s="102">
        <v>0</v>
      </c>
      <c r="T35" s="121" t="s">
        <v>92</v>
      </c>
      <c r="U35" s="99">
        <v>5.6</v>
      </c>
      <c r="V35" s="120">
        <v>0</v>
      </c>
      <c r="W35" s="99">
        <v>0</v>
      </c>
      <c r="X35" s="106">
        <v>1050</v>
      </c>
      <c r="Y35" s="107">
        <v>100</v>
      </c>
    </row>
    <row r="36" spans="1:25" s="29" customFormat="1" ht="15" customHeight="1" x14ac:dyDescent="0.2">
      <c r="A36" s="26" t="s">
        <v>53</v>
      </c>
      <c r="B36" s="108" t="s">
        <v>41</v>
      </c>
      <c r="C36" s="123">
        <v>110</v>
      </c>
      <c r="D36" s="112">
        <v>11</v>
      </c>
      <c r="E36" s="111">
        <v>10</v>
      </c>
      <c r="F36" s="110">
        <v>99</v>
      </c>
      <c r="G36" s="113">
        <v>90</v>
      </c>
      <c r="H36" s="112" t="s">
        <v>92</v>
      </c>
      <c r="I36" s="114" t="s">
        <v>92</v>
      </c>
      <c r="J36" s="115">
        <v>0</v>
      </c>
      <c r="K36" s="114">
        <v>0</v>
      </c>
      <c r="L36" s="115">
        <v>26</v>
      </c>
      <c r="M36" s="114">
        <v>26.3</v>
      </c>
      <c r="N36" s="116">
        <v>34</v>
      </c>
      <c r="O36" s="114">
        <v>34.299999999999997</v>
      </c>
      <c r="P36" s="116">
        <v>30</v>
      </c>
      <c r="Q36" s="114">
        <v>30.3</v>
      </c>
      <c r="R36" s="115" t="s">
        <v>92</v>
      </c>
      <c r="S36" s="114" t="s">
        <v>92</v>
      </c>
      <c r="T36" s="117">
        <v>4</v>
      </c>
      <c r="U36" s="111">
        <v>4</v>
      </c>
      <c r="V36" s="112">
        <v>20</v>
      </c>
      <c r="W36" s="111">
        <v>18.2</v>
      </c>
      <c r="X36" s="80">
        <v>652</v>
      </c>
      <c r="Y36" s="118">
        <v>100</v>
      </c>
    </row>
    <row r="37" spans="1:25" s="29" customFormat="1" ht="15" customHeight="1" x14ac:dyDescent="0.2">
      <c r="A37" s="26" t="s">
        <v>53</v>
      </c>
      <c r="B37" s="119" t="s">
        <v>11</v>
      </c>
      <c r="C37" s="97" t="s">
        <v>92</v>
      </c>
      <c r="D37" s="120" t="s">
        <v>92</v>
      </c>
      <c r="E37" s="99">
        <v>100</v>
      </c>
      <c r="F37" s="101">
        <v>0</v>
      </c>
      <c r="G37" s="100">
        <v>0</v>
      </c>
      <c r="H37" s="101">
        <v>0</v>
      </c>
      <c r="I37" s="102">
        <v>0</v>
      </c>
      <c r="J37" s="103">
        <v>0</v>
      </c>
      <c r="K37" s="102">
        <v>0</v>
      </c>
      <c r="L37" s="103">
        <v>0</v>
      </c>
      <c r="M37" s="102">
        <v>0</v>
      </c>
      <c r="N37" s="103">
        <v>0</v>
      </c>
      <c r="O37" s="102">
        <v>0</v>
      </c>
      <c r="P37" s="103">
        <v>0</v>
      </c>
      <c r="Q37" s="102">
        <v>0</v>
      </c>
      <c r="R37" s="104">
        <v>0</v>
      </c>
      <c r="S37" s="102">
        <v>0</v>
      </c>
      <c r="T37" s="121">
        <v>0</v>
      </c>
      <c r="U37" s="99">
        <v>0</v>
      </c>
      <c r="V37" s="120">
        <v>0</v>
      </c>
      <c r="W37" s="99">
        <v>0</v>
      </c>
      <c r="X37" s="106">
        <v>482</v>
      </c>
      <c r="Y37" s="107">
        <v>100</v>
      </c>
    </row>
    <row r="38" spans="1:25" s="29" customFormat="1" ht="15" customHeight="1" x14ac:dyDescent="0.2">
      <c r="A38" s="26" t="s">
        <v>53</v>
      </c>
      <c r="B38" s="108" t="s">
        <v>12</v>
      </c>
      <c r="C38" s="109">
        <v>7</v>
      </c>
      <c r="D38" s="112">
        <v>0</v>
      </c>
      <c r="E38" s="111">
        <v>0</v>
      </c>
      <c r="F38" s="110">
        <v>7</v>
      </c>
      <c r="G38" s="113">
        <v>100</v>
      </c>
      <c r="H38" s="110">
        <v>0</v>
      </c>
      <c r="I38" s="114">
        <v>0</v>
      </c>
      <c r="J38" s="115">
        <v>0</v>
      </c>
      <c r="K38" s="114">
        <v>0</v>
      </c>
      <c r="L38" s="115" t="s">
        <v>92</v>
      </c>
      <c r="M38" s="114">
        <v>28.6</v>
      </c>
      <c r="N38" s="115" t="s">
        <v>92</v>
      </c>
      <c r="O38" s="114">
        <v>28.6</v>
      </c>
      <c r="P38" s="115" t="s">
        <v>92</v>
      </c>
      <c r="Q38" s="114">
        <v>42.9</v>
      </c>
      <c r="R38" s="115">
        <v>0</v>
      </c>
      <c r="S38" s="114">
        <v>0</v>
      </c>
      <c r="T38" s="122">
        <v>0</v>
      </c>
      <c r="U38" s="111">
        <v>0</v>
      </c>
      <c r="V38" s="112">
        <v>0</v>
      </c>
      <c r="W38" s="111">
        <v>0</v>
      </c>
      <c r="X38" s="80">
        <v>2469</v>
      </c>
      <c r="Y38" s="118">
        <v>100</v>
      </c>
    </row>
    <row r="39" spans="1:25" s="29" customFormat="1" ht="15" customHeight="1" x14ac:dyDescent="0.2">
      <c r="A39" s="26" t="s">
        <v>53</v>
      </c>
      <c r="B39" s="119" t="s">
        <v>13</v>
      </c>
      <c r="C39" s="97">
        <v>6</v>
      </c>
      <c r="D39" s="101">
        <v>0</v>
      </c>
      <c r="E39" s="99">
        <v>0</v>
      </c>
      <c r="F39" s="101">
        <v>6</v>
      </c>
      <c r="G39" s="100">
        <v>100</v>
      </c>
      <c r="H39" s="120" t="s">
        <v>92</v>
      </c>
      <c r="I39" s="102">
        <v>33.299999999999997</v>
      </c>
      <c r="J39" s="103">
        <v>0</v>
      </c>
      <c r="K39" s="102">
        <v>0</v>
      </c>
      <c r="L39" s="104" t="s">
        <v>92</v>
      </c>
      <c r="M39" s="102">
        <v>33.299999999999997</v>
      </c>
      <c r="N39" s="103">
        <v>0</v>
      </c>
      <c r="O39" s="102">
        <v>0</v>
      </c>
      <c r="P39" s="104" t="s">
        <v>92</v>
      </c>
      <c r="Q39" s="102">
        <v>33.299999999999997</v>
      </c>
      <c r="R39" s="103">
        <v>0</v>
      </c>
      <c r="S39" s="102">
        <v>0</v>
      </c>
      <c r="T39" s="121">
        <v>0</v>
      </c>
      <c r="U39" s="99">
        <v>0</v>
      </c>
      <c r="V39" s="101" t="s">
        <v>92</v>
      </c>
      <c r="W39" s="99">
        <v>50</v>
      </c>
      <c r="X39" s="106">
        <v>872</v>
      </c>
      <c r="Y39" s="107">
        <v>100</v>
      </c>
    </row>
    <row r="40" spans="1:25" s="29" customFormat="1" ht="15" customHeight="1" x14ac:dyDescent="0.2">
      <c r="A40" s="26" t="s">
        <v>53</v>
      </c>
      <c r="B40" s="108" t="s">
        <v>14</v>
      </c>
      <c r="C40" s="123">
        <v>77</v>
      </c>
      <c r="D40" s="112">
        <v>6</v>
      </c>
      <c r="E40" s="111">
        <v>7.8</v>
      </c>
      <c r="F40" s="110">
        <v>71</v>
      </c>
      <c r="G40" s="113">
        <v>92.2</v>
      </c>
      <c r="H40" s="110">
        <v>0</v>
      </c>
      <c r="I40" s="114">
        <v>0</v>
      </c>
      <c r="J40" s="115">
        <v>0</v>
      </c>
      <c r="K40" s="114">
        <v>0</v>
      </c>
      <c r="L40" s="115">
        <v>20</v>
      </c>
      <c r="M40" s="114">
        <v>28.2</v>
      </c>
      <c r="N40" s="116">
        <v>21</v>
      </c>
      <c r="O40" s="114">
        <v>29.6</v>
      </c>
      <c r="P40" s="116">
        <v>30</v>
      </c>
      <c r="Q40" s="114">
        <v>42.3</v>
      </c>
      <c r="R40" s="115">
        <v>0</v>
      </c>
      <c r="S40" s="114">
        <v>0</v>
      </c>
      <c r="T40" s="122">
        <v>0</v>
      </c>
      <c r="U40" s="111">
        <v>0</v>
      </c>
      <c r="V40" s="112" t="s">
        <v>92</v>
      </c>
      <c r="W40" s="111">
        <v>3.9</v>
      </c>
      <c r="X40" s="80">
        <v>4894</v>
      </c>
      <c r="Y40" s="118">
        <v>100</v>
      </c>
    </row>
    <row r="41" spans="1:25" s="29" customFormat="1" ht="15" customHeight="1" x14ac:dyDescent="0.2">
      <c r="A41" s="26" t="s">
        <v>53</v>
      </c>
      <c r="B41" s="119" t="s">
        <v>15</v>
      </c>
      <c r="C41" s="97">
        <v>21</v>
      </c>
      <c r="D41" s="101">
        <v>4</v>
      </c>
      <c r="E41" s="99">
        <v>19</v>
      </c>
      <c r="F41" s="120">
        <v>17</v>
      </c>
      <c r="G41" s="100">
        <v>81</v>
      </c>
      <c r="H41" s="120">
        <v>0</v>
      </c>
      <c r="I41" s="102">
        <v>0</v>
      </c>
      <c r="J41" s="103">
        <v>0</v>
      </c>
      <c r="K41" s="102">
        <v>0</v>
      </c>
      <c r="L41" s="103">
        <v>5</v>
      </c>
      <c r="M41" s="102">
        <v>29.4</v>
      </c>
      <c r="N41" s="103">
        <v>9</v>
      </c>
      <c r="O41" s="102">
        <v>52.9</v>
      </c>
      <c r="P41" s="104" t="s">
        <v>92</v>
      </c>
      <c r="Q41" s="102">
        <v>17.600000000000001</v>
      </c>
      <c r="R41" s="104">
        <v>0</v>
      </c>
      <c r="S41" s="102">
        <v>0</v>
      </c>
      <c r="T41" s="105">
        <v>0</v>
      </c>
      <c r="U41" s="99">
        <v>0</v>
      </c>
      <c r="V41" s="101">
        <v>5</v>
      </c>
      <c r="W41" s="99">
        <v>23.8</v>
      </c>
      <c r="X41" s="106">
        <v>2587</v>
      </c>
      <c r="Y41" s="107">
        <v>100</v>
      </c>
    </row>
    <row r="42" spans="1:25" s="29" customFormat="1" ht="15" customHeight="1" x14ac:dyDescent="0.2">
      <c r="A42" s="26" t="s">
        <v>53</v>
      </c>
      <c r="B42" s="108" t="s">
        <v>16</v>
      </c>
      <c r="C42" s="123">
        <v>11</v>
      </c>
      <c r="D42" s="112">
        <v>0</v>
      </c>
      <c r="E42" s="111">
        <v>0</v>
      </c>
      <c r="F42" s="110">
        <v>11</v>
      </c>
      <c r="G42" s="113">
        <v>100</v>
      </c>
      <c r="H42" s="110" t="s">
        <v>92</v>
      </c>
      <c r="I42" s="114">
        <v>27.3</v>
      </c>
      <c r="J42" s="115">
        <v>0</v>
      </c>
      <c r="K42" s="114">
        <v>0</v>
      </c>
      <c r="L42" s="115">
        <v>0</v>
      </c>
      <c r="M42" s="114">
        <v>0</v>
      </c>
      <c r="N42" s="116">
        <v>6</v>
      </c>
      <c r="O42" s="114">
        <v>54.5</v>
      </c>
      <c r="P42" s="116" t="s">
        <v>92</v>
      </c>
      <c r="Q42" s="114">
        <v>18.2</v>
      </c>
      <c r="R42" s="116">
        <v>0</v>
      </c>
      <c r="S42" s="114">
        <v>0</v>
      </c>
      <c r="T42" s="122">
        <v>0</v>
      </c>
      <c r="U42" s="111">
        <v>0</v>
      </c>
      <c r="V42" s="112" t="s">
        <v>92</v>
      </c>
      <c r="W42" s="111">
        <v>18.2</v>
      </c>
      <c r="X42" s="80">
        <v>451</v>
      </c>
      <c r="Y42" s="118">
        <v>100</v>
      </c>
    </row>
    <row r="43" spans="1:25" s="29" customFormat="1" ht="15" customHeight="1" x14ac:dyDescent="0.2">
      <c r="A43" s="26" t="s">
        <v>53</v>
      </c>
      <c r="B43" s="119" t="s">
        <v>17</v>
      </c>
      <c r="C43" s="97">
        <v>157</v>
      </c>
      <c r="D43" s="120">
        <v>5</v>
      </c>
      <c r="E43" s="99">
        <v>3.2</v>
      </c>
      <c r="F43" s="120">
        <v>152</v>
      </c>
      <c r="G43" s="100">
        <v>96.8</v>
      </c>
      <c r="H43" s="101">
        <v>0</v>
      </c>
      <c r="I43" s="102">
        <v>0</v>
      </c>
      <c r="J43" s="103" t="s">
        <v>92</v>
      </c>
      <c r="K43" s="102">
        <v>0.7</v>
      </c>
      <c r="L43" s="104">
        <v>9</v>
      </c>
      <c r="M43" s="102">
        <v>5.9</v>
      </c>
      <c r="N43" s="103">
        <v>66</v>
      </c>
      <c r="O43" s="102">
        <v>43.4</v>
      </c>
      <c r="P43" s="103">
        <v>68</v>
      </c>
      <c r="Q43" s="102">
        <v>44.7</v>
      </c>
      <c r="R43" s="103">
        <v>0</v>
      </c>
      <c r="S43" s="102">
        <v>0</v>
      </c>
      <c r="T43" s="105">
        <v>8</v>
      </c>
      <c r="U43" s="99">
        <v>5.3</v>
      </c>
      <c r="V43" s="120" t="s">
        <v>92</v>
      </c>
      <c r="W43" s="99">
        <v>1.3</v>
      </c>
      <c r="X43" s="106">
        <v>3609</v>
      </c>
      <c r="Y43" s="107">
        <v>100</v>
      </c>
    </row>
    <row r="44" spans="1:25" s="29" customFormat="1" ht="15" customHeight="1" x14ac:dyDescent="0.2">
      <c r="A44" s="26" t="s">
        <v>53</v>
      </c>
      <c r="B44" s="108" t="s">
        <v>18</v>
      </c>
      <c r="C44" s="109">
        <v>99</v>
      </c>
      <c r="D44" s="112" t="s">
        <v>92</v>
      </c>
      <c r="E44" s="111" t="s">
        <v>92</v>
      </c>
      <c r="F44" s="112">
        <v>96</v>
      </c>
      <c r="G44" s="113">
        <v>97</v>
      </c>
      <c r="H44" s="110">
        <v>31</v>
      </c>
      <c r="I44" s="114">
        <v>32.299999999999997</v>
      </c>
      <c r="J44" s="116">
        <v>0</v>
      </c>
      <c r="K44" s="114">
        <v>0</v>
      </c>
      <c r="L44" s="115">
        <v>29</v>
      </c>
      <c r="M44" s="114">
        <v>30.2</v>
      </c>
      <c r="N44" s="115" t="s">
        <v>92</v>
      </c>
      <c r="O44" s="114">
        <v>2.1</v>
      </c>
      <c r="P44" s="115">
        <v>34</v>
      </c>
      <c r="Q44" s="114">
        <v>35.4</v>
      </c>
      <c r="R44" s="116">
        <v>0</v>
      </c>
      <c r="S44" s="114">
        <v>0</v>
      </c>
      <c r="T44" s="117">
        <v>0</v>
      </c>
      <c r="U44" s="111">
        <v>0</v>
      </c>
      <c r="V44" s="112">
        <v>28</v>
      </c>
      <c r="W44" s="111">
        <v>28.3</v>
      </c>
      <c r="X44" s="80">
        <v>1811</v>
      </c>
      <c r="Y44" s="118">
        <v>100</v>
      </c>
    </row>
    <row r="45" spans="1:25" s="29" customFormat="1" ht="15" customHeight="1" x14ac:dyDescent="0.2">
      <c r="A45" s="26" t="s">
        <v>53</v>
      </c>
      <c r="B45" s="119" t="s">
        <v>42</v>
      </c>
      <c r="C45" s="97">
        <v>30</v>
      </c>
      <c r="D45" s="101" t="s">
        <v>92</v>
      </c>
      <c r="E45" s="99">
        <v>10</v>
      </c>
      <c r="F45" s="120">
        <v>27</v>
      </c>
      <c r="G45" s="100">
        <v>90</v>
      </c>
      <c r="H45" s="120">
        <v>0</v>
      </c>
      <c r="I45" s="102">
        <v>0</v>
      </c>
      <c r="J45" s="103">
        <v>0</v>
      </c>
      <c r="K45" s="102">
        <v>0</v>
      </c>
      <c r="L45" s="104">
        <v>4</v>
      </c>
      <c r="M45" s="102">
        <v>14.8</v>
      </c>
      <c r="N45" s="103" t="s">
        <v>92</v>
      </c>
      <c r="O45" s="102">
        <v>7.4</v>
      </c>
      <c r="P45" s="104">
        <v>19</v>
      </c>
      <c r="Q45" s="102">
        <v>70.400000000000006</v>
      </c>
      <c r="R45" s="103">
        <v>0</v>
      </c>
      <c r="S45" s="102">
        <v>0</v>
      </c>
      <c r="T45" s="105" t="s">
        <v>92</v>
      </c>
      <c r="U45" s="99">
        <v>7.4</v>
      </c>
      <c r="V45" s="101" t="s">
        <v>92</v>
      </c>
      <c r="W45" s="99">
        <v>10</v>
      </c>
      <c r="X45" s="106">
        <v>1309</v>
      </c>
      <c r="Y45" s="107">
        <v>100</v>
      </c>
    </row>
    <row r="46" spans="1:25" s="29" customFormat="1" ht="15" customHeight="1" x14ac:dyDescent="0.2">
      <c r="A46" s="26" t="s">
        <v>53</v>
      </c>
      <c r="B46" s="108" t="s">
        <v>19</v>
      </c>
      <c r="C46" s="109">
        <v>111</v>
      </c>
      <c r="D46" s="110">
        <v>9</v>
      </c>
      <c r="E46" s="111">
        <v>8.1</v>
      </c>
      <c r="F46" s="110">
        <v>102</v>
      </c>
      <c r="G46" s="113">
        <v>91.9</v>
      </c>
      <c r="H46" s="110">
        <v>0</v>
      </c>
      <c r="I46" s="114">
        <v>0</v>
      </c>
      <c r="J46" s="115">
        <v>0</v>
      </c>
      <c r="K46" s="114">
        <v>0</v>
      </c>
      <c r="L46" s="115">
        <v>14</v>
      </c>
      <c r="M46" s="114">
        <v>13.7</v>
      </c>
      <c r="N46" s="115">
        <v>23</v>
      </c>
      <c r="O46" s="114">
        <v>22.5</v>
      </c>
      <c r="P46" s="116">
        <v>59</v>
      </c>
      <c r="Q46" s="114">
        <v>57.8</v>
      </c>
      <c r="R46" s="116">
        <v>0</v>
      </c>
      <c r="S46" s="114">
        <v>0</v>
      </c>
      <c r="T46" s="117">
        <v>6</v>
      </c>
      <c r="U46" s="111">
        <v>5.9</v>
      </c>
      <c r="V46" s="110">
        <v>5</v>
      </c>
      <c r="W46" s="111">
        <v>4.5</v>
      </c>
      <c r="X46" s="80">
        <v>3056</v>
      </c>
      <c r="Y46" s="118">
        <v>93</v>
      </c>
    </row>
    <row r="47" spans="1:25" s="29" customFormat="1" ht="15" customHeight="1" x14ac:dyDescent="0.2">
      <c r="A47" s="26" t="s">
        <v>53</v>
      </c>
      <c r="B47" s="119" t="s">
        <v>43</v>
      </c>
      <c r="C47" s="124">
        <v>0</v>
      </c>
      <c r="D47" s="120">
        <v>0</v>
      </c>
      <c r="E47" s="99">
        <v>0</v>
      </c>
      <c r="F47" s="101">
        <v>0</v>
      </c>
      <c r="G47" s="100">
        <v>0</v>
      </c>
      <c r="H47" s="101">
        <v>0</v>
      </c>
      <c r="I47" s="102">
        <v>0</v>
      </c>
      <c r="J47" s="104">
        <v>0</v>
      </c>
      <c r="K47" s="102">
        <v>0</v>
      </c>
      <c r="L47" s="104">
        <v>0</v>
      </c>
      <c r="M47" s="102">
        <v>0</v>
      </c>
      <c r="N47" s="104">
        <v>0</v>
      </c>
      <c r="O47" s="102">
        <v>0</v>
      </c>
      <c r="P47" s="104">
        <v>0</v>
      </c>
      <c r="Q47" s="102">
        <v>0</v>
      </c>
      <c r="R47" s="103">
        <v>0</v>
      </c>
      <c r="S47" s="102">
        <v>0</v>
      </c>
      <c r="T47" s="105">
        <v>0</v>
      </c>
      <c r="U47" s="99">
        <v>0</v>
      </c>
      <c r="V47" s="120">
        <v>0</v>
      </c>
      <c r="W47" s="99">
        <v>0</v>
      </c>
      <c r="X47" s="106">
        <v>293</v>
      </c>
      <c r="Y47" s="107">
        <v>100</v>
      </c>
    </row>
    <row r="48" spans="1:25" s="29" customFormat="1" ht="15" customHeight="1" x14ac:dyDescent="0.2">
      <c r="A48" s="26" t="s">
        <v>53</v>
      </c>
      <c r="B48" s="108" t="s">
        <v>20</v>
      </c>
      <c r="C48" s="109">
        <v>52</v>
      </c>
      <c r="D48" s="112">
        <v>0</v>
      </c>
      <c r="E48" s="111">
        <v>0</v>
      </c>
      <c r="F48" s="112">
        <v>52</v>
      </c>
      <c r="G48" s="113">
        <v>100</v>
      </c>
      <c r="H48" s="112">
        <v>0</v>
      </c>
      <c r="I48" s="114">
        <v>0</v>
      </c>
      <c r="J48" s="115" t="s">
        <v>92</v>
      </c>
      <c r="K48" s="114">
        <v>1.9</v>
      </c>
      <c r="L48" s="116">
        <v>0</v>
      </c>
      <c r="M48" s="114">
        <v>0</v>
      </c>
      <c r="N48" s="115">
        <v>33</v>
      </c>
      <c r="O48" s="114">
        <v>63.5</v>
      </c>
      <c r="P48" s="115">
        <v>17</v>
      </c>
      <c r="Q48" s="114">
        <v>32.700000000000003</v>
      </c>
      <c r="R48" s="116">
        <v>0</v>
      </c>
      <c r="S48" s="114">
        <v>0</v>
      </c>
      <c r="T48" s="117" t="s">
        <v>92</v>
      </c>
      <c r="U48" s="111">
        <v>1.9</v>
      </c>
      <c r="V48" s="112" t="s">
        <v>92</v>
      </c>
      <c r="W48" s="111">
        <v>3.8</v>
      </c>
      <c r="X48" s="80">
        <v>1226</v>
      </c>
      <c r="Y48" s="118">
        <v>100</v>
      </c>
    </row>
    <row r="49" spans="1:25" s="29" customFormat="1" ht="15" customHeight="1" x14ac:dyDescent="0.2">
      <c r="A49" s="26" t="s">
        <v>53</v>
      </c>
      <c r="B49" s="119" t="s">
        <v>44</v>
      </c>
      <c r="C49" s="124">
        <v>0</v>
      </c>
      <c r="D49" s="120">
        <v>0</v>
      </c>
      <c r="E49" s="99">
        <v>0</v>
      </c>
      <c r="F49" s="120">
        <v>0</v>
      </c>
      <c r="G49" s="100">
        <v>0</v>
      </c>
      <c r="H49" s="101">
        <v>0</v>
      </c>
      <c r="I49" s="102">
        <v>0</v>
      </c>
      <c r="J49" s="103">
        <v>0</v>
      </c>
      <c r="K49" s="102">
        <v>0</v>
      </c>
      <c r="L49" s="103">
        <v>0</v>
      </c>
      <c r="M49" s="102">
        <v>0</v>
      </c>
      <c r="N49" s="103">
        <v>0</v>
      </c>
      <c r="O49" s="102">
        <v>0</v>
      </c>
      <c r="P49" s="104">
        <v>0</v>
      </c>
      <c r="Q49" s="102">
        <v>0</v>
      </c>
      <c r="R49" s="104">
        <v>0</v>
      </c>
      <c r="S49" s="102">
        <v>0</v>
      </c>
      <c r="T49" s="105">
        <v>0</v>
      </c>
      <c r="U49" s="99">
        <v>0</v>
      </c>
      <c r="V49" s="120">
        <v>0</v>
      </c>
      <c r="W49" s="99">
        <v>0</v>
      </c>
      <c r="X49" s="106">
        <v>687</v>
      </c>
      <c r="Y49" s="107">
        <v>100</v>
      </c>
    </row>
    <row r="50" spans="1:25" s="29" customFormat="1" ht="15" customHeight="1" x14ac:dyDescent="0.2">
      <c r="A50" s="26" t="s">
        <v>53</v>
      </c>
      <c r="B50" s="108" t="s">
        <v>45</v>
      </c>
      <c r="C50" s="109">
        <v>185</v>
      </c>
      <c r="D50" s="110">
        <v>7</v>
      </c>
      <c r="E50" s="111">
        <v>3.8</v>
      </c>
      <c r="F50" s="110">
        <v>178</v>
      </c>
      <c r="G50" s="113">
        <v>96.2</v>
      </c>
      <c r="H50" s="110">
        <v>0</v>
      </c>
      <c r="I50" s="114">
        <v>0</v>
      </c>
      <c r="J50" s="115" t="s">
        <v>92</v>
      </c>
      <c r="K50" s="114">
        <v>1.1000000000000001</v>
      </c>
      <c r="L50" s="116">
        <v>8</v>
      </c>
      <c r="M50" s="114">
        <v>4.5</v>
      </c>
      <c r="N50" s="115">
        <v>76</v>
      </c>
      <c r="O50" s="114">
        <v>42.7</v>
      </c>
      <c r="P50" s="115">
        <v>91</v>
      </c>
      <c r="Q50" s="114">
        <v>51.1</v>
      </c>
      <c r="R50" s="116">
        <v>0</v>
      </c>
      <c r="S50" s="114">
        <v>0</v>
      </c>
      <c r="T50" s="117" t="s">
        <v>92</v>
      </c>
      <c r="U50" s="111">
        <v>0.6</v>
      </c>
      <c r="V50" s="110">
        <v>6</v>
      </c>
      <c r="W50" s="111">
        <v>3.2</v>
      </c>
      <c r="X50" s="80">
        <v>1798</v>
      </c>
      <c r="Y50" s="118">
        <v>98.9</v>
      </c>
    </row>
    <row r="51" spans="1:25" s="29" customFormat="1" ht="15" customHeight="1" x14ac:dyDescent="0.2">
      <c r="A51" s="26" t="s">
        <v>53</v>
      </c>
      <c r="B51" s="119" t="s">
        <v>21</v>
      </c>
      <c r="C51" s="97">
        <v>231</v>
      </c>
      <c r="D51" s="101">
        <v>30</v>
      </c>
      <c r="E51" s="99">
        <v>13</v>
      </c>
      <c r="F51" s="101">
        <v>201</v>
      </c>
      <c r="G51" s="100">
        <v>87</v>
      </c>
      <c r="H51" s="101">
        <v>0</v>
      </c>
      <c r="I51" s="102">
        <v>0</v>
      </c>
      <c r="J51" s="104">
        <v>0</v>
      </c>
      <c r="K51" s="102">
        <v>0</v>
      </c>
      <c r="L51" s="103">
        <v>66</v>
      </c>
      <c r="M51" s="102">
        <v>32.799999999999997</v>
      </c>
      <c r="N51" s="103">
        <v>34</v>
      </c>
      <c r="O51" s="102">
        <v>16.899999999999999</v>
      </c>
      <c r="P51" s="103">
        <v>96</v>
      </c>
      <c r="Q51" s="102">
        <v>47.8</v>
      </c>
      <c r="R51" s="104">
        <v>0</v>
      </c>
      <c r="S51" s="102">
        <v>0</v>
      </c>
      <c r="T51" s="105">
        <v>5</v>
      </c>
      <c r="U51" s="99">
        <v>2.5</v>
      </c>
      <c r="V51" s="101">
        <v>15</v>
      </c>
      <c r="W51" s="99">
        <v>6.5</v>
      </c>
      <c r="X51" s="106">
        <v>8574</v>
      </c>
      <c r="Y51" s="107">
        <v>100</v>
      </c>
    </row>
    <row r="52" spans="1:25" s="29" customFormat="1" ht="15" customHeight="1" x14ac:dyDescent="0.2">
      <c r="A52" s="26" t="s">
        <v>53</v>
      </c>
      <c r="B52" s="108" t="s">
        <v>46</v>
      </c>
      <c r="C52" s="109">
        <v>13</v>
      </c>
      <c r="D52" s="110" t="s">
        <v>92</v>
      </c>
      <c r="E52" s="111">
        <v>15.4</v>
      </c>
      <c r="F52" s="110">
        <v>11</v>
      </c>
      <c r="G52" s="113">
        <v>84.6</v>
      </c>
      <c r="H52" s="112">
        <v>0</v>
      </c>
      <c r="I52" s="114">
        <v>0</v>
      </c>
      <c r="J52" s="115">
        <v>0</v>
      </c>
      <c r="K52" s="114">
        <v>0</v>
      </c>
      <c r="L52" s="116" t="s">
        <v>92</v>
      </c>
      <c r="M52" s="114">
        <v>27.3</v>
      </c>
      <c r="N52" s="116">
        <v>0</v>
      </c>
      <c r="O52" s="114">
        <v>0</v>
      </c>
      <c r="P52" s="115">
        <v>8</v>
      </c>
      <c r="Q52" s="114">
        <v>72.7</v>
      </c>
      <c r="R52" s="116">
        <v>0</v>
      </c>
      <c r="S52" s="114">
        <v>0</v>
      </c>
      <c r="T52" s="122">
        <v>0</v>
      </c>
      <c r="U52" s="111">
        <v>0</v>
      </c>
      <c r="V52" s="110" t="s">
        <v>92</v>
      </c>
      <c r="W52" s="111">
        <v>15.4</v>
      </c>
      <c r="X52" s="80">
        <v>990</v>
      </c>
      <c r="Y52" s="118">
        <v>99.9</v>
      </c>
    </row>
    <row r="53" spans="1:25" s="29" customFormat="1" ht="15" customHeight="1" x14ac:dyDescent="0.2">
      <c r="A53" s="26" t="s">
        <v>53</v>
      </c>
      <c r="B53" s="119" t="s">
        <v>47</v>
      </c>
      <c r="C53" s="97">
        <v>0</v>
      </c>
      <c r="D53" s="101">
        <v>0</v>
      </c>
      <c r="E53" s="99">
        <v>0</v>
      </c>
      <c r="F53" s="101">
        <v>0</v>
      </c>
      <c r="G53" s="100">
        <v>0</v>
      </c>
      <c r="H53" s="101">
        <v>0</v>
      </c>
      <c r="I53" s="102">
        <v>0</v>
      </c>
      <c r="J53" s="104">
        <v>0</v>
      </c>
      <c r="K53" s="102">
        <v>0</v>
      </c>
      <c r="L53" s="103">
        <v>0</v>
      </c>
      <c r="M53" s="102">
        <v>0</v>
      </c>
      <c r="N53" s="103">
        <v>0</v>
      </c>
      <c r="O53" s="102">
        <v>0</v>
      </c>
      <c r="P53" s="103">
        <v>0</v>
      </c>
      <c r="Q53" s="102">
        <v>0</v>
      </c>
      <c r="R53" s="104">
        <v>0</v>
      </c>
      <c r="S53" s="102">
        <v>0</v>
      </c>
      <c r="T53" s="105">
        <v>0</v>
      </c>
      <c r="U53" s="99">
        <v>0</v>
      </c>
      <c r="V53" s="101">
        <v>0</v>
      </c>
      <c r="W53" s="99">
        <v>0</v>
      </c>
      <c r="X53" s="106">
        <v>307</v>
      </c>
      <c r="Y53" s="107">
        <v>100</v>
      </c>
    </row>
    <row r="54" spans="1:25" s="29" customFormat="1" ht="15" customHeight="1" x14ac:dyDescent="0.2">
      <c r="A54" s="26" t="s">
        <v>53</v>
      </c>
      <c r="B54" s="108" t="s">
        <v>48</v>
      </c>
      <c r="C54" s="109">
        <v>77</v>
      </c>
      <c r="D54" s="110">
        <v>6</v>
      </c>
      <c r="E54" s="111">
        <v>7.8</v>
      </c>
      <c r="F54" s="110">
        <v>71</v>
      </c>
      <c r="G54" s="113">
        <v>92.2</v>
      </c>
      <c r="H54" s="112" t="s">
        <v>92</v>
      </c>
      <c r="I54" s="114">
        <v>2.8</v>
      </c>
      <c r="J54" s="115">
        <v>0</v>
      </c>
      <c r="K54" s="114">
        <v>0</v>
      </c>
      <c r="L54" s="116">
        <v>12</v>
      </c>
      <c r="M54" s="114">
        <v>16.899999999999999</v>
      </c>
      <c r="N54" s="116">
        <v>25</v>
      </c>
      <c r="O54" s="114">
        <v>35.200000000000003</v>
      </c>
      <c r="P54" s="115">
        <v>27</v>
      </c>
      <c r="Q54" s="114">
        <v>38</v>
      </c>
      <c r="R54" s="116">
        <v>0</v>
      </c>
      <c r="S54" s="114">
        <v>0</v>
      </c>
      <c r="T54" s="122">
        <v>5</v>
      </c>
      <c r="U54" s="111">
        <v>7</v>
      </c>
      <c r="V54" s="110">
        <v>10</v>
      </c>
      <c r="W54" s="111">
        <v>13</v>
      </c>
      <c r="X54" s="80">
        <v>1969</v>
      </c>
      <c r="Y54" s="118">
        <v>99.9</v>
      </c>
    </row>
    <row r="55" spans="1:25" s="29" customFormat="1" ht="15" customHeight="1" x14ac:dyDescent="0.2">
      <c r="A55" s="26" t="s">
        <v>53</v>
      </c>
      <c r="B55" s="119" t="s">
        <v>49</v>
      </c>
      <c r="C55" s="97">
        <v>256</v>
      </c>
      <c r="D55" s="101">
        <v>19</v>
      </c>
      <c r="E55" s="99">
        <v>7.4</v>
      </c>
      <c r="F55" s="101">
        <v>237</v>
      </c>
      <c r="G55" s="100">
        <v>92.6</v>
      </c>
      <c r="H55" s="101">
        <v>4</v>
      </c>
      <c r="I55" s="102">
        <v>1.7</v>
      </c>
      <c r="J55" s="104">
        <v>6</v>
      </c>
      <c r="K55" s="102">
        <v>2.5</v>
      </c>
      <c r="L55" s="103">
        <v>48</v>
      </c>
      <c r="M55" s="102">
        <v>20.3</v>
      </c>
      <c r="N55" s="103">
        <v>16</v>
      </c>
      <c r="O55" s="102">
        <v>6.8</v>
      </c>
      <c r="P55" s="103">
        <v>137</v>
      </c>
      <c r="Q55" s="102">
        <v>57.8</v>
      </c>
      <c r="R55" s="104" t="s">
        <v>92</v>
      </c>
      <c r="S55" s="102">
        <v>0.8</v>
      </c>
      <c r="T55" s="105">
        <v>24</v>
      </c>
      <c r="U55" s="99">
        <v>10.1</v>
      </c>
      <c r="V55" s="101">
        <v>16</v>
      </c>
      <c r="W55" s="99">
        <v>6.3</v>
      </c>
      <c r="X55" s="106">
        <v>2282</v>
      </c>
      <c r="Y55" s="107">
        <v>100</v>
      </c>
    </row>
    <row r="56" spans="1:25" s="29" customFormat="1" ht="15" customHeight="1" x14ac:dyDescent="0.2">
      <c r="A56" s="26" t="s">
        <v>53</v>
      </c>
      <c r="B56" s="108" t="s">
        <v>50</v>
      </c>
      <c r="C56" s="109">
        <v>26</v>
      </c>
      <c r="D56" s="110" t="s">
        <v>92</v>
      </c>
      <c r="E56" s="111">
        <v>7.7</v>
      </c>
      <c r="F56" s="110">
        <v>24</v>
      </c>
      <c r="G56" s="113">
        <v>92.3</v>
      </c>
      <c r="H56" s="112">
        <v>0</v>
      </c>
      <c r="I56" s="114">
        <v>0</v>
      </c>
      <c r="J56" s="115">
        <v>0</v>
      </c>
      <c r="K56" s="114">
        <v>0</v>
      </c>
      <c r="L56" s="116">
        <v>0</v>
      </c>
      <c r="M56" s="114">
        <v>0</v>
      </c>
      <c r="N56" s="116">
        <v>4</v>
      </c>
      <c r="O56" s="114">
        <v>16.7</v>
      </c>
      <c r="P56" s="115">
        <v>20</v>
      </c>
      <c r="Q56" s="114">
        <v>83.3</v>
      </c>
      <c r="R56" s="116">
        <v>0</v>
      </c>
      <c r="S56" s="114">
        <v>0</v>
      </c>
      <c r="T56" s="122">
        <v>0</v>
      </c>
      <c r="U56" s="111">
        <v>0</v>
      </c>
      <c r="V56" s="110">
        <v>0</v>
      </c>
      <c r="W56" s="111">
        <v>0</v>
      </c>
      <c r="X56" s="80">
        <v>730</v>
      </c>
      <c r="Y56" s="118">
        <v>100</v>
      </c>
    </row>
    <row r="57" spans="1:25" s="29" customFormat="1" ht="15" customHeight="1" x14ac:dyDescent="0.2">
      <c r="A57" s="26" t="s">
        <v>53</v>
      </c>
      <c r="B57" s="119" t="s">
        <v>22</v>
      </c>
      <c r="C57" s="97">
        <v>22</v>
      </c>
      <c r="D57" s="101">
        <v>0</v>
      </c>
      <c r="E57" s="99">
        <v>0</v>
      </c>
      <c r="F57" s="101">
        <v>22</v>
      </c>
      <c r="G57" s="100">
        <v>100</v>
      </c>
      <c r="H57" s="101">
        <v>0</v>
      </c>
      <c r="I57" s="102">
        <v>0</v>
      </c>
      <c r="J57" s="104">
        <v>0</v>
      </c>
      <c r="K57" s="102">
        <v>0</v>
      </c>
      <c r="L57" s="103" t="s">
        <v>92</v>
      </c>
      <c r="M57" s="102">
        <v>13.6</v>
      </c>
      <c r="N57" s="103" t="s">
        <v>92</v>
      </c>
      <c r="O57" s="102">
        <v>4.5</v>
      </c>
      <c r="P57" s="103">
        <v>18</v>
      </c>
      <c r="Q57" s="102">
        <v>81.8</v>
      </c>
      <c r="R57" s="104">
        <v>0</v>
      </c>
      <c r="S57" s="102">
        <v>0</v>
      </c>
      <c r="T57" s="105">
        <v>0</v>
      </c>
      <c r="U57" s="99">
        <v>0</v>
      </c>
      <c r="V57" s="101">
        <v>0</v>
      </c>
      <c r="W57" s="99">
        <v>0</v>
      </c>
      <c r="X57" s="106">
        <v>2244</v>
      </c>
      <c r="Y57" s="107">
        <v>99.6</v>
      </c>
    </row>
    <row r="58" spans="1:25" s="29" customFormat="1" ht="15" customHeight="1" thickBot="1" x14ac:dyDescent="0.25">
      <c r="A58" s="26" t="s">
        <v>53</v>
      </c>
      <c r="B58" s="125" t="s">
        <v>51</v>
      </c>
      <c r="C58" s="126" t="s">
        <v>92</v>
      </c>
      <c r="D58" s="127">
        <v>0</v>
      </c>
      <c r="E58" s="128">
        <v>0</v>
      </c>
      <c r="F58" s="127" t="s">
        <v>92</v>
      </c>
      <c r="G58" s="129">
        <v>100</v>
      </c>
      <c r="H58" s="130">
        <v>0</v>
      </c>
      <c r="I58" s="131">
        <v>0</v>
      </c>
      <c r="J58" s="132">
        <v>0</v>
      </c>
      <c r="K58" s="131">
        <v>0</v>
      </c>
      <c r="L58" s="133">
        <v>0</v>
      </c>
      <c r="M58" s="131">
        <v>0</v>
      </c>
      <c r="N58" s="132">
        <v>0</v>
      </c>
      <c r="O58" s="131">
        <v>0</v>
      </c>
      <c r="P58" s="132" t="s">
        <v>92</v>
      </c>
      <c r="Q58" s="131">
        <v>100</v>
      </c>
      <c r="R58" s="132">
        <v>0</v>
      </c>
      <c r="S58" s="131">
        <v>0</v>
      </c>
      <c r="T58" s="134">
        <v>0</v>
      </c>
      <c r="U58" s="128">
        <v>0</v>
      </c>
      <c r="V58" s="127">
        <v>0</v>
      </c>
      <c r="W58" s="128">
        <v>0</v>
      </c>
      <c r="X58" s="81">
        <v>360</v>
      </c>
      <c r="Y58" s="135">
        <v>100</v>
      </c>
    </row>
    <row r="59" spans="1:25" s="29" customFormat="1" ht="15" customHeight="1" x14ac:dyDescent="0.2">
      <c r="A59" s="26"/>
      <c r="B59" s="33"/>
      <c r="C59" s="34"/>
      <c r="D59" s="34"/>
      <c r="E59" s="34"/>
      <c r="F59" s="34"/>
      <c r="G59" s="34"/>
      <c r="H59" s="34"/>
      <c r="I59" s="34"/>
      <c r="J59" s="34"/>
      <c r="K59" s="34"/>
      <c r="L59" s="34"/>
      <c r="M59" s="34"/>
      <c r="N59" s="34"/>
      <c r="O59" s="34"/>
      <c r="P59" s="34"/>
      <c r="Q59" s="34"/>
      <c r="R59" s="34"/>
      <c r="S59" s="34"/>
      <c r="T59" s="34"/>
      <c r="U59" s="34"/>
      <c r="V59" s="35"/>
      <c r="W59" s="28"/>
      <c r="X59" s="34"/>
      <c r="Y59" s="34"/>
    </row>
    <row r="60" spans="1:25" s="29" customFormat="1" ht="15" customHeight="1" x14ac:dyDescent="0.2">
      <c r="A60" s="26"/>
      <c r="B60" s="33" t="s">
        <v>71</v>
      </c>
      <c r="C60" s="35"/>
      <c r="D60" s="35"/>
      <c r="E60" s="35"/>
      <c r="F60" s="35"/>
      <c r="G60" s="35"/>
      <c r="H60" s="34"/>
      <c r="I60" s="34"/>
      <c r="J60" s="34"/>
      <c r="K60" s="34"/>
      <c r="L60" s="34"/>
      <c r="M60" s="34"/>
      <c r="N60" s="34"/>
      <c r="O60" s="34"/>
      <c r="P60" s="34"/>
      <c r="Q60" s="34"/>
      <c r="R60" s="34"/>
      <c r="S60" s="34"/>
      <c r="T60" s="34"/>
      <c r="U60" s="34"/>
      <c r="V60" s="35"/>
      <c r="W60" s="35"/>
      <c r="X60" s="34"/>
      <c r="Y60" s="34"/>
    </row>
    <row r="61" spans="1:25" s="29" customFormat="1" ht="15" customHeight="1" x14ac:dyDescent="0.2">
      <c r="A61" s="26"/>
      <c r="B61" s="36" t="s">
        <v>72</v>
      </c>
      <c r="C61" s="35"/>
      <c r="D61" s="35"/>
      <c r="E61" s="35"/>
      <c r="F61" s="35"/>
      <c r="G61" s="35"/>
      <c r="H61" s="34"/>
      <c r="I61" s="34"/>
      <c r="J61" s="34"/>
      <c r="K61" s="34"/>
      <c r="L61" s="34"/>
      <c r="M61" s="34"/>
      <c r="N61" s="34"/>
      <c r="O61" s="34"/>
      <c r="P61" s="34"/>
      <c r="Q61" s="34"/>
      <c r="R61" s="34"/>
      <c r="S61" s="34"/>
      <c r="T61" s="34"/>
      <c r="U61" s="34"/>
      <c r="V61" s="35"/>
      <c r="W61" s="35"/>
      <c r="X61" s="34"/>
      <c r="Y61" s="34"/>
    </row>
    <row r="62" spans="1:25" s="29" customFormat="1" ht="15" customHeight="1" x14ac:dyDescent="0.2">
      <c r="A62" s="26"/>
      <c r="B62" s="36" t="s">
        <v>73</v>
      </c>
      <c r="C62" s="35"/>
      <c r="D62" s="35"/>
      <c r="E62" s="35"/>
      <c r="F62" s="35"/>
      <c r="G62" s="35"/>
      <c r="H62" s="34"/>
      <c r="I62" s="34"/>
      <c r="J62" s="34"/>
      <c r="K62" s="34"/>
      <c r="L62" s="34"/>
      <c r="M62" s="34"/>
      <c r="N62" s="34"/>
      <c r="O62" s="34"/>
      <c r="P62" s="34"/>
      <c r="Q62" s="34"/>
      <c r="R62" s="34"/>
      <c r="S62" s="34"/>
      <c r="T62" s="34"/>
      <c r="U62" s="34"/>
      <c r="V62" s="35"/>
      <c r="W62" s="35"/>
      <c r="X62" s="34"/>
      <c r="Y62" s="34"/>
    </row>
    <row r="63" spans="1:25" s="29" customFormat="1" ht="15" customHeight="1" x14ac:dyDescent="0.2">
      <c r="A63" s="26"/>
      <c r="B63" s="36" t="str">
        <f>CONCATENATE("NOTE: Table reads (for US Totals):  Of all ", C69," public school students with disabilities who received ", LOWER(A7), ", ",D69," (",TEXT(E7,"0.0"),"%) were served solely under Section 504 and ", F69," (",TEXT(G7,"0.0"),"%) were served under IDEA.")</f>
        <v>NOTE: Table reads (for US Totals):  Of all 3,449 public school students with disabilities who received expulsions under zero-tolerance policies, 194 (5.6%) were served solely under Section 504 and 3,255 (94.4%) were served under IDEA.</v>
      </c>
      <c r="C63" s="35"/>
      <c r="D63" s="35"/>
      <c r="E63" s="35"/>
      <c r="F63" s="35"/>
      <c r="G63" s="35"/>
      <c r="H63" s="34"/>
      <c r="I63" s="34"/>
      <c r="J63" s="34"/>
      <c r="K63" s="34"/>
      <c r="L63" s="34"/>
      <c r="M63" s="34"/>
      <c r="N63" s="34"/>
      <c r="O63" s="34"/>
      <c r="P63" s="34"/>
      <c r="Q63" s="34"/>
      <c r="R63" s="34"/>
      <c r="S63" s="34"/>
      <c r="T63" s="34"/>
      <c r="U63" s="34"/>
      <c r="V63" s="35"/>
      <c r="W63" s="28"/>
      <c r="X63" s="34"/>
      <c r="Y63" s="34"/>
    </row>
    <row r="64" spans="1:25" s="29" customFormat="1" ht="15" customHeight="1" x14ac:dyDescent="0.2">
      <c r="A64" s="26"/>
      <c r="B64" s="36" t="str">
        <f>CONCATENATE("            Table reads (for US Race/Ethnicity):  Of all ",TEXT(F7,"#,##0")," public school students with disabilities served under IDEA who received ",LOWER(A7), ", ",TEXT(H7,"#,##0")," (",TEXT(I7,"0.0"),"%) were American Indian or Alaska Native.")</f>
        <v xml:space="preserve">            Table reads (for US Race/Ethnicity):  Of all 3,255 public school students with disabilities served under IDEA who received expulsions under zero-tolerance policies, 59 (1.8%) were American Indian or Alaska Native.</v>
      </c>
      <c r="C64" s="35"/>
      <c r="D64" s="35"/>
      <c r="E64" s="35"/>
      <c r="F64" s="35"/>
      <c r="G64" s="35"/>
      <c r="H64" s="34"/>
      <c r="I64" s="34"/>
      <c r="J64" s="34"/>
      <c r="K64" s="34"/>
      <c r="L64" s="34"/>
      <c r="M64" s="34"/>
      <c r="N64" s="34"/>
      <c r="O64" s="34"/>
      <c r="P64" s="34"/>
      <c r="Q64" s="34"/>
      <c r="R64" s="34"/>
      <c r="S64" s="34"/>
      <c r="T64" s="34"/>
      <c r="U64" s="34"/>
      <c r="V64" s="35"/>
      <c r="W64" s="35"/>
      <c r="X64" s="34"/>
      <c r="Y64" s="34"/>
    </row>
    <row r="65" spans="1:26" s="29" customFormat="1" ht="15" customHeight="1" x14ac:dyDescent="0.2">
      <c r="A65" s="26"/>
      <c r="B65" s="36" t="s">
        <v>74</v>
      </c>
      <c r="C65" s="35"/>
      <c r="D65" s="35"/>
      <c r="E65" s="35"/>
      <c r="F65" s="35"/>
      <c r="G65" s="35"/>
      <c r="H65" s="34"/>
      <c r="I65" s="34"/>
      <c r="J65" s="34"/>
      <c r="K65" s="34"/>
      <c r="L65" s="34"/>
      <c r="M65" s="34"/>
      <c r="N65" s="34"/>
      <c r="O65" s="34"/>
      <c r="P65" s="34"/>
      <c r="Q65" s="34"/>
      <c r="R65" s="34"/>
      <c r="S65" s="34"/>
      <c r="T65" s="34"/>
      <c r="U65" s="34"/>
      <c r="V65" s="35"/>
      <c r="W65" s="35"/>
      <c r="X65" s="34"/>
      <c r="Y65" s="34"/>
    </row>
    <row r="66" spans="1:26" s="39" customFormat="1" ht="14.1" customHeight="1" x14ac:dyDescent="0.2">
      <c r="A66" s="42"/>
      <c r="B66" s="150" t="s">
        <v>91</v>
      </c>
      <c r="C66" s="150"/>
      <c r="D66" s="150"/>
      <c r="E66" s="150"/>
      <c r="F66" s="150"/>
      <c r="G66" s="150"/>
      <c r="H66" s="150"/>
      <c r="I66" s="150"/>
      <c r="J66" s="150"/>
      <c r="K66" s="150"/>
      <c r="L66" s="150"/>
      <c r="M66" s="150"/>
      <c r="N66" s="150"/>
      <c r="O66" s="150"/>
      <c r="P66" s="150"/>
      <c r="Q66" s="150"/>
      <c r="R66" s="150"/>
      <c r="S66" s="150"/>
      <c r="T66" s="150"/>
      <c r="U66" s="150"/>
      <c r="V66" s="150"/>
      <c r="W66" s="150"/>
      <c r="X66" s="38"/>
      <c r="Y66" s="37"/>
    </row>
    <row r="69" spans="1:26" s="41" customFormat="1" ht="15" customHeight="1" x14ac:dyDescent="0.2">
      <c r="B69" s="74"/>
      <c r="C69" s="75" t="str">
        <f>IF(ISTEXT(C7),LEFT(C7,3),TEXT(C7,"#,##0"))</f>
        <v>3,449</v>
      </c>
      <c r="D69" s="75" t="str">
        <f>IF(ISTEXT(D7),LEFT(D7,3),TEXT(D7,"#,##0"))</f>
        <v>194</v>
      </c>
      <c r="E69" s="75"/>
      <c r="F69" s="75" t="str">
        <f>IF(ISTEXT(F7),LEFT(F7,3),TEXT(F7,"#,##0"))</f>
        <v>3,255</v>
      </c>
      <c r="G69" s="75"/>
      <c r="H69" s="75" t="str">
        <f>IF(ISTEXT(H7),LEFT(H7,3),TEXT(H7,"#,##0"))</f>
        <v>59</v>
      </c>
      <c r="I69" s="5"/>
      <c r="J69" s="5"/>
      <c r="K69" s="5"/>
      <c r="L69" s="5"/>
      <c r="M69" s="5"/>
      <c r="N69" s="5"/>
      <c r="O69" s="5"/>
      <c r="P69" s="5"/>
      <c r="Q69" s="5"/>
      <c r="R69" s="5"/>
      <c r="S69" s="5"/>
      <c r="T69" s="5"/>
      <c r="U69" s="5"/>
      <c r="V69" s="76"/>
      <c r="W69" s="77"/>
      <c r="X69" s="5"/>
      <c r="Y69" s="5"/>
      <c r="Z69" s="77"/>
    </row>
  </sheetData>
  <mergeCells count="16">
    <mergeCell ref="B66:W66"/>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0" customWidth="1"/>
    <col min="2" max="2" width="16.85546875" style="6" customWidth="1"/>
    <col min="3" max="21" width="10.85546875" style="6" customWidth="1"/>
    <col min="22" max="22" width="10.85546875" style="5" customWidth="1"/>
    <col min="23" max="23" width="10.85546875" style="41" customWidth="1"/>
    <col min="24" max="25" width="10.85546875" style="6" customWidth="1"/>
    <col min="26" max="16384" width="10.140625" style="42"/>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2013-14")</f>
        <v>Number and percentage of public school male students with disabilities receiving expulsions under zero-tolerance policies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51" t="s">
        <v>0</v>
      </c>
      <c r="C4" s="153" t="s">
        <v>54</v>
      </c>
      <c r="D4" s="146" t="s">
        <v>55</v>
      </c>
      <c r="E4" s="147"/>
      <c r="F4" s="146" t="s">
        <v>56</v>
      </c>
      <c r="G4" s="147"/>
      <c r="H4" s="155" t="s">
        <v>57</v>
      </c>
      <c r="I4" s="156"/>
      <c r="J4" s="156"/>
      <c r="K4" s="156"/>
      <c r="L4" s="156"/>
      <c r="M4" s="156"/>
      <c r="N4" s="156"/>
      <c r="O4" s="156"/>
      <c r="P4" s="156"/>
      <c r="Q4" s="156"/>
      <c r="R4" s="156"/>
      <c r="S4" s="156"/>
      <c r="T4" s="156"/>
      <c r="U4" s="157"/>
      <c r="V4" s="146" t="s">
        <v>58</v>
      </c>
      <c r="W4" s="147"/>
      <c r="X4" s="137" t="s">
        <v>59</v>
      </c>
      <c r="Y4" s="139" t="s">
        <v>60</v>
      </c>
    </row>
    <row r="5" spans="1:25" s="16" customFormat="1" ht="24.95" customHeight="1" x14ac:dyDescent="0.2">
      <c r="A5" s="15"/>
      <c r="B5" s="152"/>
      <c r="C5" s="154"/>
      <c r="D5" s="148"/>
      <c r="E5" s="149"/>
      <c r="F5" s="148"/>
      <c r="G5" s="149"/>
      <c r="H5" s="141" t="s">
        <v>61</v>
      </c>
      <c r="I5" s="142"/>
      <c r="J5" s="143" t="s">
        <v>62</v>
      </c>
      <c r="K5" s="142"/>
      <c r="L5" s="144" t="s">
        <v>63</v>
      </c>
      <c r="M5" s="142"/>
      <c r="N5" s="144" t="s">
        <v>64</v>
      </c>
      <c r="O5" s="142"/>
      <c r="P5" s="144" t="s">
        <v>65</v>
      </c>
      <c r="Q5" s="142"/>
      <c r="R5" s="144" t="s">
        <v>66</v>
      </c>
      <c r="S5" s="142"/>
      <c r="T5" s="144" t="s">
        <v>67</v>
      </c>
      <c r="U5" s="145"/>
      <c r="V5" s="148"/>
      <c r="W5" s="149"/>
      <c r="X5" s="138"/>
      <c r="Y5" s="140"/>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29" customFormat="1" ht="15" customHeight="1" x14ac:dyDescent="0.2">
      <c r="A7" s="26" t="s">
        <v>53</v>
      </c>
      <c r="B7" s="96" t="s">
        <v>52</v>
      </c>
      <c r="C7" s="97">
        <v>2936</v>
      </c>
      <c r="D7" s="98">
        <v>157</v>
      </c>
      <c r="E7" s="99">
        <v>5.3</v>
      </c>
      <c r="F7" s="98">
        <v>2779</v>
      </c>
      <c r="G7" s="100">
        <v>94.7</v>
      </c>
      <c r="H7" s="101">
        <v>44</v>
      </c>
      <c r="I7" s="102">
        <v>1.6</v>
      </c>
      <c r="J7" s="103">
        <v>21</v>
      </c>
      <c r="K7" s="102">
        <v>0.8</v>
      </c>
      <c r="L7" s="103">
        <v>469</v>
      </c>
      <c r="M7" s="102">
        <v>16.899999999999999</v>
      </c>
      <c r="N7" s="103">
        <v>602</v>
      </c>
      <c r="O7" s="102">
        <v>21.7</v>
      </c>
      <c r="P7" s="103">
        <v>1544</v>
      </c>
      <c r="Q7" s="102">
        <v>55.6</v>
      </c>
      <c r="R7" s="104">
        <v>4</v>
      </c>
      <c r="S7" s="102">
        <v>0.1</v>
      </c>
      <c r="T7" s="105">
        <v>95</v>
      </c>
      <c r="U7" s="99">
        <v>3.4</v>
      </c>
      <c r="V7" s="98">
        <v>222</v>
      </c>
      <c r="W7" s="99">
        <v>7.6</v>
      </c>
      <c r="X7" s="106">
        <v>95507</v>
      </c>
      <c r="Y7" s="107">
        <v>99.7</v>
      </c>
    </row>
    <row r="8" spans="1:25" s="29" customFormat="1" ht="15" customHeight="1" x14ac:dyDescent="0.2">
      <c r="A8" s="26" t="s">
        <v>53</v>
      </c>
      <c r="B8" s="108" t="s">
        <v>24</v>
      </c>
      <c r="C8" s="109">
        <v>33</v>
      </c>
      <c r="D8" s="110" t="s">
        <v>92</v>
      </c>
      <c r="E8" s="111">
        <v>6.1</v>
      </c>
      <c r="F8" s="112">
        <v>31</v>
      </c>
      <c r="G8" s="113">
        <v>93.9</v>
      </c>
      <c r="H8" s="110">
        <v>0</v>
      </c>
      <c r="I8" s="114">
        <v>0</v>
      </c>
      <c r="J8" s="115">
        <v>0</v>
      </c>
      <c r="K8" s="114">
        <v>0</v>
      </c>
      <c r="L8" s="116">
        <v>0</v>
      </c>
      <c r="M8" s="114">
        <v>0</v>
      </c>
      <c r="N8" s="115">
        <v>21</v>
      </c>
      <c r="O8" s="114">
        <v>67.7</v>
      </c>
      <c r="P8" s="115">
        <v>7</v>
      </c>
      <c r="Q8" s="114">
        <v>22.6</v>
      </c>
      <c r="R8" s="115">
        <v>0</v>
      </c>
      <c r="S8" s="114">
        <v>0</v>
      </c>
      <c r="T8" s="117" t="s">
        <v>92</v>
      </c>
      <c r="U8" s="111">
        <v>9.6999999999999993</v>
      </c>
      <c r="V8" s="110">
        <v>0</v>
      </c>
      <c r="W8" s="111">
        <v>0</v>
      </c>
      <c r="X8" s="80">
        <v>1397</v>
      </c>
      <c r="Y8" s="118">
        <v>100</v>
      </c>
    </row>
    <row r="9" spans="1:25" s="29" customFormat="1" ht="15" customHeight="1" x14ac:dyDescent="0.2">
      <c r="A9" s="26" t="s">
        <v>53</v>
      </c>
      <c r="B9" s="119" t="s">
        <v>25</v>
      </c>
      <c r="C9" s="97">
        <v>7</v>
      </c>
      <c r="D9" s="120">
        <v>0</v>
      </c>
      <c r="E9" s="99">
        <v>0</v>
      </c>
      <c r="F9" s="120">
        <v>7</v>
      </c>
      <c r="G9" s="100">
        <v>100</v>
      </c>
      <c r="H9" s="101" t="s">
        <v>92</v>
      </c>
      <c r="I9" s="102">
        <v>42.9</v>
      </c>
      <c r="J9" s="103">
        <v>0</v>
      </c>
      <c r="K9" s="102">
        <v>0</v>
      </c>
      <c r="L9" s="103">
        <v>0</v>
      </c>
      <c r="M9" s="102">
        <v>0</v>
      </c>
      <c r="N9" s="104">
        <v>0</v>
      </c>
      <c r="O9" s="102">
        <v>0</v>
      </c>
      <c r="P9" s="104" t="s">
        <v>92</v>
      </c>
      <c r="Q9" s="102">
        <v>42.9</v>
      </c>
      <c r="R9" s="103">
        <v>0</v>
      </c>
      <c r="S9" s="102">
        <v>0</v>
      </c>
      <c r="T9" s="121" t="s">
        <v>92</v>
      </c>
      <c r="U9" s="99">
        <v>14.3</v>
      </c>
      <c r="V9" s="120" t="s">
        <v>92</v>
      </c>
      <c r="W9" s="99">
        <v>28.6</v>
      </c>
      <c r="X9" s="106">
        <v>495</v>
      </c>
      <c r="Y9" s="107">
        <v>100</v>
      </c>
    </row>
    <row r="10" spans="1:25" s="29" customFormat="1" ht="15" customHeight="1" x14ac:dyDescent="0.2">
      <c r="A10" s="26" t="s">
        <v>53</v>
      </c>
      <c r="B10" s="108" t="s">
        <v>1</v>
      </c>
      <c r="C10" s="109">
        <v>17</v>
      </c>
      <c r="D10" s="112">
        <v>0</v>
      </c>
      <c r="E10" s="111">
        <v>0</v>
      </c>
      <c r="F10" s="112">
        <v>17</v>
      </c>
      <c r="G10" s="113">
        <v>100</v>
      </c>
      <c r="H10" s="112" t="s">
        <v>92</v>
      </c>
      <c r="I10" s="114">
        <v>5.9</v>
      </c>
      <c r="J10" s="115">
        <v>0</v>
      </c>
      <c r="K10" s="114">
        <v>0</v>
      </c>
      <c r="L10" s="116">
        <v>10</v>
      </c>
      <c r="M10" s="114">
        <v>58.8</v>
      </c>
      <c r="N10" s="115" t="s">
        <v>92</v>
      </c>
      <c r="O10" s="114">
        <v>11.8</v>
      </c>
      <c r="P10" s="116">
        <v>4</v>
      </c>
      <c r="Q10" s="114">
        <v>23.5</v>
      </c>
      <c r="R10" s="116">
        <v>0</v>
      </c>
      <c r="S10" s="114">
        <v>0</v>
      </c>
      <c r="T10" s="122">
        <v>0</v>
      </c>
      <c r="U10" s="111">
        <v>0</v>
      </c>
      <c r="V10" s="112">
        <v>0</v>
      </c>
      <c r="W10" s="111">
        <v>0</v>
      </c>
      <c r="X10" s="80">
        <v>1913</v>
      </c>
      <c r="Y10" s="118">
        <v>100</v>
      </c>
    </row>
    <row r="11" spans="1:25" s="29" customFormat="1" ht="15" customHeight="1" x14ac:dyDescent="0.2">
      <c r="A11" s="26" t="s">
        <v>53</v>
      </c>
      <c r="B11" s="119" t="s">
        <v>26</v>
      </c>
      <c r="C11" s="97">
        <v>17</v>
      </c>
      <c r="D11" s="120">
        <v>4</v>
      </c>
      <c r="E11" s="99">
        <v>23.5</v>
      </c>
      <c r="F11" s="101">
        <v>13</v>
      </c>
      <c r="G11" s="100">
        <v>76.5</v>
      </c>
      <c r="H11" s="101">
        <v>0</v>
      </c>
      <c r="I11" s="102">
        <v>0</v>
      </c>
      <c r="J11" s="104">
        <v>0</v>
      </c>
      <c r="K11" s="102">
        <v>0</v>
      </c>
      <c r="L11" s="103" t="s">
        <v>92</v>
      </c>
      <c r="M11" s="102">
        <v>15.4</v>
      </c>
      <c r="N11" s="103" t="s">
        <v>92</v>
      </c>
      <c r="O11" s="102">
        <v>23.1</v>
      </c>
      <c r="P11" s="103">
        <v>8</v>
      </c>
      <c r="Q11" s="102">
        <v>61.5</v>
      </c>
      <c r="R11" s="103">
        <v>0</v>
      </c>
      <c r="S11" s="102">
        <v>0</v>
      </c>
      <c r="T11" s="121">
        <v>0</v>
      </c>
      <c r="U11" s="99">
        <v>0</v>
      </c>
      <c r="V11" s="120" t="s">
        <v>92</v>
      </c>
      <c r="W11" s="99">
        <v>11.8</v>
      </c>
      <c r="X11" s="106">
        <v>1085</v>
      </c>
      <c r="Y11" s="107">
        <v>100</v>
      </c>
    </row>
    <row r="12" spans="1:25" s="29" customFormat="1" ht="15" customHeight="1" x14ac:dyDescent="0.2">
      <c r="A12" s="26" t="s">
        <v>53</v>
      </c>
      <c r="B12" s="108" t="s">
        <v>2</v>
      </c>
      <c r="C12" s="109">
        <v>288</v>
      </c>
      <c r="D12" s="112">
        <v>13</v>
      </c>
      <c r="E12" s="111">
        <v>4.5</v>
      </c>
      <c r="F12" s="110">
        <v>275</v>
      </c>
      <c r="G12" s="113">
        <v>95.5</v>
      </c>
      <c r="H12" s="110" t="s">
        <v>92</v>
      </c>
      <c r="I12" s="114">
        <v>0.7</v>
      </c>
      <c r="J12" s="116">
        <v>4</v>
      </c>
      <c r="K12" s="114">
        <v>1.5</v>
      </c>
      <c r="L12" s="115">
        <v>141</v>
      </c>
      <c r="M12" s="114">
        <v>51.3</v>
      </c>
      <c r="N12" s="115">
        <v>48</v>
      </c>
      <c r="O12" s="114">
        <v>17.5</v>
      </c>
      <c r="P12" s="115">
        <v>63</v>
      </c>
      <c r="Q12" s="114">
        <v>22.9</v>
      </c>
      <c r="R12" s="116">
        <v>0</v>
      </c>
      <c r="S12" s="114">
        <v>0</v>
      </c>
      <c r="T12" s="117">
        <v>17</v>
      </c>
      <c r="U12" s="111">
        <v>6.2</v>
      </c>
      <c r="V12" s="112">
        <v>71</v>
      </c>
      <c r="W12" s="111">
        <v>24.7</v>
      </c>
      <c r="X12" s="80">
        <v>9883</v>
      </c>
      <c r="Y12" s="118">
        <v>100</v>
      </c>
    </row>
    <row r="13" spans="1:25" s="29" customFormat="1" ht="15" customHeight="1" x14ac:dyDescent="0.2">
      <c r="A13" s="26" t="s">
        <v>53</v>
      </c>
      <c r="B13" s="119" t="s">
        <v>27</v>
      </c>
      <c r="C13" s="97">
        <v>26</v>
      </c>
      <c r="D13" s="101">
        <v>0</v>
      </c>
      <c r="E13" s="99">
        <v>0</v>
      </c>
      <c r="F13" s="120">
        <v>26</v>
      </c>
      <c r="G13" s="100">
        <v>100</v>
      </c>
      <c r="H13" s="101" t="s">
        <v>92</v>
      </c>
      <c r="I13" s="102">
        <v>3.8</v>
      </c>
      <c r="J13" s="104">
        <v>0</v>
      </c>
      <c r="K13" s="102">
        <v>0</v>
      </c>
      <c r="L13" s="103">
        <v>7</v>
      </c>
      <c r="M13" s="102">
        <v>26.9</v>
      </c>
      <c r="N13" s="104">
        <v>5</v>
      </c>
      <c r="O13" s="102">
        <v>19.2</v>
      </c>
      <c r="P13" s="103">
        <v>13</v>
      </c>
      <c r="Q13" s="102">
        <v>50</v>
      </c>
      <c r="R13" s="103">
        <v>0</v>
      </c>
      <c r="S13" s="102">
        <v>0</v>
      </c>
      <c r="T13" s="105">
        <v>0</v>
      </c>
      <c r="U13" s="99">
        <v>0</v>
      </c>
      <c r="V13" s="101" t="s">
        <v>92</v>
      </c>
      <c r="W13" s="99">
        <v>11.5</v>
      </c>
      <c r="X13" s="106">
        <v>1841</v>
      </c>
      <c r="Y13" s="107">
        <v>100</v>
      </c>
    </row>
    <row r="14" spans="1:25" s="29" customFormat="1" ht="15" customHeight="1" x14ac:dyDescent="0.2">
      <c r="A14" s="26" t="s">
        <v>53</v>
      </c>
      <c r="B14" s="108" t="s">
        <v>28</v>
      </c>
      <c r="C14" s="123">
        <v>62</v>
      </c>
      <c r="D14" s="112">
        <v>10</v>
      </c>
      <c r="E14" s="111">
        <v>16.100000000000001</v>
      </c>
      <c r="F14" s="110">
        <v>52</v>
      </c>
      <c r="G14" s="113">
        <v>83.9</v>
      </c>
      <c r="H14" s="110">
        <v>0</v>
      </c>
      <c r="I14" s="114">
        <v>0</v>
      </c>
      <c r="J14" s="115" t="s">
        <v>92</v>
      </c>
      <c r="K14" s="114">
        <v>3.8</v>
      </c>
      <c r="L14" s="116">
        <v>16</v>
      </c>
      <c r="M14" s="114">
        <v>30.8</v>
      </c>
      <c r="N14" s="116">
        <v>13</v>
      </c>
      <c r="O14" s="114">
        <v>25</v>
      </c>
      <c r="P14" s="116">
        <v>19</v>
      </c>
      <c r="Q14" s="114">
        <v>36.5</v>
      </c>
      <c r="R14" s="115">
        <v>0</v>
      </c>
      <c r="S14" s="114">
        <v>0</v>
      </c>
      <c r="T14" s="122" t="s">
        <v>92</v>
      </c>
      <c r="U14" s="111">
        <v>3.8</v>
      </c>
      <c r="V14" s="112">
        <v>5</v>
      </c>
      <c r="W14" s="111">
        <v>8.1</v>
      </c>
      <c r="X14" s="80">
        <v>1140</v>
      </c>
      <c r="Y14" s="118">
        <v>99.9</v>
      </c>
    </row>
    <row r="15" spans="1:25" s="29" customFormat="1" ht="15" customHeight="1" x14ac:dyDescent="0.2">
      <c r="A15" s="26" t="s">
        <v>53</v>
      </c>
      <c r="B15" s="119" t="s">
        <v>29</v>
      </c>
      <c r="C15" s="124" t="s">
        <v>92</v>
      </c>
      <c r="D15" s="120">
        <v>0</v>
      </c>
      <c r="E15" s="99">
        <v>0</v>
      </c>
      <c r="F15" s="101" t="s">
        <v>92</v>
      </c>
      <c r="G15" s="100">
        <v>100</v>
      </c>
      <c r="H15" s="101">
        <v>0</v>
      </c>
      <c r="I15" s="102">
        <v>0</v>
      </c>
      <c r="J15" s="103">
        <v>0</v>
      </c>
      <c r="K15" s="102">
        <v>0</v>
      </c>
      <c r="L15" s="103">
        <v>0</v>
      </c>
      <c r="M15" s="102">
        <v>0</v>
      </c>
      <c r="N15" s="104">
        <v>0</v>
      </c>
      <c r="O15" s="102">
        <v>0</v>
      </c>
      <c r="P15" s="103" t="s">
        <v>92</v>
      </c>
      <c r="Q15" s="102">
        <v>100</v>
      </c>
      <c r="R15" s="104">
        <v>0</v>
      </c>
      <c r="S15" s="102">
        <v>0</v>
      </c>
      <c r="T15" s="105">
        <v>0</v>
      </c>
      <c r="U15" s="99">
        <v>0</v>
      </c>
      <c r="V15" s="120">
        <v>0</v>
      </c>
      <c r="W15" s="99">
        <v>0</v>
      </c>
      <c r="X15" s="106">
        <v>227</v>
      </c>
      <c r="Y15" s="107">
        <v>100</v>
      </c>
    </row>
    <row r="16" spans="1:25" s="29" customFormat="1" ht="15" customHeight="1" x14ac:dyDescent="0.2">
      <c r="A16" s="26" t="s">
        <v>53</v>
      </c>
      <c r="B16" s="108" t="s">
        <v>3</v>
      </c>
      <c r="C16" s="123" t="s">
        <v>92</v>
      </c>
      <c r="D16" s="110">
        <v>0</v>
      </c>
      <c r="E16" s="111">
        <v>0</v>
      </c>
      <c r="F16" s="110" t="s">
        <v>92</v>
      </c>
      <c r="G16" s="113">
        <v>100</v>
      </c>
      <c r="H16" s="112">
        <v>0</v>
      </c>
      <c r="I16" s="114">
        <v>0</v>
      </c>
      <c r="J16" s="116">
        <v>0</v>
      </c>
      <c r="K16" s="114">
        <v>0</v>
      </c>
      <c r="L16" s="115">
        <v>0</v>
      </c>
      <c r="M16" s="114">
        <v>0</v>
      </c>
      <c r="N16" s="116" t="s">
        <v>92</v>
      </c>
      <c r="O16" s="114">
        <v>100</v>
      </c>
      <c r="P16" s="115">
        <v>0</v>
      </c>
      <c r="Q16" s="114">
        <v>0</v>
      </c>
      <c r="R16" s="116">
        <v>0</v>
      </c>
      <c r="S16" s="114">
        <v>0</v>
      </c>
      <c r="T16" s="122">
        <v>0</v>
      </c>
      <c r="U16" s="111">
        <v>0</v>
      </c>
      <c r="V16" s="110">
        <v>0</v>
      </c>
      <c r="W16" s="111">
        <v>0</v>
      </c>
      <c r="X16" s="80">
        <v>204</v>
      </c>
      <c r="Y16" s="118">
        <v>100</v>
      </c>
    </row>
    <row r="17" spans="1:25" s="29" customFormat="1" ht="15" customHeight="1" x14ac:dyDescent="0.2">
      <c r="A17" s="26" t="s">
        <v>53</v>
      </c>
      <c r="B17" s="119" t="s">
        <v>30</v>
      </c>
      <c r="C17" s="97">
        <v>47</v>
      </c>
      <c r="D17" s="101" t="s">
        <v>92</v>
      </c>
      <c r="E17" s="99">
        <v>4.3</v>
      </c>
      <c r="F17" s="101">
        <v>45</v>
      </c>
      <c r="G17" s="100">
        <v>95.7</v>
      </c>
      <c r="H17" s="101">
        <v>0</v>
      </c>
      <c r="I17" s="102">
        <v>0</v>
      </c>
      <c r="J17" s="104">
        <v>0</v>
      </c>
      <c r="K17" s="102">
        <v>0</v>
      </c>
      <c r="L17" s="103">
        <v>7</v>
      </c>
      <c r="M17" s="102">
        <v>15.6</v>
      </c>
      <c r="N17" s="104">
        <v>24</v>
      </c>
      <c r="O17" s="102">
        <v>53.3</v>
      </c>
      <c r="P17" s="104">
        <v>13</v>
      </c>
      <c r="Q17" s="102">
        <v>28.9</v>
      </c>
      <c r="R17" s="104">
        <v>0</v>
      </c>
      <c r="S17" s="102">
        <v>0</v>
      </c>
      <c r="T17" s="121" t="s">
        <v>92</v>
      </c>
      <c r="U17" s="99">
        <v>2.2000000000000002</v>
      </c>
      <c r="V17" s="101">
        <v>5</v>
      </c>
      <c r="W17" s="99">
        <v>10.6</v>
      </c>
      <c r="X17" s="106">
        <v>3954</v>
      </c>
      <c r="Y17" s="107">
        <v>100</v>
      </c>
    </row>
    <row r="18" spans="1:25" s="29" customFormat="1" ht="15" customHeight="1" x14ac:dyDescent="0.2">
      <c r="A18" s="26" t="s">
        <v>53</v>
      </c>
      <c r="B18" s="108" t="s">
        <v>31</v>
      </c>
      <c r="C18" s="109">
        <v>45</v>
      </c>
      <c r="D18" s="112" t="s">
        <v>92</v>
      </c>
      <c r="E18" s="111">
        <v>6.7</v>
      </c>
      <c r="F18" s="110">
        <v>42</v>
      </c>
      <c r="G18" s="113">
        <v>93.3</v>
      </c>
      <c r="H18" s="112">
        <v>0</v>
      </c>
      <c r="I18" s="114">
        <v>0</v>
      </c>
      <c r="J18" s="115" t="s">
        <v>92</v>
      </c>
      <c r="K18" s="114">
        <v>2.4</v>
      </c>
      <c r="L18" s="115" t="s">
        <v>92</v>
      </c>
      <c r="M18" s="114">
        <v>7.1</v>
      </c>
      <c r="N18" s="115">
        <v>18</v>
      </c>
      <c r="O18" s="114">
        <v>42.9</v>
      </c>
      <c r="P18" s="115">
        <v>20</v>
      </c>
      <c r="Q18" s="114">
        <v>47.6</v>
      </c>
      <c r="R18" s="115">
        <v>0</v>
      </c>
      <c r="S18" s="114">
        <v>0</v>
      </c>
      <c r="T18" s="122">
        <v>0</v>
      </c>
      <c r="U18" s="111">
        <v>0</v>
      </c>
      <c r="V18" s="112">
        <v>0</v>
      </c>
      <c r="W18" s="111">
        <v>0</v>
      </c>
      <c r="X18" s="80">
        <v>2444</v>
      </c>
      <c r="Y18" s="118">
        <v>99.8</v>
      </c>
    </row>
    <row r="19" spans="1:25" s="29" customFormat="1" ht="15" customHeight="1" x14ac:dyDescent="0.2">
      <c r="A19" s="26" t="s">
        <v>53</v>
      </c>
      <c r="B19" s="119" t="s">
        <v>32</v>
      </c>
      <c r="C19" s="97">
        <v>0</v>
      </c>
      <c r="D19" s="101">
        <v>0</v>
      </c>
      <c r="E19" s="99">
        <v>0</v>
      </c>
      <c r="F19" s="101">
        <v>0</v>
      </c>
      <c r="G19" s="100">
        <v>0</v>
      </c>
      <c r="H19" s="101">
        <v>0</v>
      </c>
      <c r="I19" s="102">
        <v>0</v>
      </c>
      <c r="J19" s="103">
        <v>0</v>
      </c>
      <c r="K19" s="102">
        <v>0</v>
      </c>
      <c r="L19" s="103">
        <v>0</v>
      </c>
      <c r="M19" s="102">
        <v>0</v>
      </c>
      <c r="N19" s="103">
        <v>0</v>
      </c>
      <c r="O19" s="102">
        <v>0</v>
      </c>
      <c r="P19" s="103">
        <v>0</v>
      </c>
      <c r="Q19" s="102">
        <v>0</v>
      </c>
      <c r="R19" s="103">
        <v>0</v>
      </c>
      <c r="S19" s="102">
        <v>0</v>
      </c>
      <c r="T19" s="105">
        <v>0</v>
      </c>
      <c r="U19" s="99">
        <v>0</v>
      </c>
      <c r="V19" s="101">
        <v>0</v>
      </c>
      <c r="W19" s="99">
        <v>0</v>
      </c>
      <c r="X19" s="106">
        <v>287</v>
      </c>
      <c r="Y19" s="107">
        <v>100</v>
      </c>
    </row>
    <row r="20" spans="1:25" s="29" customFormat="1" ht="15" customHeight="1" x14ac:dyDescent="0.2">
      <c r="A20" s="26" t="s">
        <v>53</v>
      </c>
      <c r="B20" s="108" t="s">
        <v>4</v>
      </c>
      <c r="C20" s="123">
        <v>17</v>
      </c>
      <c r="D20" s="112">
        <v>4</v>
      </c>
      <c r="E20" s="111">
        <v>23.5</v>
      </c>
      <c r="F20" s="110">
        <v>13</v>
      </c>
      <c r="G20" s="113">
        <v>76.5</v>
      </c>
      <c r="H20" s="112" t="s">
        <v>92</v>
      </c>
      <c r="I20" s="114">
        <v>7.7</v>
      </c>
      <c r="J20" s="116">
        <v>0</v>
      </c>
      <c r="K20" s="114">
        <v>0</v>
      </c>
      <c r="L20" s="115" t="s">
        <v>92</v>
      </c>
      <c r="M20" s="114">
        <v>15.4</v>
      </c>
      <c r="N20" s="116" t="s">
        <v>92</v>
      </c>
      <c r="O20" s="114">
        <v>15.4</v>
      </c>
      <c r="P20" s="116">
        <v>8</v>
      </c>
      <c r="Q20" s="114">
        <v>61.5</v>
      </c>
      <c r="R20" s="116">
        <v>0</v>
      </c>
      <c r="S20" s="114">
        <v>0</v>
      </c>
      <c r="T20" s="122">
        <v>0</v>
      </c>
      <c r="U20" s="111">
        <v>0</v>
      </c>
      <c r="V20" s="112">
        <v>0</v>
      </c>
      <c r="W20" s="111">
        <v>0</v>
      </c>
      <c r="X20" s="80">
        <v>715</v>
      </c>
      <c r="Y20" s="118">
        <v>100</v>
      </c>
    </row>
    <row r="21" spans="1:25" s="29" customFormat="1" ht="15" customHeight="1" x14ac:dyDescent="0.2">
      <c r="A21" s="26" t="s">
        <v>53</v>
      </c>
      <c r="B21" s="119" t="s">
        <v>5</v>
      </c>
      <c r="C21" s="97">
        <v>62</v>
      </c>
      <c r="D21" s="101">
        <v>8</v>
      </c>
      <c r="E21" s="99">
        <v>12.9</v>
      </c>
      <c r="F21" s="120">
        <v>54</v>
      </c>
      <c r="G21" s="100">
        <v>87.1</v>
      </c>
      <c r="H21" s="120">
        <v>0</v>
      </c>
      <c r="I21" s="102">
        <v>0</v>
      </c>
      <c r="J21" s="103" t="s">
        <v>92</v>
      </c>
      <c r="K21" s="102">
        <v>1.9</v>
      </c>
      <c r="L21" s="104" t="s">
        <v>92</v>
      </c>
      <c r="M21" s="102">
        <v>5.6</v>
      </c>
      <c r="N21" s="103">
        <v>19</v>
      </c>
      <c r="O21" s="102">
        <v>35.200000000000003</v>
      </c>
      <c r="P21" s="103">
        <v>29</v>
      </c>
      <c r="Q21" s="102">
        <v>53.7</v>
      </c>
      <c r="R21" s="103">
        <v>0</v>
      </c>
      <c r="S21" s="102">
        <v>0</v>
      </c>
      <c r="T21" s="121" t="s">
        <v>92</v>
      </c>
      <c r="U21" s="99">
        <v>3.7</v>
      </c>
      <c r="V21" s="101">
        <v>6</v>
      </c>
      <c r="W21" s="99">
        <v>9.6999999999999993</v>
      </c>
      <c r="X21" s="106">
        <v>4134</v>
      </c>
      <c r="Y21" s="107">
        <v>100</v>
      </c>
    </row>
    <row r="22" spans="1:25" s="29" customFormat="1" ht="15" customHeight="1" x14ac:dyDescent="0.2">
      <c r="A22" s="26" t="s">
        <v>53</v>
      </c>
      <c r="B22" s="108" t="s">
        <v>6</v>
      </c>
      <c r="C22" s="109">
        <v>78</v>
      </c>
      <c r="D22" s="112" t="s">
        <v>92</v>
      </c>
      <c r="E22" s="111">
        <v>2.6</v>
      </c>
      <c r="F22" s="112">
        <v>76</v>
      </c>
      <c r="G22" s="113">
        <v>97.4</v>
      </c>
      <c r="H22" s="110">
        <v>0</v>
      </c>
      <c r="I22" s="114">
        <v>0</v>
      </c>
      <c r="J22" s="116">
        <v>0</v>
      </c>
      <c r="K22" s="114">
        <v>0</v>
      </c>
      <c r="L22" s="116">
        <v>7</v>
      </c>
      <c r="M22" s="114">
        <v>9.1999999999999993</v>
      </c>
      <c r="N22" s="115">
        <v>14</v>
      </c>
      <c r="O22" s="114">
        <v>18.399999999999999</v>
      </c>
      <c r="P22" s="115">
        <v>52</v>
      </c>
      <c r="Q22" s="114">
        <v>68.400000000000006</v>
      </c>
      <c r="R22" s="115">
        <v>0</v>
      </c>
      <c r="S22" s="114">
        <v>0</v>
      </c>
      <c r="T22" s="117" t="s">
        <v>92</v>
      </c>
      <c r="U22" s="111">
        <v>3.9</v>
      </c>
      <c r="V22" s="112">
        <v>5</v>
      </c>
      <c r="W22" s="111">
        <v>6.4</v>
      </c>
      <c r="X22" s="80">
        <v>1864</v>
      </c>
      <c r="Y22" s="118">
        <v>100</v>
      </c>
    </row>
    <row r="23" spans="1:25" s="29" customFormat="1" ht="15" customHeight="1" x14ac:dyDescent="0.2">
      <c r="A23" s="26" t="s">
        <v>53</v>
      </c>
      <c r="B23" s="119" t="s">
        <v>33</v>
      </c>
      <c r="C23" s="97">
        <v>9</v>
      </c>
      <c r="D23" s="120" t="s">
        <v>92</v>
      </c>
      <c r="E23" s="99">
        <v>22.2</v>
      </c>
      <c r="F23" s="101">
        <v>7</v>
      </c>
      <c r="G23" s="100">
        <v>77.8</v>
      </c>
      <c r="H23" s="101">
        <v>0</v>
      </c>
      <c r="I23" s="102">
        <v>0</v>
      </c>
      <c r="J23" s="103">
        <v>0</v>
      </c>
      <c r="K23" s="102">
        <v>0</v>
      </c>
      <c r="L23" s="103" t="s">
        <v>92</v>
      </c>
      <c r="M23" s="102">
        <v>42.9</v>
      </c>
      <c r="N23" s="103" t="s">
        <v>92</v>
      </c>
      <c r="O23" s="102">
        <v>28.6</v>
      </c>
      <c r="P23" s="103" t="s">
        <v>92</v>
      </c>
      <c r="Q23" s="102">
        <v>28.6</v>
      </c>
      <c r="R23" s="103">
        <v>0</v>
      </c>
      <c r="S23" s="102">
        <v>0</v>
      </c>
      <c r="T23" s="121">
        <v>0</v>
      </c>
      <c r="U23" s="99">
        <v>0</v>
      </c>
      <c r="V23" s="120" t="s">
        <v>92</v>
      </c>
      <c r="W23" s="99">
        <v>22.2</v>
      </c>
      <c r="X23" s="106">
        <v>1424</v>
      </c>
      <c r="Y23" s="107">
        <v>100</v>
      </c>
    </row>
    <row r="24" spans="1:25" s="29" customFormat="1" ht="15" customHeight="1" x14ac:dyDescent="0.2">
      <c r="A24" s="26" t="s">
        <v>53</v>
      </c>
      <c r="B24" s="108" t="s">
        <v>7</v>
      </c>
      <c r="C24" s="109">
        <v>5</v>
      </c>
      <c r="D24" s="112">
        <v>0</v>
      </c>
      <c r="E24" s="111">
        <v>0</v>
      </c>
      <c r="F24" s="110">
        <v>5</v>
      </c>
      <c r="G24" s="113">
        <v>100</v>
      </c>
      <c r="H24" s="112" t="s">
        <v>92</v>
      </c>
      <c r="I24" s="114">
        <v>20</v>
      </c>
      <c r="J24" s="115">
        <v>0</v>
      </c>
      <c r="K24" s="114">
        <v>0</v>
      </c>
      <c r="L24" s="116" t="s">
        <v>92</v>
      </c>
      <c r="M24" s="114">
        <v>60</v>
      </c>
      <c r="N24" s="115">
        <v>0</v>
      </c>
      <c r="O24" s="114">
        <v>0</v>
      </c>
      <c r="P24" s="115" t="s">
        <v>92</v>
      </c>
      <c r="Q24" s="114">
        <v>20</v>
      </c>
      <c r="R24" s="115">
        <v>0</v>
      </c>
      <c r="S24" s="114">
        <v>0</v>
      </c>
      <c r="T24" s="117">
        <v>0</v>
      </c>
      <c r="U24" s="111">
        <v>0</v>
      </c>
      <c r="V24" s="112" t="s">
        <v>92</v>
      </c>
      <c r="W24" s="111">
        <v>40</v>
      </c>
      <c r="X24" s="80">
        <v>1396</v>
      </c>
      <c r="Y24" s="118">
        <v>100</v>
      </c>
    </row>
    <row r="25" spans="1:25" s="29" customFormat="1" ht="15" customHeight="1" x14ac:dyDescent="0.2">
      <c r="A25" s="26" t="s">
        <v>53</v>
      </c>
      <c r="B25" s="119" t="s">
        <v>34</v>
      </c>
      <c r="C25" s="124">
        <v>452</v>
      </c>
      <c r="D25" s="101" t="s">
        <v>92</v>
      </c>
      <c r="E25" s="99">
        <v>0.7</v>
      </c>
      <c r="F25" s="101">
        <v>449</v>
      </c>
      <c r="G25" s="100">
        <v>99.3</v>
      </c>
      <c r="H25" s="101">
        <v>0</v>
      </c>
      <c r="I25" s="102">
        <v>0</v>
      </c>
      <c r="J25" s="103">
        <v>0</v>
      </c>
      <c r="K25" s="102">
        <v>0</v>
      </c>
      <c r="L25" s="103">
        <v>8</v>
      </c>
      <c r="M25" s="102">
        <v>1.8</v>
      </c>
      <c r="N25" s="103">
        <v>14</v>
      </c>
      <c r="O25" s="102">
        <v>3.1</v>
      </c>
      <c r="P25" s="104">
        <v>423</v>
      </c>
      <c r="Q25" s="102">
        <v>94.2</v>
      </c>
      <c r="R25" s="103">
        <v>0</v>
      </c>
      <c r="S25" s="102">
        <v>0</v>
      </c>
      <c r="T25" s="121">
        <v>4</v>
      </c>
      <c r="U25" s="99">
        <v>0.9</v>
      </c>
      <c r="V25" s="101" t="s">
        <v>92</v>
      </c>
      <c r="W25" s="99">
        <v>0.7</v>
      </c>
      <c r="X25" s="106">
        <v>1422</v>
      </c>
      <c r="Y25" s="107">
        <v>100</v>
      </c>
    </row>
    <row r="26" spans="1:25" s="29" customFormat="1" ht="15" customHeight="1" x14ac:dyDescent="0.2">
      <c r="A26" s="26" t="s">
        <v>53</v>
      </c>
      <c r="B26" s="108" t="s">
        <v>35</v>
      </c>
      <c r="C26" s="109">
        <v>30</v>
      </c>
      <c r="D26" s="110">
        <v>9</v>
      </c>
      <c r="E26" s="111">
        <v>30</v>
      </c>
      <c r="F26" s="110">
        <v>21</v>
      </c>
      <c r="G26" s="113">
        <v>70</v>
      </c>
      <c r="H26" s="110">
        <v>0</v>
      </c>
      <c r="I26" s="114">
        <v>0</v>
      </c>
      <c r="J26" s="116">
        <v>0</v>
      </c>
      <c r="K26" s="114">
        <v>0</v>
      </c>
      <c r="L26" s="116">
        <v>0</v>
      </c>
      <c r="M26" s="114">
        <v>0</v>
      </c>
      <c r="N26" s="115">
        <v>21</v>
      </c>
      <c r="O26" s="114">
        <v>100</v>
      </c>
      <c r="P26" s="115">
        <v>0</v>
      </c>
      <c r="Q26" s="114">
        <v>0</v>
      </c>
      <c r="R26" s="116">
        <v>0</v>
      </c>
      <c r="S26" s="114">
        <v>0</v>
      </c>
      <c r="T26" s="117">
        <v>0</v>
      </c>
      <c r="U26" s="111">
        <v>0</v>
      </c>
      <c r="V26" s="110">
        <v>0</v>
      </c>
      <c r="W26" s="111">
        <v>0</v>
      </c>
      <c r="X26" s="80">
        <v>1343</v>
      </c>
      <c r="Y26" s="118">
        <v>100</v>
      </c>
    </row>
    <row r="27" spans="1:25" s="29" customFormat="1" ht="15" customHeight="1" x14ac:dyDescent="0.2">
      <c r="A27" s="26" t="s">
        <v>53</v>
      </c>
      <c r="B27" s="119" t="s">
        <v>8</v>
      </c>
      <c r="C27" s="124">
        <v>7</v>
      </c>
      <c r="D27" s="120">
        <v>0</v>
      </c>
      <c r="E27" s="99">
        <v>0</v>
      </c>
      <c r="F27" s="101">
        <v>7</v>
      </c>
      <c r="G27" s="100">
        <v>100</v>
      </c>
      <c r="H27" s="120">
        <v>0</v>
      </c>
      <c r="I27" s="102">
        <v>0</v>
      </c>
      <c r="J27" s="103">
        <v>0</v>
      </c>
      <c r="K27" s="102">
        <v>0</v>
      </c>
      <c r="L27" s="103">
        <v>0</v>
      </c>
      <c r="M27" s="102">
        <v>0</v>
      </c>
      <c r="N27" s="103">
        <v>0</v>
      </c>
      <c r="O27" s="102">
        <v>0</v>
      </c>
      <c r="P27" s="104">
        <v>7</v>
      </c>
      <c r="Q27" s="102">
        <v>100</v>
      </c>
      <c r="R27" s="103">
        <v>0</v>
      </c>
      <c r="S27" s="102">
        <v>0</v>
      </c>
      <c r="T27" s="121">
        <v>0</v>
      </c>
      <c r="U27" s="99">
        <v>0</v>
      </c>
      <c r="V27" s="120">
        <v>0</v>
      </c>
      <c r="W27" s="99">
        <v>0</v>
      </c>
      <c r="X27" s="106">
        <v>573</v>
      </c>
      <c r="Y27" s="107">
        <v>100</v>
      </c>
    </row>
    <row r="28" spans="1:25" s="29" customFormat="1" ht="15" customHeight="1" x14ac:dyDescent="0.2">
      <c r="A28" s="26" t="s">
        <v>53</v>
      </c>
      <c r="B28" s="108" t="s">
        <v>36</v>
      </c>
      <c r="C28" s="123">
        <v>4</v>
      </c>
      <c r="D28" s="110">
        <v>0</v>
      </c>
      <c r="E28" s="111">
        <v>0</v>
      </c>
      <c r="F28" s="112">
        <v>4</v>
      </c>
      <c r="G28" s="113">
        <v>100</v>
      </c>
      <c r="H28" s="112">
        <v>0</v>
      </c>
      <c r="I28" s="114">
        <v>0</v>
      </c>
      <c r="J28" s="115">
        <v>0</v>
      </c>
      <c r="K28" s="114">
        <v>0</v>
      </c>
      <c r="L28" s="115">
        <v>0</v>
      </c>
      <c r="M28" s="114">
        <v>0</v>
      </c>
      <c r="N28" s="115">
        <v>4</v>
      </c>
      <c r="O28" s="114">
        <v>100</v>
      </c>
      <c r="P28" s="116">
        <v>0</v>
      </c>
      <c r="Q28" s="114">
        <v>0</v>
      </c>
      <c r="R28" s="115">
        <v>0</v>
      </c>
      <c r="S28" s="114">
        <v>0</v>
      </c>
      <c r="T28" s="122">
        <v>0</v>
      </c>
      <c r="U28" s="111">
        <v>0</v>
      </c>
      <c r="V28" s="110">
        <v>0</v>
      </c>
      <c r="W28" s="111">
        <v>0</v>
      </c>
      <c r="X28" s="80">
        <v>1435</v>
      </c>
      <c r="Y28" s="118">
        <v>100</v>
      </c>
    </row>
    <row r="29" spans="1:25" s="29" customFormat="1" ht="15" customHeight="1" x14ac:dyDescent="0.2">
      <c r="A29" s="26" t="s">
        <v>53</v>
      </c>
      <c r="B29" s="119" t="s">
        <v>37</v>
      </c>
      <c r="C29" s="97">
        <v>5</v>
      </c>
      <c r="D29" s="101">
        <v>0</v>
      </c>
      <c r="E29" s="99">
        <v>0</v>
      </c>
      <c r="F29" s="101">
        <v>5</v>
      </c>
      <c r="G29" s="100">
        <v>100</v>
      </c>
      <c r="H29" s="101">
        <v>0</v>
      </c>
      <c r="I29" s="102">
        <v>0</v>
      </c>
      <c r="J29" s="103">
        <v>0</v>
      </c>
      <c r="K29" s="102">
        <v>0</v>
      </c>
      <c r="L29" s="104" t="s">
        <v>92</v>
      </c>
      <c r="M29" s="102">
        <v>40</v>
      </c>
      <c r="N29" s="103" t="s">
        <v>92</v>
      </c>
      <c r="O29" s="102">
        <v>60</v>
      </c>
      <c r="P29" s="104">
        <v>0</v>
      </c>
      <c r="Q29" s="102">
        <v>0</v>
      </c>
      <c r="R29" s="103">
        <v>0</v>
      </c>
      <c r="S29" s="102">
        <v>0</v>
      </c>
      <c r="T29" s="121">
        <v>0</v>
      </c>
      <c r="U29" s="99">
        <v>0</v>
      </c>
      <c r="V29" s="101">
        <v>0</v>
      </c>
      <c r="W29" s="99">
        <v>0</v>
      </c>
      <c r="X29" s="106">
        <v>1859</v>
      </c>
      <c r="Y29" s="107">
        <v>100</v>
      </c>
    </row>
    <row r="30" spans="1:25" s="29" customFormat="1" ht="15" customHeight="1" x14ac:dyDescent="0.2">
      <c r="A30" s="26" t="s">
        <v>53</v>
      </c>
      <c r="B30" s="108" t="s">
        <v>38</v>
      </c>
      <c r="C30" s="109">
        <v>145</v>
      </c>
      <c r="D30" s="110">
        <v>0</v>
      </c>
      <c r="E30" s="111">
        <v>0</v>
      </c>
      <c r="F30" s="112">
        <v>145</v>
      </c>
      <c r="G30" s="113">
        <v>100</v>
      </c>
      <c r="H30" s="112" t="s">
        <v>92</v>
      </c>
      <c r="I30" s="114">
        <v>0.7</v>
      </c>
      <c r="J30" s="116">
        <v>0</v>
      </c>
      <c r="K30" s="114">
        <v>0</v>
      </c>
      <c r="L30" s="115">
        <v>12</v>
      </c>
      <c r="M30" s="114">
        <v>8.3000000000000007</v>
      </c>
      <c r="N30" s="115">
        <v>31</v>
      </c>
      <c r="O30" s="114">
        <v>21.4</v>
      </c>
      <c r="P30" s="115">
        <v>98</v>
      </c>
      <c r="Q30" s="114">
        <v>67.599999999999994</v>
      </c>
      <c r="R30" s="115">
        <v>0</v>
      </c>
      <c r="S30" s="114">
        <v>0</v>
      </c>
      <c r="T30" s="122" t="s">
        <v>92</v>
      </c>
      <c r="U30" s="111">
        <v>2.1</v>
      </c>
      <c r="V30" s="110">
        <v>4</v>
      </c>
      <c r="W30" s="111">
        <v>2.8</v>
      </c>
      <c r="X30" s="80">
        <v>3672</v>
      </c>
      <c r="Y30" s="118">
        <v>100</v>
      </c>
    </row>
    <row r="31" spans="1:25" s="29" customFormat="1" ht="15" customHeight="1" x14ac:dyDescent="0.2">
      <c r="A31" s="26" t="s">
        <v>53</v>
      </c>
      <c r="B31" s="119" t="s">
        <v>9</v>
      </c>
      <c r="C31" s="124">
        <v>55</v>
      </c>
      <c r="D31" s="101">
        <v>0</v>
      </c>
      <c r="E31" s="99">
        <v>0</v>
      </c>
      <c r="F31" s="120">
        <v>55</v>
      </c>
      <c r="G31" s="100">
        <v>100</v>
      </c>
      <c r="H31" s="101" t="s">
        <v>92</v>
      </c>
      <c r="I31" s="102">
        <v>1.8</v>
      </c>
      <c r="J31" s="104">
        <v>4</v>
      </c>
      <c r="K31" s="102">
        <v>7.3</v>
      </c>
      <c r="L31" s="103">
        <v>6</v>
      </c>
      <c r="M31" s="102">
        <v>10.9</v>
      </c>
      <c r="N31" s="104">
        <v>10</v>
      </c>
      <c r="O31" s="102">
        <v>18.2</v>
      </c>
      <c r="P31" s="103">
        <v>32</v>
      </c>
      <c r="Q31" s="102">
        <v>58.2</v>
      </c>
      <c r="R31" s="103">
        <v>0</v>
      </c>
      <c r="S31" s="102">
        <v>0</v>
      </c>
      <c r="T31" s="105" t="s">
        <v>92</v>
      </c>
      <c r="U31" s="99">
        <v>3.6</v>
      </c>
      <c r="V31" s="101" t="s">
        <v>92</v>
      </c>
      <c r="W31" s="99">
        <v>3.6</v>
      </c>
      <c r="X31" s="106">
        <v>2056</v>
      </c>
      <c r="Y31" s="107">
        <v>100</v>
      </c>
    </row>
    <row r="32" spans="1:25" s="29" customFormat="1" ht="15" customHeight="1" x14ac:dyDescent="0.2">
      <c r="A32" s="26" t="s">
        <v>53</v>
      </c>
      <c r="B32" s="108" t="s">
        <v>39</v>
      </c>
      <c r="C32" s="109">
        <v>27</v>
      </c>
      <c r="D32" s="112">
        <v>0</v>
      </c>
      <c r="E32" s="111">
        <v>0</v>
      </c>
      <c r="F32" s="110">
        <v>27</v>
      </c>
      <c r="G32" s="113">
        <v>100</v>
      </c>
      <c r="H32" s="110">
        <v>0</v>
      </c>
      <c r="I32" s="114">
        <v>0</v>
      </c>
      <c r="J32" s="115">
        <v>0</v>
      </c>
      <c r="K32" s="114">
        <v>0</v>
      </c>
      <c r="L32" s="115">
        <v>0</v>
      </c>
      <c r="M32" s="114">
        <v>0</v>
      </c>
      <c r="N32" s="115">
        <v>15</v>
      </c>
      <c r="O32" s="114">
        <v>55.6</v>
      </c>
      <c r="P32" s="116">
        <v>12</v>
      </c>
      <c r="Q32" s="114">
        <v>44.4</v>
      </c>
      <c r="R32" s="116">
        <v>0</v>
      </c>
      <c r="S32" s="114">
        <v>0</v>
      </c>
      <c r="T32" s="117">
        <v>0</v>
      </c>
      <c r="U32" s="111">
        <v>0</v>
      </c>
      <c r="V32" s="112">
        <v>0</v>
      </c>
      <c r="W32" s="111">
        <v>0</v>
      </c>
      <c r="X32" s="80">
        <v>967</v>
      </c>
      <c r="Y32" s="118">
        <v>100</v>
      </c>
    </row>
    <row r="33" spans="1:25" s="29" customFormat="1" ht="15" customHeight="1" x14ac:dyDescent="0.2">
      <c r="A33" s="26" t="s">
        <v>53</v>
      </c>
      <c r="B33" s="119" t="s">
        <v>23</v>
      </c>
      <c r="C33" s="97">
        <v>213</v>
      </c>
      <c r="D33" s="120">
        <v>0</v>
      </c>
      <c r="E33" s="99">
        <v>0</v>
      </c>
      <c r="F33" s="120">
        <v>213</v>
      </c>
      <c r="G33" s="100">
        <v>100</v>
      </c>
      <c r="H33" s="120" t="s">
        <v>92</v>
      </c>
      <c r="I33" s="102">
        <v>0.5</v>
      </c>
      <c r="J33" s="103">
        <v>0</v>
      </c>
      <c r="K33" s="102">
        <v>0</v>
      </c>
      <c r="L33" s="104">
        <v>9</v>
      </c>
      <c r="M33" s="102">
        <v>4.2</v>
      </c>
      <c r="N33" s="103">
        <v>29</v>
      </c>
      <c r="O33" s="102">
        <v>13.6</v>
      </c>
      <c r="P33" s="103">
        <v>169</v>
      </c>
      <c r="Q33" s="102">
        <v>79.3</v>
      </c>
      <c r="R33" s="104">
        <v>0</v>
      </c>
      <c r="S33" s="102">
        <v>0</v>
      </c>
      <c r="T33" s="121">
        <v>5</v>
      </c>
      <c r="U33" s="99">
        <v>2.2999999999999998</v>
      </c>
      <c r="V33" s="120">
        <v>6</v>
      </c>
      <c r="W33" s="99">
        <v>2.8</v>
      </c>
      <c r="X33" s="106">
        <v>2281</v>
      </c>
      <c r="Y33" s="107">
        <v>100</v>
      </c>
    </row>
    <row r="34" spans="1:25" s="29" customFormat="1" ht="15" customHeight="1" x14ac:dyDescent="0.2">
      <c r="A34" s="26" t="s">
        <v>53</v>
      </c>
      <c r="B34" s="108" t="s">
        <v>10</v>
      </c>
      <c r="C34" s="123">
        <v>6</v>
      </c>
      <c r="D34" s="112" t="s">
        <v>92</v>
      </c>
      <c r="E34" s="111">
        <v>50</v>
      </c>
      <c r="F34" s="112" t="s">
        <v>92</v>
      </c>
      <c r="G34" s="113">
        <v>50</v>
      </c>
      <c r="H34" s="110">
        <v>0</v>
      </c>
      <c r="I34" s="114">
        <v>0</v>
      </c>
      <c r="J34" s="115">
        <v>0</v>
      </c>
      <c r="K34" s="114">
        <v>0</v>
      </c>
      <c r="L34" s="116">
        <v>0</v>
      </c>
      <c r="M34" s="114">
        <v>0</v>
      </c>
      <c r="N34" s="115">
        <v>0</v>
      </c>
      <c r="O34" s="114">
        <v>0</v>
      </c>
      <c r="P34" s="116" t="s">
        <v>92</v>
      </c>
      <c r="Q34" s="114">
        <v>100</v>
      </c>
      <c r="R34" s="116">
        <v>0</v>
      </c>
      <c r="S34" s="114">
        <v>0</v>
      </c>
      <c r="T34" s="122">
        <v>0</v>
      </c>
      <c r="U34" s="111">
        <v>0</v>
      </c>
      <c r="V34" s="112" t="s">
        <v>92</v>
      </c>
      <c r="W34" s="111">
        <v>33.299999999999997</v>
      </c>
      <c r="X34" s="80">
        <v>794</v>
      </c>
      <c r="Y34" s="118">
        <v>100</v>
      </c>
    </row>
    <row r="35" spans="1:25" s="29" customFormat="1" ht="15" customHeight="1" x14ac:dyDescent="0.2">
      <c r="A35" s="26" t="s">
        <v>53</v>
      </c>
      <c r="B35" s="119" t="s">
        <v>40</v>
      </c>
      <c r="C35" s="124">
        <v>15</v>
      </c>
      <c r="D35" s="120">
        <v>0</v>
      </c>
      <c r="E35" s="99">
        <v>0</v>
      </c>
      <c r="F35" s="120">
        <v>15</v>
      </c>
      <c r="G35" s="100">
        <v>100</v>
      </c>
      <c r="H35" s="120">
        <v>0</v>
      </c>
      <c r="I35" s="102">
        <v>0</v>
      </c>
      <c r="J35" s="103" t="s">
        <v>92</v>
      </c>
      <c r="K35" s="102">
        <v>6.7</v>
      </c>
      <c r="L35" s="104" t="s">
        <v>92</v>
      </c>
      <c r="M35" s="102">
        <v>13.3</v>
      </c>
      <c r="N35" s="103" t="s">
        <v>92</v>
      </c>
      <c r="O35" s="102">
        <v>20</v>
      </c>
      <c r="P35" s="104">
        <v>8</v>
      </c>
      <c r="Q35" s="102">
        <v>53.3</v>
      </c>
      <c r="R35" s="103">
        <v>0</v>
      </c>
      <c r="S35" s="102">
        <v>0</v>
      </c>
      <c r="T35" s="121" t="s">
        <v>92</v>
      </c>
      <c r="U35" s="99">
        <v>6.7</v>
      </c>
      <c r="V35" s="120">
        <v>0</v>
      </c>
      <c r="W35" s="99">
        <v>0</v>
      </c>
      <c r="X35" s="106">
        <v>1050</v>
      </c>
      <c r="Y35" s="107">
        <v>100</v>
      </c>
    </row>
    <row r="36" spans="1:25" s="29" customFormat="1" ht="15" customHeight="1" x14ac:dyDescent="0.2">
      <c r="A36" s="26" t="s">
        <v>53</v>
      </c>
      <c r="B36" s="108" t="s">
        <v>41</v>
      </c>
      <c r="C36" s="123">
        <v>93</v>
      </c>
      <c r="D36" s="112">
        <v>10</v>
      </c>
      <c r="E36" s="111">
        <v>10.8</v>
      </c>
      <c r="F36" s="110">
        <v>83</v>
      </c>
      <c r="G36" s="113">
        <v>89.2</v>
      </c>
      <c r="H36" s="112" t="s">
        <v>92</v>
      </c>
      <c r="I36" s="114">
        <v>1.2</v>
      </c>
      <c r="J36" s="115">
        <v>0</v>
      </c>
      <c r="K36" s="114">
        <v>0</v>
      </c>
      <c r="L36" s="115">
        <v>25</v>
      </c>
      <c r="M36" s="114">
        <v>30.1</v>
      </c>
      <c r="N36" s="116">
        <v>29</v>
      </c>
      <c r="O36" s="114">
        <v>34.9</v>
      </c>
      <c r="P36" s="116">
        <v>23</v>
      </c>
      <c r="Q36" s="114">
        <v>27.7</v>
      </c>
      <c r="R36" s="115" t="s">
        <v>92</v>
      </c>
      <c r="S36" s="114">
        <v>2.4</v>
      </c>
      <c r="T36" s="117" t="s">
        <v>92</v>
      </c>
      <c r="U36" s="111">
        <v>3.6</v>
      </c>
      <c r="V36" s="112">
        <v>14</v>
      </c>
      <c r="W36" s="111">
        <v>15.1</v>
      </c>
      <c r="X36" s="80">
        <v>652</v>
      </c>
      <c r="Y36" s="118">
        <v>100</v>
      </c>
    </row>
    <row r="37" spans="1:25" s="29" customFormat="1" ht="15" customHeight="1" x14ac:dyDescent="0.2">
      <c r="A37" s="26" t="s">
        <v>53</v>
      </c>
      <c r="B37" s="119" t="s">
        <v>11</v>
      </c>
      <c r="C37" s="97" t="s">
        <v>92</v>
      </c>
      <c r="D37" s="120" t="s">
        <v>92</v>
      </c>
      <c r="E37" s="99">
        <v>100</v>
      </c>
      <c r="F37" s="101">
        <v>0</v>
      </c>
      <c r="G37" s="100">
        <v>0</v>
      </c>
      <c r="H37" s="101">
        <v>0</v>
      </c>
      <c r="I37" s="102">
        <v>0</v>
      </c>
      <c r="J37" s="103">
        <v>0</v>
      </c>
      <c r="K37" s="102">
        <v>0</v>
      </c>
      <c r="L37" s="103">
        <v>0</v>
      </c>
      <c r="M37" s="102">
        <v>0</v>
      </c>
      <c r="N37" s="103">
        <v>0</v>
      </c>
      <c r="O37" s="102">
        <v>0</v>
      </c>
      <c r="P37" s="103">
        <v>0</v>
      </c>
      <c r="Q37" s="102">
        <v>0</v>
      </c>
      <c r="R37" s="104">
        <v>0</v>
      </c>
      <c r="S37" s="102">
        <v>0</v>
      </c>
      <c r="T37" s="121">
        <v>0</v>
      </c>
      <c r="U37" s="99">
        <v>0</v>
      </c>
      <c r="V37" s="120">
        <v>0</v>
      </c>
      <c r="W37" s="99">
        <v>0</v>
      </c>
      <c r="X37" s="106">
        <v>482</v>
      </c>
      <c r="Y37" s="107">
        <v>100</v>
      </c>
    </row>
    <row r="38" spans="1:25" s="29" customFormat="1" ht="15" customHeight="1" x14ac:dyDescent="0.2">
      <c r="A38" s="26" t="s">
        <v>53</v>
      </c>
      <c r="B38" s="108" t="s">
        <v>12</v>
      </c>
      <c r="C38" s="109">
        <v>7</v>
      </c>
      <c r="D38" s="112">
        <v>0</v>
      </c>
      <c r="E38" s="111">
        <v>0</v>
      </c>
      <c r="F38" s="110">
        <v>7</v>
      </c>
      <c r="G38" s="113">
        <v>100</v>
      </c>
      <c r="H38" s="110">
        <v>0</v>
      </c>
      <c r="I38" s="114">
        <v>0</v>
      </c>
      <c r="J38" s="115">
        <v>0</v>
      </c>
      <c r="K38" s="114">
        <v>0</v>
      </c>
      <c r="L38" s="115" t="s">
        <v>92</v>
      </c>
      <c r="M38" s="114">
        <v>28.6</v>
      </c>
      <c r="N38" s="115" t="s">
        <v>92</v>
      </c>
      <c r="O38" s="114">
        <v>28.6</v>
      </c>
      <c r="P38" s="115" t="s">
        <v>92</v>
      </c>
      <c r="Q38" s="114">
        <v>42.9</v>
      </c>
      <c r="R38" s="115">
        <v>0</v>
      </c>
      <c r="S38" s="114">
        <v>0</v>
      </c>
      <c r="T38" s="122">
        <v>0</v>
      </c>
      <c r="U38" s="111">
        <v>0</v>
      </c>
      <c r="V38" s="112">
        <v>0</v>
      </c>
      <c r="W38" s="111">
        <v>0</v>
      </c>
      <c r="X38" s="80">
        <v>2469</v>
      </c>
      <c r="Y38" s="118">
        <v>100</v>
      </c>
    </row>
    <row r="39" spans="1:25" s="29" customFormat="1" ht="15" customHeight="1" x14ac:dyDescent="0.2">
      <c r="A39" s="26" t="s">
        <v>53</v>
      </c>
      <c r="B39" s="119" t="s">
        <v>13</v>
      </c>
      <c r="C39" s="97">
        <v>5</v>
      </c>
      <c r="D39" s="101">
        <v>0</v>
      </c>
      <c r="E39" s="99">
        <v>0</v>
      </c>
      <c r="F39" s="101">
        <v>5</v>
      </c>
      <c r="G39" s="100">
        <v>100</v>
      </c>
      <c r="H39" s="120" t="s">
        <v>92</v>
      </c>
      <c r="I39" s="102">
        <v>20</v>
      </c>
      <c r="J39" s="103">
        <v>0</v>
      </c>
      <c r="K39" s="102">
        <v>0</v>
      </c>
      <c r="L39" s="104" t="s">
        <v>92</v>
      </c>
      <c r="M39" s="102">
        <v>40</v>
      </c>
      <c r="N39" s="103">
        <v>0</v>
      </c>
      <c r="O39" s="102">
        <v>0</v>
      </c>
      <c r="P39" s="104" t="s">
        <v>92</v>
      </c>
      <c r="Q39" s="102">
        <v>40</v>
      </c>
      <c r="R39" s="103">
        <v>0</v>
      </c>
      <c r="S39" s="102">
        <v>0</v>
      </c>
      <c r="T39" s="121">
        <v>0</v>
      </c>
      <c r="U39" s="99">
        <v>0</v>
      </c>
      <c r="V39" s="101" t="s">
        <v>92</v>
      </c>
      <c r="W39" s="99">
        <v>60</v>
      </c>
      <c r="X39" s="106">
        <v>872</v>
      </c>
      <c r="Y39" s="107">
        <v>100</v>
      </c>
    </row>
    <row r="40" spans="1:25" s="29" customFormat="1" ht="15" customHeight="1" x14ac:dyDescent="0.2">
      <c r="A40" s="26" t="s">
        <v>53</v>
      </c>
      <c r="B40" s="108" t="s">
        <v>14</v>
      </c>
      <c r="C40" s="123">
        <v>57</v>
      </c>
      <c r="D40" s="112">
        <v>5</v>
      </c>
      <c r="E40" s="111">
        <v>8.8000000000000007</v>
      </c>
      <c r="F40" s="110">
        <v>52</v>
      </c>
      <c r="G40" s="113">
        <v>91.2</v>
      </c>
      <c r="H40" s="110">
        <v>0</v>
      </c>
      <c r="I40" s="114">
        <v>0</v>
      </c>
      <c r="J40" s="115">
        <v>0</v>
      </c>
      <c r="K40" s="114">
        <v>0</v>
      </c>
      <c r="L40" s="115">
        <v>16</v>
      </c>
      <c r="M40" s="114">
        <v>30.8</v>
      </c>
      <c r="N40" s="116">
        <v>13</v>
      </c>
      <c r="O40" s="114">
        <v>25</v>
      </c>
      <c r="P40" s="116">
        <v>23</v>
      </c>
      <c r="Q40" s="114">
        <v>44.2</v>
      </c>
      <c r="R40" s="115">
        <v>0</v>
      </c>
      <c r="S40" s="114">
        <v>0</v>
      </c>
      <c r="T40" s="122">
        <v>0</v>
      </c>
      <c r="U40" s="111">
        <v>0</v>
      </c>
      <c r="V40" s="112" t="s">
        <v>92</v>
      </c>
      <c r="W40" s="111">
        <v>5.3</v>
      </c>
      <c r="X40" s="80">
        <v>4894</v>
      </c>
      <c r="Y40" s="118">
        <v>100</v>
      </c>
    </row>
    <row r="41" spans="1:25" s="29" customFormat="1" ht="15" customHeight="1" x14ac:dyDescent="0.2">
      <c r="A41" s="26" t="s">
        <v>53</v>
      </c>
      <c r="B41" s="119" t="s">
        <v>15</v>
      </c>
      <c r="C41" s="97">
        <v>19</v>
      </c>
      <c r="D41" s="101" t="s">
        <v>92</v>
      </c>
      <c r="E41" s="99">
        <v>15.8</v>
      </c>
      <c r="F41" s="120">
        <v>16</v>
      </c>
      <c r="G41" s="100">
        <v>84.2</v>
      </c>
      <c r="H41" s="120">
        <v>0</v>
      </c>
      <c r="I41" s="102">
        <v>0</v>
      </c>
      <c r="J41" s="103">
        <v>0</v>
      </c>
      <c r="K41" s="102">
        <v>0</v>
      </c>
      <c r="L41" s="103">
        <v>4</v>
      </c>
      <c r="M41" s="102">
        <v>25</v>
      </c>
      <c r="N41" s="103">
        <v>9</v>
      </c>
      <c r="O41" s="102">
        <v>56.3</v>
      </c>
      <c r="P41" s="104" t="s">
        <v>92</v>
      </c>
      <c r="Q41" s="102">
        <v>18.8</v>
      </c>
      <c r="R41" s="104">
        <v>0</v>
      </c>
      <c r="S41" s="102">
        <v>0</v>
      </c>
      <c r="T41" s="105">
        <v>0</v>
      </c>
      <c r="U41" s="99">
        <v>0</v>
      </c>
      <c r="V41" s="101" t="s">
        <v>92</v>
      </c>
      <c r="W41" s="99">
        <v>15.8</v>
      </c>
      <c r="X41" s="106">
        <v>2587</v>
      </c>
      <c r="Y41" s="107">
        <v>100</v>
      </c>
    </row>
    <row r="42" spans="1:25" s="29" customFormat="1" ht="15" customHeight="1" x14ac:dyDescent="0.2">
      <c r="A42" s="26" t="s">
        <v>53</v>
      </c>
      <c r="B42" s="108" t="s">
        <v>16</v>
      </c>
      <c r="C42" s="123">
        <v>11</v>
      </c>
      <c r="D42" s="112">
        <v>0</v>
      </c>
      <c r="E42" s="111">
        <v>0</v>
      </c>
      <c r="F42" s="110">
        <v>11</v>
      </c>
      <c r="G42" s="113">
        <v>100</v>
      </c>
      <c r="H42" s="110" t="s">
        <v>92</v>
      </c>
      <c r="I42" s="114">
        <v>27.3</v>
      </c>
      <c r="J42" s="115">
        <v>0</v>
      </c>
      <c r="K42" s="114">
        <v>0</v>
      </c>
      <c r="L42" s="115">
        <v>0</v>
      </c>
      <c r="M42" s="114">
        <v>0</v>
      </c>
      <c r="N42" s="116">
        <v>6</v>
      </c>
      <c r="O42" s="114">
        <v>54.5</v>
      </c>
      <c r="P42" s="116" t="s">
        <v>92</v>
      </c>
      <c r="Q42" s="114">
        <v>18.2</v>
      </c>
      <c r="R42" s="116">
        <v>0</v>
      </c>
      <c r="S42" s="114">
        <v>0</v>
      </c>
      <c r="T42" s="122">
        <v>0</v>
      </c>
      <c r="U42" s="111">
        <v>0</v>
      </c>
      <c r="V42" s="112" t="s">
        <v>92</v>
      </c>
      <c r="W42" s="111">
        <v>18.2</v>
      </c>
      <c r="X42" s="80">
        <v>451</v>
      </c>
      <c r="Y42" s="118">
        <v>100</v>
      </c>
    </row>
    <row r="43" spans="1:25" s="29" customFormat="1" ht="15" customHeight="1" x14ac:dyDescent="0.2">
      <c r="A43" s="26" t="s">
        <v>53</v>
      </c>
      <c r="B43" s="119" t="s">
        <v>17</v>
      </c>
      <c r="C43" s="97">
        <v>126</v>
      </c>
      <c r="D43" s="120" t="s">
        <v>92</v>
      </c>
      <c r="E43" s="99">
        <v>2.4</v>
      </c>
      <c r="F43" s="120">
        <v>123</v>
      </c>
      <c r="G43" s="100">
        <v>97.6</v>
      </c>
      <c r="H43" s="101">
        <v>0</v>
      </c>
      <c r="I43" s="102">
        <v>0</v>
      </c>
      <c r="J43" s="103" t="s">
        <v>92</v>
      </c>
      <c r="K43" s="102">
        <v>0.8</v>
      </c>
      <c r="L43" s="104">
        <v>9</v>
      </c>
      <c r="M43" s="102">
        <v>7.3</v>
      </c>
      <c r="N43" s="103">
        <v>50</v>
      </c>
      <c r="O43" s="102">
        <v>40.6</v>
      </c>
      <c r="P43" s="103">
        <v>55</v>
      </c>
      <c r="Q43" s="102">
        <v>44.7</v>
      </c>
      <c r="R43" s="103">
        <v>0</v>
      </c>
      <c r="S43" s="102">
        <v>0</v>
      </c>
      <c r="T43" s="105">
        <v>8</v>
      </c>
      <c r="U43" s="99">
        <v>6.5</v>
      </c>
      <c r="V43" s="120" t="s">
        <v>92</v>
      </c>
      <c r="W43" s="99">
        <v>1.6</v>
      </c>
      <c r="X43" s="106">
        <v>3609</v>
      </c>
      <c r="Y43" s="107">
        <v>100</v>
      </c>
    </row>
    <row r="44" spans="1:25" s="29" customFormat="1" ht="15" customHeight="1" x14ac:dyDescent="0.2">
      <c r="A44" s="26" t="s">
        <v>53</v>
      </c>
      <c r="B44" s="108" t="s">
        <v>18</v>
      </c>
      <c r="C44" s="109">
        <v>87</v>
      </c>
      <c r="D44" s="112" t="s">
        <v>92</v>
      </c>
      <c r="E44" s="111">
        <v>3.4</v>
      </c>
      <c r="F44" s="112">
        <v>84</v>
      </c>
      <c r="G44" s="113">
        <v>96.6</v>
      </c>
      <c r="H44" s="110">
        <v>26</v>
      </c>
      <c r="I44" s="114">
        <v>31</v>
      </c>
      <c r="J44" s="116">
        <v>0</v>
      </c>
      <c r="K44" s="114">
        <v>0</v>
      </c>
      <c r="L44" s="115">
        <v>27</v>
      </c>
      <c r="M44" s="114">
        <v>32.1</v>
      </c>
      <c r="N44" s="115" t="s">
        <v>92</v>
      </c>
      <c r="O44" s="114">
        <v>2.4</v>
      </c>
      <c r="P44" s="115">
        <v>29</v>
      </c>
      <c r="Q44" s="114">
        <v>34.5</v>
      </c>
      <c r="R44" s="116">
        <v>0</v>
      </c>
      <c r="S44" s="114">
        <v>0</v>
      </c>
      <c r="T44" s="117">
        <v>0</v>
      </c>
      <c r="U44" s="111">
        <v>0</v>
      </c>
      <c r="V44" s="112">
        <v>25</v>
      </c>
      <c r="W44" s="111">
        <v>28.7</v>
      </c>
      <c r="X44" s="80">
        <v>1811</v>
      </c>
      <c r="Y44" s="118">
        <v>100</v>
      </c>
    </row>
    <row r="45" spans="1:25" s="29" customFormat="1" ht="15" customHeight="1" x14ac:dyDescent="0.2">
      <c r="A45" s="26" t="s">
        <v>53</v>
      </c>
      <c r="B45" s="119" t="s">
        <v>42</v>
      </c>
      <c r="C45" s="97">
        <v>25</v>
      </c>
      <c r="D45" s="101" t="s">
        <v>92</v>
      </c>
      <c r="E45" s="99">
        <v>12</v>
      </c>
      <c r="F45" s="120">
        <v>22</v>
      </c>
      <c r="G45" s="100">
        <v>88</v>
      </c>
      <c r="H45" s="120">
        <v>0</v>
      </c>
      <c r="I45" s="102">
        <v>0</v>
      </c>
      <c r="J45" s="103">
        <v>0</v>
      </c>
      <c r="K45" s="102">
        <v>0</v>
      </c>
      <c r="L45" s="104">
        <v>4</v>
      </c>
      <c r="M45" s="102">
        <v>18.2</v>
      </c>
      <c r="N45" s="103">
        <v>0</v>
      </c>
      <c r="O45" s="102">
        <v>0</v>
      </c>
      <c r="P45" s="104">
        <v>17</v>
      </c>
      <c r="Q45" s="102">
        <v>77.3</v>
      </c>
      <c r="R45" s="103">
        <v>0</v>
      </c>
      <c r="S45" s="102">
        <v>0</v>
      </c>
      <c r="T45" s="105" t="s">
        <v>92</v>
      </c>
      <c r="U45" s="99">
        <v>4.5</v>
      </c>
      <c r="V45" s="101" t="s">
        <v>92</v>
      </c>
      <c r="W45" s="99">
        <v>12</v>
      </c>
      <c r="X45" s="106">
        <v>1309</v>
      </c>
      <c r="Y45" s="107">
        <v>100</v>
      </c>
    </row>
    <row r="46" spans="1:25" s="29" customFormat="1" ht="15" customHeight="1" x14ac:dyDescent="0.2">
      <c r="A46" s="26" t="s">
        <v>53</v>
      </c>
      <c r="B46" s="108" t="s">
        <v>19</v>
      </c>
      <c r="C46" s="109">
        <v>92</v>
      </c>
      <c r="D46" s="110">
        <v>9</v>
      </c>
      <c r="E46" s="111">
        <v>9.8000000000000007</v>
      </c>
      <c r="F46" s="110">
        <v>83</v>
      </c>
      <c r="G46" s="113">
        <v>90.2</v>
      </c>
      <c r="H46" s="110">
        <v>0</v>
      </c>
      <c r="I46" s="114">
        <v>0</v>
      </c>
      <c r="J46" s="115">
        <v>0</v>
      </c>
      <c r="K46" s="114">
        <v>0</v>
      </c>
      <c r="L46" s="115">
        <v>9</v>
      </c>
      <c r="M46" s="114">
        <v>10.8</v>
      </c>
      <c r="N46" s="115">
        <v>19</v>
      </c>
      <c r="O46" s="114">
        <v>22.9</v>
      </c>
      <c r="P46" s="116">
        <v>50</v>
      </c>
      <c r="Q46" s="114">
        <v>60.2</v>
      </c>
      <c r="R46" s="116">
        <v>0</v>
      </c>
      <c r="S46" s="114">
        <v>0</v>
      </c>
      <c r="T46" s="117">
        <v>5</v>
      </c>
      <c r="U46" s="111">
        <v>6</v>
      </c>
      <c r="V46" s="110">
        <v>4</v>
      </c>
      <c r="W46" s="111">
        <v>4.3</v>
      </c>
      <c r="X46" s="80">
        <v>3056</v>
      </c>
      <c r="Y46" s="118">
        <v>93</v>
      </c>
    </row>
    <row r="47" spans="1:25" s="29" customFormat="1" ht="15" customHeight="1" x14ac:dyDescent="0.2">
      <c r="A47" s="26" t="s">
        <v>53</v>
      </c>
      <c r="B47" s="119" t="s">
        <v>43</v>
      </c>
      <c r="C47" s="124">
        <v>0</v>
      </c>
      <c r="D47" s="120">
        <v>0</v>
      </c>
      <c r="E47" s="99">
        <v>0</v>
      </c>
      <c r="F47" s="101">
        <v>0</v>
      </c>
      <c r="G47" s="100">
        <v>0</v>
      </c>
      <c r="H47" s="101">
        <v>0</v>
      </c>
      <c r="I47" s="102">
        <v>0</v>
      </c>
      <c r="J47" s="104">
        <v>0</v>
      </c>
      <c r="K47" s="102">
        <v>0</v>
      </c>
      <c r="L47" s="104">
        <v>0</v>
      </c>
      <c r="M47" s="102">
        <v>0</v>
      </c>
      <c r="N47" s="104">
        <v>0</v>
      </c>
      <c r="O47" s="102">
        <v>0</v>
      </c>
      <c r="P47" s="104">
        <v>0</v>
      </c>
      <c r="Q47" s="102">
        <v>0</v>
      </c>
      <c r="R47" s="103">
        <v>0</v>
      </c>
      <c r="S47" s="102">
        <v>0</v>
      </c>
      <c r="T47" s="105">
        <v>0</v>
      </c>
      <c r="U47" s="99">
        <v>0</v>
      </c>
      <c r="V47" s="120">
        <v>0</v>
      </c>
      <c r="W47" s="99">
        <v>0</v>
      </c>
      <c r="X47" s="106">
        <v>293</v>
      </c>
      <c r="Y47" s="107">
        <v>100</v>
      </c>
    </row>
    <row r="48" spans="1:25" s="29" customFormat="1" ht="15" customHeight="1" x14ac:dyDescent="0.2">
      <c r="A48" s="26" t="s">
        <v>53</v>
      </c>
      <c r="B48" s="108" t="s">
        <v>20</v>
      </c>
      <c r="C48" s="109">
        <v>49</v>
      </c>
      <c r="D48" s="112">
        <v>0</v>
      </c>
      <c r="E48" s="111">
        <v>0</v>
      </c>
      <c r="F48" s="112">
        <v>49</v>
      </c>
      <c r="G48" s="113">
        <v>100</v>
      </c>
      <c r="H48" s="112">
        <v>0</v>
      </c>
      <c r="I48" s="114">
        <v>0</v>
      </c>
      <c r="J48" s="115" t="s">
        <v>92</v>
      </c>
      <c r="K48" s="114" t="s">
        <v>92</v>
      </c>
      <c r="L48" s="116">
        <v>0</v>
      </c>
      <c r="M48" s="114">
        <v>0</v>
      </c>
      <c r="N48" s="115">
        <v>33</v>
      </c>
      <c r="O48" s="114">
        <v>67.3</v>
      </c>
      <c r="P48" s="115">
        <v>14</v>
      </c>
      <c r="Q48" s="114">
        <v>28.6</v>
      </c>
      <c r="R48" s="116">
        <v>0</v>
      </c>
      <c r="S48" s="114">
        <v>0</v>
      </c>
      <c r="T48" s="117" t="s">
        <v>92</v>
      </c>
      <c r="U48" s="111" t="s">
        <v>92</v>
      </c>
      <c r="V48" s="112" t="s">
        <v>92</v>
      </c>
      <c r="W48" s="111">
        <v>4.0999999999999996</v>
      </c>
      <c r="X48" s="80">
        <v>1226</v>
      </c>
      <c r="Y48" s="118">
        <v>100</v>
      </c>
    </row>
    <row r="49" spans="1:25" s="29" customFormat="1" ht="15" customHeight="1" x14ac:dyDescent="0.2">
      <c r="A49" s="26" t="s">
        <v>53</v>
      </c>
      <c r="B49" s="119" t="s">
        <v>44</v>
      </c>
      <c r="C49" s="124">
        <v>0</v>
      </c>
      <c r="D49" s="120">
        <v>0</v>
      </c>
      <c r="E49" s="99">
        <v>0</v>
      </c>
      <c r="F49" s="120">
        <v>0</v>
      </c>
      <c r="G49" s="100">
        <v>0</v>
      </c>
      <c r="H49" s="101">
        <v>0</v>
      </c>
      <c r="I49" s="102">
        <v>0</v>
      </c>
      <c r="J49" s="103">
        <v>0</v>
      </c>
      <c r="K49" s="102">
        <v>0</v>
      </c>
      <c r="L49" s="103">
        <v>0</v>
      </c>
      <c r="M49" s="102">
        <v>0</v>
      </c>
      <c r="N49" s="103">
        <v>0</v>
      </c>
      <c r="O49" s="102">
        <v>0</v>
      </c>
      <c r="P49" s="104">
        <v>0</v>
      </c>
      <c r="Q49" s="102">
        <v>0</v>
      </c>
      <c r="R49" s="104">
        <v>0</v>
      </c>
      <c r="S49" s="102">
        <v>0</v>
      </c>
      <c r="T49" s="105">
        <v>0</v>
      </c>
      <c r="U49" s="99">
        <v>0</v>
      </c>
      <c r="V49" s="120">
        <v>0</v>
      </c>
      <c r="W49" s="99">
        <v>0</v>
      </c>
      <c r="X49" s="106">
        <v>687</v>
      </c>
      <c r="Y49" s="107">
        <v>100</v>
      </c>
    </row>
    <row r="50" spans="1:25" s="29" customFormat="1" ht="15" customHeight="1" x14ac:dyDescent="0.2">
      <c r="A50" s="26" t="s">
        <v>53</v>
      </c>
      <c r="B50" s="108" t="s">
        <v>45</v>
      </c>
      <c r="C50" s="109">
        <v>158</v>
      </c>
      <c r="D50" s="110">
        <v>6</v>
      </c>
      <c r="E50" s="111">
        <v>3.8</v>
      </c>
      <c r="F50" s="110">
        <v>152</v>
      </c>
      <c r="G50" s="113">
        <v>96.2</v>
      </c>
      <c r="H50" s="110">
        <v>0</v>
      </c>
      <c r="I50" s="114">
        <v>0</v>
      </c>
      <c r="J50" s="115" t="s">
        <v>92</v>
      </c>
      <c r="K50" s="114">
        <v>1.3</v>
      </c>
      <c r="L50" s="116">
        <v>6</v>
      </c>
      <c r="M50" s="114">
        <v>3.9</v>
      </c>
      <c r="N50" s="115">
        <v>66</v>
      </c>
      <c r="O50" s="114">
        <v>43.4</v>
      </c>
      <c r="P50" s="115">
        <v>77</v>
      </c>
      <c r="Q50" s="114">
        <v>50.7</v>
      </c>
      <c r="R50" s="116">
        <v>0</v>
      </c>
      <c r="S50" s="114">
        <v>0</v>
      </c>
      <c r="T50" s="117" t="s">
        <v>92</v>
      </c>
      <c r="U50" s="111">
        <v>0.7</v>
      </c>
      <c r="V50" s="110">
        <v>4</v>
      </c>
      <c r="W50" s="111">
        <v>2.5</v>
      </c>
      <c r="X50" s="80">
        <v>1798</v>
      </c>
      <c r="Y50" s="118">
        <v>98.9</v>
      </c>
    </row>
    <row r="51" spans="1:25" s="29" customFormat="1" ht="15" customHeight="1" x14ac:dyDescent="0.2">
      <c r="A51" s="26" t="s">
        <v>53</v>
      </c>
      <c r="B51" s="119" t="s">
        <v>21</v>
      </c>
      <c r="C51" s="97">
        <v>192</v>
      </c>
      <c r="D51" s="101">
        <v>21</v>
      </c>
      <c r="E51" s="99">
        <v>10.9</v>
      </c>
      <c r="F51" s="101">
        <v>171</v>
      </c>
      <c r="G51" s="100">
        <v>89.1</v>
      </c>
      <c r="H51" s="101">
        <v>0</v>
      </c>
      <c r="I51" s="102">
        <v>0</v>
      </c>
      <c r="J51" s="104">
        <v>0</v>
      </c>
      <c r="K51" s="102">
        <v>0</v>
      </c>
      <c r="L51" s="103">
        <v>61</v>
      </c>
      <c r="M51" s="102">
        <v>35.700000000000003</v>
      </c>
      <c r="N51" s="103">
        <v>30</v>
      </c>
      <c r="O51" s="102">
        <v>17.5</v>
      </c>
      <c r="P51" s="103">
        <v>75</v>
      </c>
      <c r="Q51" s="102">
        <v>43.9</v>
      </c>
      <c r="R51" s="104">
        <v>0</v>
      </c>
      <c r="S51" s="102">
        <v>0</v>
      </c>
      <c r="T51" s="105">
        <v>5</v>
      </c>
      <c r="U51" s="99">
        <v>2.9</v>
      </c>
      <c r="V51" s="101">
        <v>13</v>
      </c>
      <c r="W51" s="99">
        <v>6.8</v>
      </c>
      <c r="X51" s="106">
        <v>8574</v>
      </c>
      <c r="Y51" s="107">
        <v>100</v>
      </c>
    </row>
    <row r="52" spans="1:25" s="29" customFormat="1" ht="15" customHeight="1" x14ac:dyDescent="0.2">
      <c r="A52" s="26" t="s">
        <v>53</v>
      </c>
      <c r="B52" s="108" t="s">
        <v>46</v>
      </c>
      <c r="C52" s="109">
        <v>10</v>
      </c>
      <c r="D52" s="110" t="s">
        <v>92</v>
      </c>
      <c r="E52" s="111">
        <v>20</v>
      </c>
      <c r="F52" s="110">
        <v>8</v>
      </c>
      <c r="G52" s="113">
        <v>80</v>
      </c>
      <c r="H52" s="112">
        <v>0</v>
      </c>
      <c r="I52" s="114">
        <v>0</v>
      </c>
      <c r="J52" s="115">
        <v>0</v>
      </c>
      <c r="K52" s="114">
        <v>0</v>
      </c>
      <c r="L52" s="116" t="s">
        <v>92</v>
      </c>
      <c r="M52" s="114">
        <v>37.5</v>
      </c>
      <c r="N52" s="116">
        <v>0</v>
      </c>
      <c r="O52" s="114">
        <v>0</v>
      </c>
      <c r="P52" s="115">
        <v>5</v>
      </c>
      <c r="Q52" s="114">
        <v>62.5</v>
      </c>
      <c r="R52" s="116">
        <v>0</v>
      </c>
      <c r="S52" s="114">
        <v>0</v>
      </c>
      <c r="T52" s="122">
        <v>0</v>
      </c>
      <c r="U52" s="111">
        <v>0</v>
      </c>
      <c r="V52" s="110" t="s">
        <v>92</v>
      </c>
      <c r="W52" s="111">
        <v>20</v>
      </c>
      <c r="X52" s="80">
        <v>990</v>
      </c>
      <c r="Y52" s="118">
        <v>99.9</v>
      </c>
    </row>
    <row r="53" spans="1:25" s="29" customFormat="1" ht="15" customHeight="1" x14ac:dyDescent="0.2">
      <c r="A53" s="26" t="s">
        <v>53</v>
      </c>
      <c r="B53" s="119" t="s">
        <v>47</v>
      </c>
      <c r="C53" s="97">
        <v>0</v>
      </c>
      <c r="D53" s="101">
        <v>0</v>
      </c>
      <c r="E53" s="99">
        <v>0</v>
      </c>
      <c r="F53" s="101">
        <v>0</v>
      </c>
      <c r="G53" s="100">
        <v>0</v>
      </c>
      <c r="H53" s="101">
        <v>0</v>
      </c>
      <c r="I53" s="102">
        <v>0</v>
      </c>
      <c r="J53" s="104">
        <v>0</v>
      </c>
      <c r="K53" s="102">
        <v>0</v>
      </c>
      <c r="L53" s="103">
        <v>0</v>
      </c>
      <c r="M53" s="102">
        <v>0</v>
      </c>
      <c r="N53" s="103">
        <v>0</v>
      </c>
      <c r="O53" s="102">
        <v>0</v>
      </c>
      <c r="P53" s="103">
        <v>0</v>
      </c>
      <c r="Q53" s="102">
        <v>0</v>
      </c>
      <c r="R53" s="104">
        <v>0</v>
      </c>
      <c r="S53" s="102">
        <v>0</v>
      </c>
      <c r="T53" s="105">
        <v>0</v>
      </c>
      <c r="U53" s="99">
        <v>0</v>
      </c>
      <c r="V53" s="101">
        <v>0</v>
      </c>
      <c r="W53" s="99">
        <v>0</v>
      </c>
      <c r="X53" s="106">
        <v>307</v>
      </c>
      <c r="Y53" s="107">
        <v>100</v>
      </c>
    </row>
    <row r="54" spans="1:25" s="29" customFormat="1" ht="15" customHeight="1" x14ac:dyDescent="0.2">
      <c r="A54" s="26" t="s">
        <v>53</v>
      </c>
      <c r="B54" s="108" t="s">
        <v>48</v>
      </c>
      <c r="C54" s="109">
        <v>67</v>
      </c>
      <c r="D54" s="110">
        <v>5</v>
      </c>
      <c r="E54" s="111">
        <v>7.5</v>
      </c>
      <c r="F54" s="110">
        <v>62</v>
      </c>
      <c r="G54" s="113">
        <v>92.5</v>
      </c>
      <c r="H54" s="112">
        <v>0</v>
      </c>
      <c r="I54" s="114">
        <v>0</v>
      </c>
      <c r="J54" s="115">
        <v>0</v>
      </c>
      <c r="K54" s="114">
        <v>0</v>
      </c>
      <c r="L54" s="116">
        <v>11</v>
      </c>
      <c r="M54" s="114">
        <v>17.7</v>
      </c>
      <c r="N54" s="116">
        <v>23</v>
      </c>
      <c r="O54" s="114">
        <v>37.1</v>
      </c>
      <c r="P54" s="115">
        <v>23</v>
      </c>
      <c r="Q54" s="114">
        <v>37.1</v>
      </c>
      <c r="R54" s="116">
        <v>0</v>
      </c>
      <c r="S54" s="114">
        <v>0</v>
      </c>
      <c r="T54" s="122">
        <v>5</v>
      </c>
      <c r="U54" s="111">
        <v>8.1</v>
      </c>
      <c r="V54" s="110">
        <v>8</v>
      </c>
      <c r="W54" s="111">
        <v>11.9</v>
      </c>
      <c r="X54" s="80">
        <v>1969</v>
      </c>
      <c r="Y54" s="118">
        <v>99.9</v>
      </c>
    </row>
    <row r="55" spans="1:25" s="29" customFormat="1" ht="15" customHeight="1" x14ac:dyDescent="0.2">
      <c r="A55" s="26" t="s">
        <v>53</v>
      </c>
      <c r="B55" s="119" t="s">
        <v>49</v>
      </c>
      <c r="C55" s="97">
        <v>218</v>
      </c>
      <c r="D55" s="101">
        <v>18</v>
      </c>
      <c r="E55" s="99">
        <v>8.3000000000000007</v>
      </c>
      <c r="F55" s="101">
        <v>200</v>
      </c>
      <c r="G55" s="100">
        <v>91.7</v>
      </c>
      <c r="H55" s="101" t="s">
        <v>92</v>
      </c>
      <c r="I55" s="102">
        <v>0.5</v>
      </c>
      <c r="J55" s="104">
        <v>4</v>
      </c>
      <c r="K55" s="102" t="s">
        <v>92</v>
      </c>
      <c r="L55" s="103">
        <v>44</v>
      </c>
      <c r="M55" s="102">
        <v>22</v>
      </c>
      <c r="N55" s="103">
        <v>14</v>
      </c>
      <c r="O55" s="102">
        <v>7</v>
      </c>
      <c r="P55" s="103">
        <v>113</v>
      </c>
      <c r="Q55" s="102">
        <v>56.5</v>
      </c>
      <c r="R55" s="104" t="s">
        <v>92</v>
      </c>
      <c r="S55" s="102" t="s">
        <v>92</v>
      </c>
      <c r="T55" s="105">
        <v>22</v>
      </c>
      <c r="U55" s="99">
        <v>11</v>
      </c>
      <c r="V55" s="101">
        <v>14</v>
      </c>
      <c r="W55" s="99">
        <v>6.4</v>
      </c>
      <c r="X55" s="106">
        <v>2282</v>
      </c>
      <c r="Y55" s="107">
        <v>100</v>
      </c>
    </row>
    <row r="56" spans="1:25" s="29" customFormat="1" ht="15" customHeight="1" x14ac:dyDescent="0.2">
      <c r="A56" s="26" t="s">
        <v>53</v>
      </c>
      <c r="B56" s="108" t="s">
        <v>50</v>
      </c>
      <c r="C56" s="109">
        <v>21</v>
      </c>
      <c r="D56" s="110" t="s">
        <v>92</v>
      </c>
      <c r="E56" s="111">
        <v>9.5</v>
      </c>
      <c r="F56" s="110">
        <v>19</v>
      </c>
      <c r="G56" s="113">
        <v>90.5</v>
      </c>
      <c r="H56" s="112">
        <v>0</v>
      </c>
      <c r="I56" s="114">
        <v>0</v>
      </c>
      <c r="J56" s="115">
        <v>0</v>
      </c>
      <c r="K56" s="114">
        <v>0</v>
      </c>
      <c r="L56" s="116">
        <v>0</v>
      </c>
      <c r="M56" s="114">
        <v>0</v>
      </c>
      <c r="N56" s="116" t="s">
        <v>92</v>
      </c>
      <c r="O56" s="114">
        <v>10.5</v>
      </c>
      <c r="P56" s="115">
        <v>17</v>
      </c>
      <c r="Q56" s="114">
        <v>89.5</v>
      </c>
      <c r="R56" s="116">
        <v>0</v>
      </c>
      <c r="S56" s="114">
        <v>0</v>
      </c>
      <c r="T56" s="122">
        <v>0</v>
      </c>
      <c r="U56" s="111">
        <v>0</v>
      </c>
      <c r="V56" s="110">
        <v>0</v>
      </c>
      <c r="W56" s="111">
        <v>0</v>
      </c>
      <c r="X56" s="80">
        <v>730</v>
      </c>
      <c r="Y56" s="118">
        <v>100</v>
      </c>
    </row>
    <row r="57" spans="1:25" s="29" customFormat="1" ht="15" customHeight="1" x14ac:dyDescent="0.2">
      <c r="A57" s="26" t="s">
        <v>53</v>
      </c>
      <c r="B57" s="119" t="s">
        <v>22</v>
      </c>
      <c r="C57" s="97">
        <v>20</v>
      </c>
      <c r="D57" s="101">
        <v>0</v>
      </c>
      <c r="E57" s="99">
        <v>0</v>
      </c>
      <c r="F57" s="101">
        <v>20</v>
      </c>
      <c r="G57" s="100">
        <v>100</v>
      </c>
      <c r="H57" s="101">
        <v>0</v>
      </c>
      <c r="I57" s="102">
        <v>0</v>
      </c>
      <c r="J57" s="104">
        <v>0</v>
      </c>
      <c r="K57" s="102">
        <v>0</v>
      </c>
      <c r="L57" s="103" t="s">
        <v>92</v>
      </c>
      <c r="M57" s="102">
        <v>15</v>
      </c>
      <c r="N57" s="103" t="s">
        <v>92</v>
      </c>
      <c r="O57" s="102">
        <v>5</v>
      </c>
      <c r="P57" s="103">
        <v>16</v>
      </c>
      <c r="Q57" s="102">
        <v>80</v>
      </c>
      <c r="R57" s="104">
        <v>0</v>
      </c>
      <c r="S57" s="102">
        <v>0</v>
      </c>
      <c r="T57" s="105">
        <v>0</v>
      </c>
      <c r="U57" s="99">
        <v>0</v>
      </c>
      <c r="V57" s="101">
        <v>0</v>
      </c>
      <c r="W57" s="99">
        <v>0</v>
      </c>
      <c r="X57" s="106">
        <v>2244</v>
      </c>
      <c r="Y57" s="107">
        <v>99.6</v>
      </c>
    </row>
    <row r="58" spans="1:25" s="29" customFormat="1" ht="15" customHeight="1" thickBot="1" x14ac:dyDescent="0.25">
      <c r="A58" s="26" t="s">
        <v>53</v>
      </c>
      <c r="B58" s="125" t="s">
        <v>51</v>
      </c>
      <c r="C58" s="126" t="s">
        <v>92</v>
      </c>
      <c r="D58" s="127">
        <v>0</v>
      </c>
      <c r="E58" s="128">
        <v>0</v>
      </c>
      <c r="F58" s="127" t="s">
        <v>92</v>
      </c>
      <c r="G58" s="129">
        <v>100</v>
      </c>
      <c r="H58" s="130">
        <v>0</v>
      </c>
      <c r="I58" s="131">
        <v>0</v>
      </c>
      <c r="J58" s="132">
        <v>0</v>
      </c>
      <c r="K58" s="131">
        <v>0</v>
      </c>
      <c r="L58" s="133">
        <v>0</v>
      </c>
      <c r="M58" s="131">
        <v>0</v>
      </c>
      <c r="N58" s="132">
        <v>0</v>
      </c>
      <c r="O58" s="131">
        <v>0</v>
      </c>
      <c r="P58" s="132" t="s">
        <v>92</v>
      </c>
      <c r="Q58" s="131">
        <v>100</v>
      </c>
      <c r="R58" s="132">
        <v>0</v>
      </c>
      <c r="S58" s="131">
        <v>0</v>
      </c>
      <c r="T58" s="134">
        <v>0</v>
      </c>
      <c r="U58" s="128">
        <v>0</v>
      </c>
      <c r="V58" s="127">
        <v>0</v>
      </c>
      <c r="W58" s="128">
        <v>0</v>
      </c>
      <c r="X58" s="81">
        <v>360</v>
      </c>
      <c r="Y58" s="135">
        <v>100</v>
      </c>
    </row>
    <row r="59" spans="1:25" s="29" customFormat="1" ht="15" customHeight="1" x14ac:dyDescent="0.2">
      <c r="A59" s="26"/>
      <c r="B59" s="33"/>
      <c r="C59" s="34"/>
      <c r="D59" s="34"/>
      <c r="E59" s="34"/>
      <c r="F59" s="34"/>
      <c r="G59" s="34"/>
      <c r="H59" s="34"/>
      <c r="I59" s="34"/>
      <c r="J59" s="34"/>
      <c r="K59" s="34"/>
      <c r="L59" s="34"/>
      <c r="M59" s="34"/>
      <c r="N59" s="34"/>
      <c r="O59" s="34"/>
      <c r="P59" s="34"/>
      <c r="Q59" s="34"/>
      <c r="R59" s="34"/>
      <c r="S59" s="34"/>
      <c r="T59" s="34"/>
      <c r="U59" s="34"/>
      <c r="V59" s="35"/>
      <c r="W59" s="28"/>
      <c r="X59" s="34"/>
      <c r="Y59" s="34"/>
    </row>
    <row r="60" spans="1:25" s="29" customFormat="1" ht="15" customHeight="1" x14ac:dyDescent="0.2">
      <c r="A60" s="26"/>
      <c r="B60" s="33" t="s">
        <v>71</v>
      </c>
      <c r="C60" s="35"/>
      <c r="D60" s="35"/>
      <c r="E60" s="35"/>
      <c r="F60" s="35"/>
      <c r="G60" s="35"/>
      <c r="H60" s="34"/>
      <c r="I60" s="34"/>
      <c r="J60" s="34"/>
      <c r="K60" s="34"/>
      <c r="L60" s="34"/>
      <c r="M60" s="34"/>
      <c r="N60" s="34"/>
      <c r="O60" s="34"/>
      <c r="P60" s="34"/>
      <c r="Q60" s="34"/>
      <c r="R60" s="34"/>
      <c r="S60" s="34"/>
      <c r="T60" s="34"/>
      <c r="U60" s="34"/>
      <c r="V60" s="35"/>
      <c r="W60" s="35"/>
      <c r="X60" s="34"/>
      <c r="Y60" s="34"/>
    </row>
    <row r="61" spans="1:25" s="29" customFormat="1" ht="15" customHeight="1" x14ac:dyDescent="0.2">
      <c r="A61" s="26"/>
      <c r="B61" s="36" t="s">
        <v>72</v>
      </c>
      <c r="C61" s="35"/>
      <c r="D61" s="35"/>
      <c r="E61" s="35"/>
      <c r="F61" s="35"/>
      <c r="G61" s="35"/>
      <c r="H61" s="34"/>
      <c r="I61" s="34"/>
      <c r="J61" s="34"/>
      <c r="K61" s="34"/>
      <c r="L61" s="34"/>
      <c r="M61" s="34"/>
      <c r="N61" s="34"/>
      <c r="O61" s="34"/>
      <c r="P61" s="34"/>
      <c r="Q61" s="34"/>
      <c r="R61" s="34"/>
      <c r="S61" s="34"/>
      <c r="T61" s="34"/>
      <c r="U61" s="34"/>
      <c r="V61" s="35"/>
      <c r="W61" s="35"/>
      <c r="X61" s="34"/>
      <c r="Y61" s="34"/>
    </row>
    <row r="62" spans="1:25" s="29" customFormat="1" ht="15" customHeight="1" x14ac:dyDescent="0.2">
      <c r="A62" s="26"/>
      <c r="B62" s="36" t="s">
        <v>75</v>
      </c>
      <c r="C62" s="35"/>
      <c r="D62" s="35"/>
      <c r="E62" s="35"/>
      <c r="F62" s="35"/>
      <c r="G62" s="35"/>
      <c r="H62" s="34"/>
      <c r="I62" s="34"/>
      <c r="J62" s="34"/>
      <c r="K62" s="34"/>
      <c r="L62" s="34"/>
      <c r="M62" s="34"/>
      <c r="N62" s="34"/>
      <c r="O62" s="34"/>
      <c r="P62" s="34"/>
      <c r="Q62" s="34"/>
      <c r="R62" s="34"/>
      <c r="S62" s="34"/>
      <c r="T62" s="34"/>
      <c r="U62" s="34"/>
      <c r="V62" s="35"/>
      <c r="W62" s="35"/>
      <c r="X62" s="34"/>
      <c r="Y62" s="34"/>
    </row>
    <row r="63" spans="1:25" s="29" customFormat="1" ht="15" customHeight="1" x14ac:dyDescent="0.2">
      <c r="A63" s="26"/>
      <c r="B63" s="36" t="str">
        <f>CONCATENATE("NOTE: Table reads (for US Totals):  Of all ", C69," public school male students with disabilities who received ", LOWER(A7), ", ",D69," (",TEXT(E7,"0.0"),"%) were served solely under Section 504 and ", F69," (",TEXT(G7,"0.0"),"%) were served under IDEA.")</f>
        <v>NOTE: Table reads (for US Totals):  Of all 2,936 public school male students with disabilities who received expulsions under zero-tolerance policies, 157 (5.3%) were served solely under Section 504 and 2,779 (94.7%) were served under IDEA.</v>
      </c>
      <c r="C63" s="35"/>
      <c r="D63" s="35"/>
      <c r="E63" s="35"/>
      <c r="F63" s="35"/>
      <c r="G63" s="35"/>
      <c r="H63" s="34"/>
      <c r="I63" s="34"/>
      <c r="J63" s="34"/>
      <c r="K63" s="34"/>
      <c r="L63" s="34"/>
      <c r="M63" s="34"/>
      <c r="N63" s="34"/>
      <c r="O63" s="34"/>
      <c r="P63" s="34"/>
      <c r="Q63" s="34"/>
      <c r="R63" s="34"/>
      <c r="S63" s="34"/>
      <c r="T63" s="34"/>
      <c r="U63" s="34"/>
      <c r="V63" s="35"/>
      <c r="W63" s="28"/>
      <c r="X63" s="34"/>
      <c r="Y63" s="34"/>
    </row>
    <row r="64" spans="1:25" s="29" customFormat="1" ht="15" customHeight="1" x14ac:dyDescent="0.2">
      <c r="A64" s="26"/>
      <c r="B64" s="36" t="str">
        <f>CONCATENATE("            Table reads (for US Race/Ethnicity):  Of all ",TEXT(F7,"#,##0")," public school male students with disabilities served under IDEA who received ",LOWER(A7), ", ",TEXT(H7,"#,##0")," (",TEXT(I7,"0.0"),"%) were American Indian or Alaska Native.")</f>
        <v xml:space="preserve">            Table reads (for US Race/Ethnicity):  Of all 2,779 public school male students with disabilities served under IDEA who received expulsions under zero-tolerance policies, 44 (1.6%) were American Indian or Alaska Native.</v>
      </c>
      <c r="C64" s="35"/>
      <c r="D64" s="35"/>
      <c r="E64" s="35"/>
      <c r="F64" s="35"/>
      <c r="G64" s="35"/>
      <c r="H64" s="34"/>
      <c r="I64" s="34"/>
      <c r="J64" s="34"/>
      <c r="K64" s="34"/>
      <c r="L64" s="34"/>
      <c r="M64" s="34"/>
      <c r="N64" s="34"/>
      <c r="O64" s="34"/>
      <c r="P64" s="34"/>
      <c r="Q64" s="34"/>
      <c r="R64" s="34"/>
      <c r="S64" s="34"/>
      <c r="T64" s="34"/>
      <c r="U64" s="34"/>
      <c r="V64" s="35"/>
      <c r="W64" s="35"/>
      <c r="X64" s="34"/>
      <c r="Y64" s="34"/>
    </row>
    <row r="65" spans="1:26" s="29" customFormat="1" ht="15" customHeight="1" x14ac:dyDescent="0.2">
      <c r="A65" s="26"/>
      <c r="B65" s="36" t="s">
        <v>74</v>
      </c>
      <c r="C65" s="35"/>
      <c r="D65" s="35"/>
      <c r="E65" s="35"/>
      <c r="F65" s="35"/>
      <c r="G65" s="35"/>
      <c r="H65" s="34"/>
      <c r="I65" s="34"/>
      <c r="J65" s="34"/>
      <c r="K65" s="34"/>
      <c r="L65" s="34"/>
      <c r="M65" s="34"/>
      <c r="N65" s="34"/>
      <c r="O65" s="34"/>
      <c r="P65" s="34"/>
      <c r="Q65" s="34"/>
      <c r="R65" s="34"/>
      <c r="S65" s="34"/>
      <c r="T65" s="34"/>
      <c r="U65" s="34"/>
      <c r="V65" s="35"/>
      <c r="W65" s="35"/>
      <c r="X65" s="34"/>
      <c r="Y65" s="34"/>
    </row>
    <row r="66" spans="1:26" s="39" customFormat="1" ht="14.1" customHeight="1" x14ac:dyDescent="0.2">
      <c r="A66" s="42"/>
      <c r="B66" s="95" t="s">
        <v>91</v>
      </c>
      <c r="C66" s="29"/>
      <c r="D66" s="29"/>
      <c r="E66" s="37"/>
      <c r="F66" s="37"/>
      <c r="G66" s="37"/>
      <c r="H66" s="37"/>
      <c r="I66" s="37"/>
      <c r="J66" s="37"/>
      <c r="K66" s="38"/>
      <c r="L66" s="38"/>
      <c r="M66" s="38"/>
      <c r="N66" s="38"/>
      <c r="O66" s="38"/>
      <c r="P66" s="38"/>
      <c r="Q66" s="38"/>
      <c r="R66" s="38"/>
      <c r="S66" s="38"/>
      <c r="T66" s="38"/>
      <c r="U66" s="38"/>
      <c r="V66" s="38"/>
      <c r="W66" s="38"/>
      <c r="X66" s="38"/>
      <c r="Y66" s="37"/>
    </row>
    <row r="69" spans="1:26" s="41" customFormat="1" ht="15" customHeight="1" x14ac:dyDescent="0.2">
      <c r="B69" s="74"/>
      <c r="C69" s="75" t="str">
        <f>IF(ISTEXT(C7),LEFT(C7,3),TEXT(C7,"#,##0"))</f>
        <v>2,936</v>
      </c>
      <c r="D69" s="75" t="str">
        <f>IF(ISTEXT(D7),LEFT(D7,3),TEXT(D7,"#,##0"))</f>
        <v>157</v>
      </c>
      <c r="E69" s="75"/>
      <c r="F69" s="75" t="str">
        <f>IF(ISTEXT(F7),LEFT(F7,3),TEXT(F7,"#,##0"))</f>
        <v>2,779</v>
      </c>
      <c r="G69" s="75"/>
      <c r="H69" s="75" t="str">
        <f>IF(ISTEXT(H7),LEFT(H7,3),TEXT(H7,"#,##0"))</f>
        <v>44</v>
      </c>
      <c r="I69" s="5"/>
      <c r="J69" s="5"/>
      <c r="K69" s="5"/>
      <c r="L69" s="5"/>
      <c r="M69" s="5"/>
      <c r="N69" s="5"/>
      <c r="O69" s="5"/>
      <c r="P69" s="5"/>
      <c r="Q69" s="5"/>
      <c r="R69" s="5"/>
      <c r="S69" s="5"/>
      <c r="T69" s="5"/>
      <c r="U69" s="5"/>
      <c r="V69" s="76"/>
      <c r="W69" s="77"/>
      <c r="X69" s="5"/>
      <c r="Y69" s="5"/>
      <c r="Z69" s="77"/>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0" customWidth="1"/>
    <col min="2" max="2" width="16.85546875" style="6" customWidth="1"/>
    <col min="3" max="21" width="10.85546875" style="6" customWidth="1"/>
    <col min="22" max="22" width="10.85546875" style="5" customWidth="1"/>
    <col min="23" max="23" width="10.85546875" style="41" customWidth="1"/>
    <col min="24" max="25" width="10.85546875" style="6" customWidth="1"/>
    <col min="26" max="16384" width="10.140625" style="42"/>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2013-14")</f>
        <v>Number and percentage of public school female students with disabilities receiving expulsions under zero-tolerance policies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51" t="s">
        <v>0</v>
      </c>
      <c r="C4" s="153" t="s">
        <v>54</v>
      </c>
      <c r="D4" s="146" t="s">
        <v>55</v>
      </c>
      <c r="E4" s="147"/>
      <c r="F4" s="146" t="s">
        <v>56</v>
      </c>
      <c r="G4" s="147"/>
      <c r="H4" s="155" t="s">
        <v>57</v>
      </c>
      <c r="I4" s="156"/>
      <c r="J4" s="156"/>
      <c r="K4" s="156"/>
      <c r="L4" s="156"/>
      <c r="M4" s="156"/>
      <c r="N4" s="156"/>
      <c r="O4" s="156"/>
      <c r="P4" s="156"/>
      <c r="Q4" s="156"/>
      <c r="R4" s="156"/>
      <c r="S4" s="156"/>
      <c r="T4" s="156"/>
      <c r="U4" s="157"/>
      <c r="V4" s="146" t="s">
        <v>58</v>
      </c>
      <c r="W4" s="147"/>
      <c r="X4" s="137" t="s">
        <v>59</v>
      </c>
      <c r="Y4" s="139" t="s">
        <v>60</v>
      </c>
    </row>
    <row r="5" spans="1:25" s="16" customFormat="1" ht="24.95" customHeight="1" x14ac:dyDescent="0.2">
      <c r="A5" s="15"/>
      <c r="B5" s="152"/>
      <c r="C5" s="154"/>
      <c r="D5" s="148"/>
      <c r="E5" s="149"/>
      <c r="F5" s="148"/>
      <c r="G5" s="149"/>
      <c r="H5" s="141" t="s">
        <v>61</v>
      </c>
      <c r="I5" s="142"/>
      <c r="J5" s="143" t="s">
        <v>62</v>
      </c>
      <c r="K5" s="142"/>
      <c r="L5" s="144" t="s">
        <v>63</v>
      </c>
      <c r="M5" s="142"/>
      <c r="N5" s="144" t="s">
        <v>64</v>
      </c>
      <c r="O5" s="142"/>
      <c r="P5" s="144" t="s">
        <v>65</v>
      </c>
      <c r="Q5" s="142"/>
      <c r="R5" s="144" t="s">
        <v>66</v>
      </c>
      <c r="S5" s="142"/>
      <c r="T5" s="144" t="s">
        <v>67</v>
      </c>
      <c r="U5" s="145"/>
      <c r="V5" s="148"/>
      <c r="W5" s="149"/>
      <c r="X5" s="138"/>
      <c r="Y5" s="140"/>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29" customFormat="1" ht="15" customHeight="1" x14ac:dyDescent="0.2">
      <c r="A7" s="26" t="s">
        <v>53</v>
      </c>
      <c r="B7" s="96" t="s">
        <v>52</v>
      </c>
      <c r="C7" s="97">
        <v>513</v>
      </c>
      <c r="D7" s="98">
        <v>37</v>
      </c>
      <c r="E7" s="99">
        <v>7.2</v>
      </c>
      <c r="F7" s="98">
        <v>476</v>
      </c>
      <c r="G7" s="100">
        <v>92.8</v>
      </c>
      <c r="H7" s="101">
        <v>15</v>
      </c>
      <c r="I7" s="102">
        <v>3.2</v>
      </c>
      <c r="J7" s="103" t="s">
        <v>92</v>
      </c>
      <c r="K7" s="102">
        <v>0.4</v>
      </c>
      <c r="L7" s="103">
        <v>57</v>
      </c>
      <c r="M7" s="102">
        <v>12</v>
      </c>
      <c r="N7" s="103">
        <v>116</v>
      </c>
      <c r="O7" s="102">
        <v>24.4</v>
      </c>
      <c r="P7" s="103">
        <v>271</v>
      </c>
      <c r="Q7" s="102">
        <v>56.9</v>
      </c>
      <c r="R7" s="104">
        <v>0</v>
      </c>
      <c r="S7" s="102">
        <v>0</v>
      </c>
      <c r="T7" s="105">
        <v>15</v>
      </c>
      <c r="U7" s="99">
        <v>3.2</v>
      </c>
      <c r="V7" s="98">
        <v>33</v>
      </c>
      <c r="W7" s="99">
        <v>6.4</v>
      </c>
      <c r="X7" s="106">
        <v>95507</v>
      </c>
      <c r="Y7" s="107">
        <v>99.7</v>
      </c>
    </row>
    <row r="8" spans="1:25" s="29" customFormat="1" ht="15" customHeight="1" x14ac:dyDescent="0.2">
      <c r="A8" s="26" t="s">
        <v>53</v>
      </c>
      <c r="B8" s="108" t="s">
        <v>24</v>
      </c>
      <c r="C8" s="109" t="s">
        <v>92</v>
      </c>
      <c r="D8" s="110">
        <v>0</v>
      </c>
      <c r="E8" s="111">
        <v>0</v>
      </c>
      <c r="F8" s="112" t="s">
        <v>92</v>
      </c>
      <c r="G8" s="113">
        <v>100</v>
      </c>
      <c r="H8" s="110">
        <v>0</v>
      </c>
      <c r="I8" s="114">
        <v>0</v>
      </c>
      <c r="J8" s="115">
        <v>0</v>
      </c>
      <c r="K8" s="114">
        <v>0</v>
      </c>
      <c r="L8" s="116">
        <v>0</v>
      </c>
      <c r="M8" s="114">
        <v>0</v>
      </c>
      <c r="N8" s="115" t="s">
        <v>92</v>
      </c>
      <c r="O8" s="114">
        <v>100</v>
      </c>
      <c r="P8" s="115">
        <v>0</v>
      </c>
      <c r="Q8" s="114">
        <v>0</v>
      </c>
      <c r="R8" s="115">
        <v>0</v>
      </c>
      <c r="S8" s="114">
        <v>0</v>
      </c>
      <c r="T8" s="117">
        <v>0</v>
      </c>
      <c r="U8" s="111">
        <v>0</v>
      </c>
      <c r="V8" s="110">
        <v>0</v>
      </c>
      <c r="W8" s="111">
        <v>0</v>
      </c>
      <c r="X8" s="80">
        <v>1397</v>
      </c>
      <c r="Y8" s="118">
        <v>100</v>
      </c>
    </row>
    <row r="9" spans="1:25" s="29" customFormat="1" ht="15" customHeight="1" x14ac:dyDescent="0.2">
      <c r="A9" s="26" t="s">
        <v>53</v>
      </c>
      <c r="B9" s="119" t="s">
        <v>25</v>
      </c>
      <c r="C9" s="97">
        <v>0</v>
      </c>
      <c r="D9" s="120">
        <v>0</v>
      </c>
      <c r="E9" s="99">
        <v>0</v>
      </c>
      <c r="F9" s="120">
        <v>0</v>
      </c>
      <c r="G9" s="100">
        <v>0</v>
      </c>
      <c r="H9" s="101">
        <v>0</v>
      </c>
      <c r="I9" s="102">
        <v>0</v>
      </c>
      <c r="J9" s="103">
        <v>0</v>
      </c>
      <c r="K9" s="102">
        <v>0</v>
      </c>
      <c r="L9" s="103">
        <v>0</v>
      </c>
      <c r="M9" s="102">
        <v>0</v>
      </c>
      <c r="N9" s="104">
        <v>0</v>
      </c>
      <c r="O9" s="102">
        <v>0</v>
      </c>
      <c r="P9" s="104">
        <v>0</v>
      </c>
      <c r="Q9" s="102">
        <v>0</v>
      </c>
      <c r="R9" s="103">
        <v>0</v>
      </c>
      <c r="S9" s="102">
        <v>0</v>
      </c>
      <c r="T9" s="121">
        <v>0</v>
      </c>
      <c r="U9" s="99">
        <v>0</v>
      </c>
      <c r="V9" s="120">
        <v>0</v>
      </c>
      <c r="W9" s="99">
        <v>0</v>
      </c>
      <c r="X9" s="106">
        <v>495</v>
      </c>
      <c r="Y9" s="107">
        <v>100</v>
      </c>
    </row>
    <row r="10" spans="1:25" s="29" customFormat="1" ht="15" customHeight="1" x14ac:dyDescent="0.2">
      <c r="A10" s="26" t="s">
        <v>53</v>
      </c>
      <c r="B10" s="108" t="s">
        <v>1</v>
      </c>
      <c r="C10" s="109" t="s">
        <v>92</v>
      </c>
      <c r="D10" s="112">
        <v>0</v>
      </c>
      <c r="E10" s="111">
        <v>0</v>
      </c>
      <c r="F10" s="112" t="s">
        <v>92</v>
      </c>
      <c r="G10" s="113">
        <v>100</v>
      </c>
      <c r="H10" s="112">
        <v>0</v>
      </c>
      <c r="I10" s="114">
        <v>0</v>
      </c>
      <c r="J10" s="115">
        <v>0</v>
      </c>
      <c r="K10" s="114">
        <v>0</v>
      </c>
      <c r="L10" s="116" t="s">
        <v>92</v>
      </c>
      <c r="M10" s="114">
        <v>100</v>
      </c>
      <c r="N10" s="115">
        <v>0</v>
      </c>
      <c r="O10" s="114">
        <v>0</v>
      </c>
      <c r="P10" s="116">
        <v>0</v>
      </c>
      <c r="Q10" s="114">
        <v>0</v>
      </c>
      <c r="R10" s="116">
        <v>0</v>
      </c>
      <c r="S10" s="114">
        <v>0</v>
      </c>
      <c r="T10" s="122">
        <v>0</v>
      </c>
      <c r="U10" s="111">
        <v>0</v>
      </c>
      <c r="V10" s="112">
        <v>0</v>
      </c>
      <c r="W10" s="111">
        <v>0</v>
      </c>
      <c r="X10" s="80">
        <v>1913</v>
      </c>
      <c r="Y10" s="118">
        <v>100</v>
      </c>
    </row>
    <row r="11" spans="1:25" s="29" customFormat="1" ht="15" customHeight="1" x14ac:dyDescent="0.2">
      <c r="A11" s="26" t="s">
        <v>53</v>
      </c>
      <c r="B11" s="119" t="s">
        <v>26</v>
      </c>
      <c r="C11" s="97">
        <v>5</v>
      </c>
      <c r="D11" s="120" t="s">
        <v>92</v>
      </c>
      <c r="E11" s="99">
        <v>40</v>
      </c>
      <c r="F11" s="101" t="s">
        <v>92</v>
      </c>
      <c r="G11" s="100">
        <v>60</v>
      </c>
      <c r="H11" s="101">
        <v>0</v>
      </c>
      <c r="I11" s="102">
        <v>0</v>
      </c>
      <c r="J11" s="104">
        <v>0</v>
      </c>
      <c r="K11" s="102">
        <v>0</v>
      </c>
      <c r="L11" s="103" t="s">
        <v>92</v>
      </c>
      <c r="M11" s="102">
        <v>33.299999999999997</v>
      </c>
      <c r="N11" s="103">
        <v>0</v>
      </c>
      <c r="O11" s="102">
        <v>0</v>
      </c>
      <c r="P11" s="103" t="s">
        <v>92</v>
      </c>
      <c r="Q11" s="102">
        <v>66.7</v>
      </c>
      <c r="R11" s="103">
        <v>0</v>
      </c>
      <c r="S11" s="102">
        <v>0</v>
      </c>
      <c r="T11" s="121">
        <v>0</v>
      </c>
      <c r="U11" s="99">
        <v>0</v>
      </c>
      <c r="V11" s="120" t="s">
        <v>92</v>
      </c>
      <c r="W11" s="99">
        <v>40</v>
      </c>
      <c r="X11" s="106">
        <v>1085</v>
      </c>
      <c r="Y11" s="107">
        <v>100</v>
      </c>
    </row>
    <row r="12" spans="1:25" s="29" customFormat="1" ht="15" customHeight="1" x14ac:dyDescent="0.2">
      <c r="A12" s="26" t="s">
        <v>53</v>
      </c>
      <c r="B12" s="108" t="s">
        <v>2</v>
      </c>
      <c r="C12" s="109">
        <v>42</v>
      </c>
      <c r="D12" s="112">
        <v>4</v>
      </c>
      <c r="E12" s="111">
        <v>9.5</v>
      </c>
      <c r="F12" s="110">
        <v>38</v>
      </c>
      <c r="G12" s="113">
        <v>90.5</v>
      </c>
      <c r="H12" s="110" t="s">
        <v>92</v>
      </c>
      <c r="I12" s="114">
        <v>5.3</v>
      </c>
      <c r="J12" s="116">
        <v>0</v>
      </c>
      <c r="K12" s="114">
        <v>0</v>
      </c>
      <c r="L12" s="115">
        <v>22</v>
      </c>
      <c r="M12" s="114">
        <v>57.9</v>
      </c>
      <c r="N12" s="115">
        <v>7</v>
      </c>
      <c r="O12" s="114">
        <v>18.399999999999999</v>
      </c>
      <c r="P12" s="115">
        <v>7</v>
      </c>
      <c r="Q12" s="114">
        <v>18.399999999999999</v>
      </c>
      <c r="R12" s="116">
        <v>0</v>
      </c>
      <c r="S12" s="114">
        <v>0</v>
      </c>
      <c r="T12" s="117">
        <v>0</v>
      </c>
      <c r="U12" s="111">
        <v>0</v>
      </c>
      <c r="V12" s="112">
        <v>6</v>
      </c>
      <c r="W12" s="111">
        <v>14.3</v>
      </c>
      <c r="X12" s="80">
        <v>9883</v>
      </c>
      <c r="Y12" s="118">
        <v>100</v>
      </c>
    </row>
    <row r="13" spans="1:25" s="29" customFormat="1" ht="15" customHeight="1" x14ac:dyDescent="0.2">
      <c r="A13" s="26" t="s">
        <v>53</v>
      </c>
      <c r="B13" s="119" t="s">
        <v>27</v>
      </c>
      <c r="C13" s="97">
        <v>4</v>
      </c>
      <c r="D13" s="101">
        <v>0</v>
      </c>
      <c r="E13" s="99">
        <v>0</v>
      </c>
      <c r="F13" s="120">
        <v>4</v>
      </c>
      <c r="G13" s="100">
        <v>100</v>
      </c>
      <c r="H13" s="101">
        <v>0</v>
      </c>
      <c r="I13" s="102">
        <v>0</v>
      </c>
      <c r="J13" s="104">
        <v>0</v>
      </c>
      <c r="K13" s="102">
        <v>0</v>
      </c>
      <c r="L13" s="103" t="s">
        <v>92</v>
      </c>
      <c r="M13" s="102">
        <v>25</v>
      </c>
      <c r="N13" s="104">
        <v>0</v>
      </c>
      <c r="O13" s="102">
        <v>0</v>
      </c>
      <c r="P13" s="103" t="s">
        <v>92</v>
      </c>
      <c r="Q13" s="102">
        <v>75</v>
      </c>
      <c r="R13" s="103">
        <v>0</v>
      </c>
      <c r="S13" s="102">
        <v>0</v>
      </c>
      <c r="T13" s="105">
        <v>0</v>
      </c>
      <c r="U13" s="99">
        <v>0</v>
      </c>
      <c r="V13" s="101">
        <v>0</v>
      </c>
      <c r="W13" s="99">
        <v>0</v>
      </c>
      <c r="X13" s="106">
        <v>1841</v>
      </c>
      <c r="Y13" s="107">
        <v>100</v>
      </c>
    </row>
    <row r="14" spans="1:25" s="29" customFormat="1" ht="15" customHeight="1" x14ac:dyDescent="0.2">
      <c r="A14" s="26" t="s">
        <v>53</v>
      </c>
      <c r="B14" s="108" t="s">
        <v>28</v>
      </c>
      <c r="C14" s="123">
        <v>10</v>
      </c>
      <c r="D14" s="112" t="s">
        <v>92</v>
      </c>
      <c r="E14" s="111">
        <v>10</v>
      </c>
      <c r="F14" s="110">
        <v>9</v>
      </c>
      <c r="G14" s="113">
        <v>90</v>
      </c>
      <c r="H14" s="110">
        <v>0</v>
      </c>
      <c r="I14" s="114">
        <v>0</v>
      </c>
      <c r="J14" s="115">
        <v>0</v>
      </c>
      <c r="K14" s="114">
        <v>0</v>
      </c>
      <c r="L14" s="116" t="s">
        <v>92</v>
      </c>
      <c r="M14" s="114">
        <v>33.299999999999997</v>
      </c>
      <c r="N14" s="116" t="s">
        <v>92</v>
      </c>
      <c r="O14" s="114">
        <v>22.2</v>
      </c>
      <c r="P14" s="116">
        <v>4</v>
      </c>
      <c r="Q14" s="114">
        <v>44.4</v>
      </c>
      <c r="R14" s="115">
        <v>0</v>
      </c>
      <c r="S14" s="114">
        <v>0</v>
      </c>
      <c r="T14" s="122">
        <v>0</v>
      </c>
      <c r="U14" s="111">
        <v>0</v>
      </c>
      <c r="V14" s="112" t="s">
        <v>92</v>
      </c>
      <c r="W14" s="111">
        <v>30</v>
      </c>
      <c r="X14" s="80">
        <v>1140</v>
      </c>
      <c r="Y14" s="118">
        <v>99.9</v>
      </c>
    </row>
    <row r="15" spans="1:25" s="29" customFormat="1" ht="15" customHeight="1" x14ac:dyDescent="0.2">
      <c r="A15" s="26" t="s">
        <v>53</v>
      </c>
      <c r="B15" s="119" t="s">
        <v>29</v>
      </c>
      <c r="C15" s="124">
        <v>0</v>
      </c>
      <c r="D15" s="120">
        <v>0</v>
      </c>
      <c r="E15" s="99">
        <v>0</v>
      </c>
      <c r="F15" s="101">
        <v>0</v>
      </c>
      <c r="G15" s="100">
        <v>0</v>
      </c>
      <c r="H15" s="101">
        <v>0</v>
      </c>
      <c r="I15" s="102">
        <v>0</v>
      </c>
      <c r="J15" s="103">
        <v>0</v>
      </c>
      <c r="K15" s="102">
        <v>0</v>
      </c>
      <c r="L15" s="103">
        <v>0</v>
      </c>
      <c r="M15" s="102">
        <v>0</v>
      </c>
      <c r="N15" s="104">
        <v>0</v>
      </c>
      <c r="O15" s="102">
        <v>0</v>
      </c>
      <c r="P15" s="103">
        <v>0</v>
      </c>
      <c r="Q15" s="102">
        <v>0</v>
      </c>
      <c r="R15" s="104">
        <v>0</v>
      </c>
      <c r="S15" s="102">
        <v>0</v>
      </c>
      <c r="T15" s="105">
        <v>0</v>
      </c>
      <c r="U15" s="99">
        <v>0</v>
      </c>
      <c r="V15" s="120">
        <v>0</v>
      </c>
      <c r="W15" s="99">
        <v>0</v>
      </c>
      <c r="X15" s="106">
        <v>227</v>
      </c>
      <c r="Y15" s="107">
        <v>100</v>
      </c>
    </row>
    <row r="16" spans="1:25" s="29" customFormat="1" ht="15" customHeight="1" x14ac:dyDescent="0.2">
      <c r="A16" s="26" t="s">
        <v>53</v>
      </c>
      <c r="B16" s="108" t="s">
        <v>3</v>
      </c>
      <c r="C16" s="123">
        <v>0</v>
      </c>
      <c r="D16" s="110">
        <v>0</v>
      </c>
      <c r="E16" s="111">
        <v>0</v>
      </c>
      <c r="F16" s="110">
        <v>0</v>
      </c>
      <c r="G16" s="113">
        <v>0</v>
      </c>
      <c r="H16" s="112">
        <v>0</v>
      </c>
      <c r="I16" s="114">
        <v>0</v>
      </c>
      <c r="J16" s="116">
        <v>0</v>
      </c>
      <c r="K16" s="114">
        <v>0</v>
      </c>
      <c r="L16" s="115">
        <v>0</v>
      </c>
      <c r="M16" s="114">
        <v>0</v>
      </c>
      <c r="N16" s="116">
        <v>0</v>
      </c>
      <c r="O16" s="114">
        <v>0</v>
      </c>
      <c r="P16" s="115">
        <v>0</v>
      </c>
      <c r="Q16" s="114">
        <v>0</v>
      </c>
      <c r="R16" s="116">
        <v>0</v>
      </c>
      <c r="S16" s="114">
        <v>0</v>
      </c>
      <c r="T16" s="122">
        <v>0</v>
      </c>
      <c r="U16" s="111">
        <v>0</v>
      </c>
      <c r="V16" s="110">
        <v>0</v>
      </c>
      <c r="W16" s="111">
        <v>0</v>
      </c>
      <c r="X16" s="80">
        <v>204</v>
      </c>
      <c r="Y16" s="118">
        <v>100</v>
      </c>
    </row>
    <row r="17" spans="1:25" s="29" customFormat="1" ht="15" customHeight="1" x14ac:dyDescent="0.2">
      <c r="A17" s="26" t="s">
        <v>53</v>
      </c>
      <c r="B17" s="119" t="s">
        <v>30</v>
      </c>
      <c r="C17" s="97">
        <v>10</v>
      </c>
      <c r="D17" s="101" t="s">
        <v>92</v>
      </c>
      <c r="E17" s="99">
        <v>10</v>
      </c>
      <c r="F17" s="101">
        <v>9</v>
      </c>
      <c r="G17" s="100">
        <v>90</v>
      </c>
      <c r="H17" s="101">
        <v>0</v>
      </c>
      <c r="I17" s="102">
        <v>0</v>
      </c>
      <c r="J17" s="104">
        <v>0</v>
      </c>
      <c r="K17" s="102">
        <v>0</v>
      </c>
      <c r="L17" s="103" t="s">
        <v>92</v>
      </c>
      <c r="M17" s="102">
        <v>11.1</v>
      </c>
      <c r="N17" s="104">
        <v>7</v>
      </c>
      <c r="O17" s="102">
        <v>77.8</v>
      </c>
      <c r="P17" s="104">
        <v>0</v>
      </c>
      <c r="Q17" s="102">
        <v>0</v>
      </c>
      <c r="R17" s="104">
        <v>0</v>
      </c>
      <c r="S17" s="102">
        <v>0</v>
      </c>
      <c r="T17" s="121" t="s">
        <v>92</v>
      </c>
      <c r="U17" s="99">
        <v>11.1</v>
      </c>
      <c r="V17" s="101">
        <v>0</v>
      </c>
      <c r="W17" s="99">
        <v>0</v>
      </c>
      <c r="X17" s="106">
        <v>3954</v>
      </c>
      <c r="Y17" s="107">
        <v>100</v>
      </c>
    </row>
    <row r="18" spans="1:25" s="29" customFormat="1" ht="15" customHeight="1" x14ac:dyDescent="0.2">
      <c r="A18" s="26" t="s">
        <v>53</v>
      </c>
      <c r="B18" s="108" t="s">
        <v>31</v>
      </c>
      <c r="C18" s="109">
        <v>10</v>
      </c>
      <c r="D18" s="112">
        <v>0</v>
      </c>
      <c r="E18" s="111">
        <v>0</v>
      </c>
      <c r="F18" s="110">
        <v>10</v>
      </c>
      <c r="G18" s="113">
        <v>100</v>
      </c>
      <c r="H18" s="112">
        <v>0</v>
      </c>
      <c r="I18" s="114">
        <v>0</v>
      </c>
      <c r="J18" s="115">
        <v>0</v>
      </c>
      <c r="K18" s="114">
        <v>0</v>
      </c>
      <c r="L18" s="115">
        <v>0</v>
      </c>
      <c r="M18" s="114">
        <v>0</v>
      </c>
      <c r="N18" s="115">
        <v>4</v>
      </c>
      <c r="O18" s="114">
        <v>40</v>
      </c>
      <c r="P18" s="115">
        <v>6</v>
      </c>
      <c r="Q18" s="114">
        <v>60</v>
      </c>
      <c r="R18" s="115">
        <v>0</v>
      </c>
      <c r="S18" s="114">
        <v>0</v>
      </c>
      <c r="T18" s="122">
        <v>0</v>
      </c>
      <c r="U18" s="111">
        <v>0</v>
      </c>
      <c r="V18" s="112">
        <v>0</v>
      </c>
      <c r="W18" s="111">
        <v>0</v>
      </c>
      <c r="X18" s="80">
        <v>2444</v>
      </c>
      <c r="Y18" s="118">
        <v>99.8</v>
      </c>
    </row>
    <row r="19" spans="1:25" s="29" customFormat="1" ht="15" customHeight="1" x14ac:dyDescent="0.2">
      <c r="A19" s="26" t="s">
        <v>53</v>
      </c>
      <c r="B19" s="119" t="s">
        <v>32</v>
      </c>
      <c r="C19" s="97">
        <v>0</v>
      </c>
      <c r="D19" s="101">
        <v>0</v>
      </c>
      <c r="E19" s="99">
        <v>0</v>
      </c>
      <c r="F19" s="101">
        <v>0</v>
      </c>
      <c r="G19" s="100">
        <v>0</v>
      </c>
      <c r="H19" s="101">
        <v>0</v>
      </c>
      <c r="I19" s="102">
        <v>0</v>
      </c>
      <c r="J19" s="103">
        <v>0</v>
      </c>
      <c r="K19" s="102">
        <v>0</v>
      </c>
      <c r="L19" s="103">
        <v>0</v>
      </c>
      <c r="M19" s="102">
        <v>0</v>
      </c>
      <c r="N19" s="103">
        <v>0</v>
      </c>
      <c r="O19" s="102">
        <v>0</v>
      </c>
      <c r="P19" s="103">
        <v>0</v>
      </c>
      <c r="Q19" s="102">
        <v>0</v>
      </c>
      <c r="R19" s="103">
        <v>0</v>
      </c>
      <c r="S19" s="102">
        <v>0</v>
      </c>
      <c r="T19" s="105">
        <v>0</v>
      </c>
      <c r="U19" s="99">
        <v>0</v>
      </c>
      <c r="V19" s="101">
        <v>0</v>
      </c>
      <c r="W19" s="99">
        <v>0</v>
      </c>
      <c r="X19" s="106">
        <v>287</v>
      </c>
      <c r="Y19" s="107">
        <v>100</v>
      </c>
    </row>
    <row r="20" spans="1:25" s="29" customFormat="1" ht="15" customHeight="1" x14ac:dyDescent="0.2">
      <c r="A20" s="26" t="s">
        <v>53</v>
      </c>
      <c r="B20" s="108" t="s">
        <v>4</v>
      </c>
      <c r="C20" s="123">
        <v>6</v>
      </c>
      <c r="D20" s="112" t="s">
        <v>92</v>
      </c>
      <c r="E20" s="111">
        <v>16.7</v>
      </c>
      <c r="F20" s="110">
        <v>5</v>
      </c>
      <c r="G20" s="113">
        <v>83.3</v>
      </c>
      <c r="H20" s="112">
        <v>0</v>
      </c>
      <c r="I20" s="114">
        <v>0</v>
      </c>
      <c r="J20" s="116">
        <v>0</v>
      </c>
      <c r="K20" s="114">
        <v>0</v>
      </c>
      <c r="L20" s="115">
        <v>0</v>
      </c>
      <c r="M20" s="114">
        <v>0</v>
      </c>
      <c r="N20" s="116" t="s">
        <v>92</v>
      </c>
      <c r="O20" s="114">
        <v>40</v>
      </c>
      <c r="P20" s="116" t="s">
        <v>92</v>
      </c>
      <c r="Q20" s="114">
        <v>60</v>
      </c>
      <c r="R20" s="116">
        <v>0</v>
      </c>
      <c r="S20" s="114">
        <v>0</v>
      </c>
      <c r="T20" s="122">
        <v>0</v>
      </c>
      <c r="U20" s="111">
        <v>0</v>
      </c>
      <c r="V20" s="112">
        <v>0</v>
      </c>
      <c r="W20" s="111">
        <v>0</v>
      </c>
      <c r="X20" s="80">
        <v>715</v>
      </c>
      <c r="Y20" s="118">
        <v>100</v>
      </c>
    </row>
    <row r="21" spans="1:25" s="29" customFormat="1" ht="15" customHeight="1" x14ac:dyDescent="0.2">
      <c r="A21" s="26" t="s">
        <v>53</v>
      </c>
      <c r="B21" s="119" t="s">
        <v>5</v>
      </c>
      <c r="C21" s="97">
        <v>29</v>
      </c>
      <c r="D21" s="101">
        <v>9</v>
      </c>
      <c r="E21" s="99">
        <v>31</v>
      </c>
      <c r="F21" s="120">
        <v>20</v>
      </c>
      <c r="G21" s="100">
        <v>69</v>
      </c>
      <c r="H21" s="120">
        <v>0</v>
      </c>
      <c r="I21" s="102">
        <v>0</v>
      </c>
      <c r="J21" s="103">
        <v>0</v>
      </c>
      <c r="K21" s="102">
        <v>0</v>
      </c>
      <c r="L21" s="104">
        <v>0</v>
      </c>
      <c r="M21" s="102">
        <v>0</v>
      </c>
      <c r="N21" s="103">
        <v>6</v>
      </c>
      <c r="O21" s="102">
        <v>30</v>
      </c>
      <c r="P21" s="103">
        <v>12</v>
      </c>
      <c r="Q21" s="102">
        <v>60</v>
      </c>
      <c r="R21" s="103">
        <v>0</v>
      </c>
      <c r="S21" s="102">
        <v>0</v>
      </c>
      <c r="T21" s="121" t="s">
        <v>92</v>
      </c>
      <c r="U21" s="99">
        <v>10</v>
      </c>
      <c r="V21" s="101">
        <v>0</v>
      </c>
      <c r="W21" s="99">
        <v>0</v>
      </c>
      <c r="X21" s="106">
        <v>4134</v>
      </c>
      <c r="Y21" s="107">
        <v>100</v>
      </c>
    </row>
    <row r="22" spans="1:25" s="29" customFormat="1" ht="15" customHeight="1" x14ac:dyDescent="0.2">
      <c r="A22" s="26" t="s">
        <v>53</v>
      </c>
      <c r="B22" s="108" t="s">
        <v>6</v>
      </c>
      <c r="C22" s="109">
        <v>10</v>
      </c>
      <c r="D22" s="112">
        <v>0</v>
      </c>
      <c r="E22" s="111">
        <v>0</v>
      </c>
      <c r="F22" s="112">
        <v>10</v>
      </c>
      <c r="G22" s="113">
        <v>100</v>
      </c>
      <c r="H22" s="110">
        <v>0</v>
      </c>
      <c r="I22" s="114">
        <v>0</v>
      </c>
      <c r="J22" s="116">
        <v>0</v>
      </c>
      <c r="K22" s="114">
        <v>0</v>
      </c>
      <c r="L22" s="116">
        <v>0</v>
      </c>
      <c r="M22" s="114">
        <v>0</v>
      </c>
      <c r="N22" s="115" t="s">
        <v>92</v>
      </c>
      <c r="O22" s="114">
        <v>20</v>
      </c>
      <c r="P22" s="115">
        <v>6</v>
      </c>
      <c r="Q22" s="114">
        <v>60</v>
      </c>
      <c r="R22" s="115">
        <v>0</v>
      </c>
      <c r="S22" s="114">
        <v>0</v>
      </c>
      <c r="T22" s="117" t="s">
        <v>92</v>
      </c>
      <c r="U22" s="111">
        <v>20</v>
      </c>
      <c r="V22" s="112">
        <v>0</v>
      </c>
      <c r="W22" s="111">
        <v>0</v>
      </c>
      <c r="X22" s="80">
        <v>1864</v>
      </c>
      <c r="Y22" s="118">
        <v>100</v>
      </c>
    </row>
    <row r="23" spans="1:25" s="29" customFormat="1" ht="15" customHeight="1" x14ac:dyDescent="0.2">
      <c r="A23" s="26" t="s">
        <v>53</v>
      </c>
      <c r="B23" s="119" t="s">
        <v>33</v>
      </c>
      <c r="C23" s="97" t="s">
        <v>92</v>
      </c>
      <c r="D23" s="120">
        <v>0</v>
      </c>
      <c r="E23" s="99">
        <v>0</v>
      </c>
      <c r="F23" s="101" t="s">
        <v>92</v>
      </c>
      <c r="G23" s="100">
        <v>100</v>
      </c>
      <c r="H23" s="101">
        <v>0</v>
      </c>
      <c r="I23" s="102">
        <v>0</v>
      </c>
      <c r="J23" s="103">
        <v>0</v>
      </c>
      <c r="K23" s="102">
        <v>0</v>
      </c>
      <c r="L23" s="103" t="s">
        <v>92</v>
      </c>
      <c r="M23" s="102">
        <v>33.299999999999997</v>
      </c>
      <c r="N23" s="103">
        <v>0</v>
      </c>
      <c r="O23" s="102">
        <v>0</v>
      </c>
      <c r="P23" s="103" t="s">
        <v>92</v>
      </c>
      <c r="Q23" s="102">
        <v>66.7</v>
      </c>
      <c r="R23" s="103">
        <v>0</v>
      </c>
      <c r="S23" s="102">
        <v>0</v>
      </c>
      <c r="T23" s="121">
        <v>0</v>
      </c>
      <c r="U23" s="99">
        <v>0</v>
      </c>
      <c r="V23" s="120" t="s">
        <v>92</v>
      </c>
      <c r="W23" s="99">
        <v>66.7</v>
      </c>
      <c r="X23" s="106">
        <v>1424</v>
      </c>
      <c r="Y23" s="107">
        <v>100</v>
      </c>
    </row>
    <row r="24" spans="1:25" s="29" customFormat="1" ht="15" customHeight="1" x14ac:dyDescent="0.2">
      <c r="A24" s="26" t="s">
        <v>53</v>
      </c>
      <c r="B24" s="108" t="s">
        <v>7</v>
      </c>
      <c r="C24" s="109">
        <v>4</v>
      </c>
      <c r="D24" s="112">
        <v>0</v>
      </c>
      <c r="E24" s="111">
        <v>0</v>
      </c>
      <c r="F24" s="110">
        <v>4</v>
      </c>
      <c r="G24" s="113">
        <v>100</v>
      </c>
      <c r="H24" s="112">
        <v>0</v>
      </c>
      <c r="I24" s="114">
        <v>0</v>
      </c>
      <c r="J24" s="115">
        <v>0</v>
      </c>
      <c r="K24" s="114">
        <v>0</v>
      </c>
      <c r="L24" s="116">
        <v>0</v>
      </c>
      <c r="M24" s="114">
        <v>0</v>
      </c>
      <c r="N24" s="115" t="s">
        <v>92</v>
      </c>
      <c r="O24" s="114">
        <v>50</v>
      </c>
      <c r="P24" s="115" t="s">
        <v>92</v>
      </c>
      <c r="Q24" s="114">
        <v>50</v>
      </c>
      <c r="R24" s="115">
        <v>0</v>
      </c>
      <c r="S24" s="114">
        <v>0</v>
      </c>
      <c r="T24" s="117">
        <v>0</v>
      </c>
      <c r="U24" s="111">
        <v>0</v>
      </c>
      <c r="V24" s="112">
        <v>0</v>
      </c>
      <c r="W24" s="111">
        <v>0</v>
      </c>
      <c r="X24" s="80">
        <v>1396</v>
      </c>
      <c r="Y24" s="118">
        <v>100</v>
      </c>
    </row>
    <row r="25" spans="1:25" s="29" customFormat="1" ht="15" customHeight="1" x14ac:dyDescent="0.2">
      <c r="A25" s="26" t="s">
        <v>53</v>
      </c>
      <c r="B25" s="119" t="s">
        <v>34</v>
      </c>
      <c r="C25" s="124">
        <v>57</v>
      </c>
      <c r="D25" s="101" t="s">
        <v>92</v>
      </c>
      <c r="E25" s="99">
        <v>1.8</v>
      </c>
      <c r="F25" s="101">
        <v>56</v>
      </c>
      <c r="G25" s="100">
        <v>98.2</v>
      </c>
      <c r="H25" s="101">
        <v>0</v>
      </c>
      <c r="I25" s="102">
        <v>0</v>
      </c>
      <c r="J25" s="103">
        <v>0</v>
      </c>
      <c r="K25" s="102">
        <v>0</v>
      </c>
      <c r="L25" s="103">
        <v>0</v>
      </c>
      <c r="M25" s="102">
        <v>0</v>
      </c>
      <c r="N25" s="103" t="s">
        <v>92</v>
      </c>
      <c r="O25" s="102">
        <v>5.4</v>
      </c>
      <c r="P25" s="104">
        <v>51</v>
      </c>
      <c r="Q25" s="102">
        <v>91.1</v>
      </c>
      <c r="R25" s="103">
        <v>0</v>
      </c>
      <c r="S25" s="102">
        <v>0</v>
      </c>
      <c r="T25" s="121" t="s">
        <v>92</v>
      </c>
      <c r="U25" s="99">
        <v>3.6</v>
      </c>
      <c r="V25" s="101">
        <v>0</v>
      </c>
      <c r="W25" s="99">
        <v>0</v>
      </c>
      <c r="X25" s="106">
        <v>1422</v>
      </c>
      <c r="Y25" s="107">
        <v>100</v>
      </c>
    </row>
    <row r="26" spans="1:25" s="29" customFormat="1" ht="15" customHeight="1" x14ac:dyDescent="0.2">
      <c r="A26" s="26" t="s">
        <v>53</v>
      </c>
      <c r="B26" s="108" t="s">
        <v>35</v>
      </c>
      <c r="C26" s="109" t="s">
        <v>92</v>
      </c>
      <c r="D26" s="110">
        <v>0</v>
      </c>
      <c r="E26" s="111">
        <v>0</v>
      </c>
      <c r="F26" s="110" t="s">
        <v>92</v>
      </c>
      <c r="G26" s="113">
        <v>100</v>
      </c>
      <c r="H26" s="110">
        <v>0</v>
      </c>
      <c r="I26" s="114">
        <v>0</v>
      </c>
      <c r="J26" s="116">
        <v>0</v>
      </c>
      <c r="K26" s="114">
        <v>0</v>
      </c>
      <c r="L26" s="116">
        <v>0</v>
      </c>
      <c r="M26" s="114">
        <v>0</v>
      </c>
      <c r="N26" s="115" t="s">
        <v>92</v>
      </c>
      <c r="O26" s="114">
        <v>66.7</v>
      </c>
      <c r="P26" s="115">
        <v>0</v>
      </c>
      <c r="Q26" s="114">
        <v>0</v>
      </c>
      <c r="R26" s="116">
        <v>0</v>
      </c>
      <c r="S26" s="114">
        <v>0</v>
      </c>
      <c r="T26" s="117" t="s">
        <v>92</v>
      </c>
      <c r="U26" s="111">
        <v>33.299999999999997</v>
      </c>
      <c r="V26" s="110">
        <v>0</v>
      </c>
      <c r="W26" s="111">
        <v>0</v>
      </c>
      <c r="X26" s="80">
        <v>1343</v>
      </c>
      <c r="Y26" s="118">
        <v>100</v>
      </c>
    </row>
    <row r="27" spans="1:25" s="29" customFormat="1" ht="15" customHeight="1" x14ac:dyDescent="0.2">
      <c r="A27" s="26" t="s">
        <v>53</v>
      </c>
      <c r="B27" s="119" t="s">
        <v>8</v>
      </c>
      <c r="C27" s="124" t="s">
        <v>92</v>
      </c>
      <c r="D27" s="120">
        <v>0</v>
      </c>
      <c r="E27" s="99">
        <v>0</v>
      </c>
      <c r="F27" s="101" t="s">
        <v>92</v>
      </c>
      <c r="G27" s="100">
        <v>100</v>
      </c>
      <c r="H27" s="120">
        <v>0</v>
      </c>
      <c r="I27" s="102">
        <v>0</v>
      </c>
      <c r="J27" s="103">
        <v>0</v>
      </c>
      <c r="K27" s="102">
        <v>0</v>
      </c>
      <c r="L27" s="103">
        <v>0</v>
      </c>
      <c r="M27" s="102">
        <v>0</v>
      </c>
      <c r="N27" s="103">
        <v>0</v>
      </c>
      <c r="O27" s="102">
        <v>0</v>
      </c>
      <c r="P27" s="104" t="s">
        <v>92</v>
      </c>
      <c r="Q27" s="102">
        <v>100</v>
      </c>
      <c r="R27" s="103">
        <v>0</v>
      </c>
      <c r="S27" s="102">
        <v>0</v>
      </c>
      <c r="T27" s="121">
        <v>0</v>
      </c>
      <c r="U27" s="99">
        <v>0</v>
      </c>
      <c r="V27" s="120">
        <v>0</v>
      </c>
      <c r="W27" s="99">
        <v>0</v>
      </c>
      <c r="X27" s="106">
        <v>573</v>
      </c>
      <c r="Y27" s="107">
        <v>100</v>
      </c>
    </row>
    <row r="28" spans="1:25" s="29" customFormat="1" ht="15" customHeight="1" x14ac:dyDescent="0.2">
      <c r="A28" s="26" t="s">
        <v>53</v>
      </c>
      <c r="B28" s="108" t="s">
        <v>36</v>
      </c>
      <c r="C28" s="123" t="s">
        <v>92</v>
      </c>
      <c r="D28" s="110">
        <v>0</v>
      </c>
      <c r="E28" s="111">
        <v>0</v>
      </c>
      <c r="F28" s="112" t="s">
        <v>92</v>
      </c>
      <c r="G28" s="113">
        <v>100</v>
      </c>
      <c r="H28" s="112">
        <v>0</v>
      </c>
      <c r="I28" s="114">
        <v>0</v>
      </c>
      <c r="J28" s="115">
        <v>0</v>
      </c>
      <c r="K28" s="114">
        <v>0</v>
      </c>
      <c r="L28" s="115">
        <v>0</v>
      </c>
      <c r="M28" s="114">
        <v>0</v>
      </c>
      <c r="N28" s="115" t="s">
        <v>92</v>
      </c>
      <c r="O28" s="114">
        <v>100</v>
      </c>
      <c r="P28" s="116">
        <v>0</v>
      </c>
      <c r="Q28" s="114">
        <v>0</v>
      </c>
      <c r="R28" s="115">
        <v>0</v>
      </c>
      <c r="S28" s="114">
        <v>0</v>
      </c>
      <c r="T28" s="122">
        <v>0</v>
      </c>
      <c r="U28" s="111">
        <v>0</v>
      </c>
      <c r="V28" s="110">
        <v>0</v>
      </c>
      <c r="W28" s="111">
        <v>0</v>
      </c>
      <c r="X28" s="80">
        <v>1435</v>
      </c>
      <c r="Y28" s="118">
        <v>100</v>
      </c>
    </row>
    <row r="29" spans="1:25" s="29" customFormat="1" ht="15" customHeight="1" x14ac:dyDescent="0.2">
      <c r="A29" s="26" t="s">
        <v>53</v>
      </c>
      <c r="B29" s="119" t="s">
        <v>37</v>
      </c>
      <c r="C29" s="97">
        <v>0</v>
      </c>
      <c r="D29" s="101">
        <v>0</v>
      </c>
      <c r="E29" s="99">
        <v>0</v>
      </c>
      <c r="F29" s="101">
        <v>0</v>
      </c>
      <c r="G29" s="100">
        <v>0</v>
      </c>
      <c r="H29" s="101">
        <v>0</v>
      </c>
      <c r="I29" s="102">
        <v>0</v>
      </c>
      <c r="J29" s="103">
        <v>0</v>
      </c>
      <c r="K29" s="102">
        <v>0</v>
      </c>
      <c r="L29" s="104">
        <v>0</v>
      </c>
      <c r="M29" s="102">
        <v>0</v>
      </c>
      <c r="N29" s="103">
        <v>0</v>
      </c>
      <c r="O29" s="102">
        <v>0</v>
      </c>
      <c r="P29" s="104">
        <v>0</v>
      </c>
      <c r="Q29" s="102">
        <v>0</v>
      </c>
      <c r="R29" s="103">
        <v>0</v>
      </c>
      <c r="S29" s="102">
        <v>0</v>
      </c>
      <c r="T29" s="121">
        <v>0</v>
      </c>
      <c r="U29" s="99">
        <v>0</v>
      </c>
      <c r="V29" s="101">
        <v>0</v>
      </c>
      <c r="W29" s="99">
        <v>0</v>
      </c>
      <c r="X29" s="106">
        <v>1859</v>
      </c>
      <c r="Y29" s="107">
        <v>100</v>
      </c>
    </row>
    <row r="30" spans="1:25" s="29" customFormat="1" ht="15" customHeight="1" x14ac:dyDescent="0.2">
      <c r="A30" s="26" t="s">
        <v>53</v>
      </c>
      <c r="B30" s="108" t="s">
        <v>38</v>
      </c>
      <c r="C30" s="109">
        <v>18</v>
      </c>
      <c r="D30" s="110">
        <v>0</v>
      </c>
      <c r="E30" s="111">
        <v>0</v>
      </c>
      <c r="F30" s="112">
        <v>18</v>
      </c>
      <c r="G30" s="113">
        <v>100</v>
      </c>
      <c r="H30" s="112">
        <v>0</v>
      </c>
      <c r="I30" s="114">
        <v>0</v>
      </c>
      <c r="J30" s="116">
        <v>0</v>
      </c>
      <c r="K30" s="114">
        <v>0</v>
      </c>
      <c r="L30" s="115">
        <v>0</v>
      </c>
      <c r="M30" s="114">
        <v>0</v>
      </c>
      <c r="N30" s="115">
        <v>5</v>
      </c>
      <c r="O30" s="114">
        <v>27.8</v>
      </c>
      <c r="P30" s="115">
        <v>12</v>
      </c>
      <c r="Q30" s="114">
        <v>66.7</v>
      </c>
      <c r="R30" s="115">
        <v>0</v>
      </c>
      <c r="S30" s="114">
        <v>0</v>
      </c>
      <c r="T30" s="122" t="s">
        <v>92</v>
      </c>
      <c r="U30" s="111">
        <v>5.6</v>
      </c>
      <c r="V30" s="110">
        <v>0</v>
      </c>
      <c r="W30" s="111">
        <v>0</v>
      </c>
      <c r="X30" s="80">
        <v>3672</v>
      </c>
      <c r="Y30" s="118">
        <v>100</v>
      </c>
    </row>
    <row r="31" spans="1:25" s="29" customFormat="1" ht="15" customHeight="1" x14ac:dyDescent="0.2">
      <c r="A31" s="26" t="s">
        <v>53</v>
      </c>
      <c r="B31" s="119" t="s">
        <v>9</v>
      </c>
      <c r="C31" s="124">
        <v>10</v>
      </c>
      <c r="D31" s="101">
        <v>0</v>
      </c>
      <c r="E31" s="99">
        <v>0</v>
      </c>
      <c r="F31" s="120">
        <v>10</v>
      </c>
      <c r="G31" s="100">
        <v>100</v>
      </c>
      <c r="H31" s="101">
        <v>0</v>
      </c>
      <c r="I31" s="102">
        <v>0</v>
      </c>
      <c r="J31" s="104">
        <v>0</v>
      </c>
      <c r="K31" s="102">
        <v>0</v>
      </c>
      <c r="L31" s="103" t="s">
        <v>92</v>
      </c>
      <c r="M31" s="102">
        <v>10</v>
      </c>
      <c r="N31" s="104" t="s">
        <v>92</v>
      </c>
      <c r="O31" s="102">
        <v>30</v>
      </c>
      <c r="P31" s="103">
        <v>5</v>
      </c>
      <c r="Q31" s="102">
        <v>50</v>
      </c>
      <c r="R31" s="103">
        <v>0</v>
      </c>
      <c r="S31" s="102">
        <v>0</v>
      </c>
      <c r="T31" s="105" t="s">
        <v>92</v>
      </c>
      <c r="U31" s="99">
        <v>10</v>
      </c>
      <c r="V31" s="101">
        <v>0</v>
      </c>
      <c r="W31" s="99">
        <v>0</v>
      </c>
      <c r="X31" s="106">
        <v>2056</v>
      </c>
      <c r="Y31" s="107">
        <v>100</v>
      </c>
    </row>
    <row r="32" spans="1:25" s="29" customFormat="1" ht="15" customHeight="1" x14ac:dyDescent="0.2">
      <c r="A32" s="26" t="s">
        <v>53</v>
      </c>
      <c r="B32" s="108" t="s">
        <v>39</v>
      </c>
      <c r="C32" s="109">
        <v>5</v>
      </c>
      <c r="D32" s="112">
        <v>0</v>
      </c>
      <c r="E32" s="111">
        <v>0</v>
      </c>
      <c r="F32" s="110">
        <v>5</v>
      </c>
      <c r="G32" s="113">
        <v>100</v>
      </c>
      <c r="H32" s="110">
        <v>0</v>
      </c>
      <c r="I32" s="114">
        <v>0</v>
      </c>
      <c r="J32" s="115">
        <v>0</v>
      </c>
      <c r="K32" s="114">
        <v>0</v>
      </c>
      <c r="L32" s="115">
        <v>0</v>
      </c>
      <c r="M32" s="114">
        <v>0</v>
      </c>
      <c r="N32" s="115" t="s">
        <v>92</v>
      </c>
      <c r="O32" s="114">
        <v>40</v>
      </c>
      <c r="P32" s="116" t="s">
        <v>92</v>
      </c>
      <c r="Q32" s="114">
        <v>60</v>
      </c>
      <c r="R32" s="116">
        <v>0</v>
      </c>
      <c r="S32" s="114">
        <v>0</v>
      </c>
      <c r="T32" s="117">
        <v>0</v>
      </c>
      <c r="U32" s="111">
        <v>0</v>
      </c>
      <c r="V32" s="112">
        <v>0</v>
      </c>
      <c r="W32" s="111">
        <v>0</v>
      </c>
      <c r="X32" s="80">
        <v>967</v>
      </c>
      <c r="Y32" s="118">
        <v>100</v>
      </c>
    </row>
    <row r="33" spans="1:25" s="29" customFormat="1" ht="15" customHeight="1" x14ac:dyDescent="0.2">
      <c r="A33" s="26" t="s">
        <v>53</v>
      </c>
      <c r="B33" s="119" t="s">
        <v>23</v>
      </c>
      <c r="C33" s="97">
        <v>41</v>
      </c>
      <c r="D33" s="120" t="s">
        <v>92</v>
      </c>
      <c r="E33" s="99">
        <v>2.4</v>
      </c>
      <c r="F33" s="120">
        <v>40</v>
      </c>
      <c r="G33" s="100">
        <v>97.6</v>
      </c>
      <c r="H33" s="120">
        <v>0</v>
      </c>
      <c r="I33" s="102">
        <v>0</v>
      </c>
      <c r="J33" s="103">
        <v>0</v>
      </c>
      <c r="K33" s="102">
        <v>0</v>
      </c>
      <c r="L33" s="104" t="s">
        <v>92</v>
      </c>
      <c r="M33" s="102">
        <v>2.5</v>
      </c>
      <c r="N33" s="103">
        <v>9</v>
      </c>
      <c r="O33" s="102">
        <v>22.5</v>
      </c>
      <c r="P33" s="103">
        <v>30</v>
      </c>
      <c r="Q33" s="102">
        <v>75</v>
      </c>
      <c r="R33" s="104">
        <v>0</v>
      </c>
      <c r="S33" s="102">
        <v>0</v>
      </c>
      <c r="T33" s="121">
        <v>0</v>
      </c>
      <c r="U33" s="99">
        <v>0</v>
      </c>
      <c r="V33" s="120">
        <v>0</v>
      </c>
      <c r="W33" s="99">
        <v>0</v>
      </c>
      <c r="X33" s="106">
        <v>2281</v>
      </c>
      <c r="Y33" s="107">
        <v>100</v>
      </c>
    </row>
    <row r="34" spans="1:25" s="29" customFormat="1" ht="15" customHeight="1" x14ac:dyDescent="0.2">
      <c r="A34" s="26" t="s">
        <v>53</v>
      </c>
      <c r="B34" s="108" t="s">
        <v>10</v>
      </c>
      <c r="C34" s="123" t="s">
        <v>92</v>
      </c>
      <c r="D34" s="112">
        <v>0</v>
      </c>
      <c r="E34" s="111">
        <v>0</v>
      </c>
      <c r="F34" s="112" t="s">
        <v>92</v>
      </c>
      <c r="G34" s="113">
        <v>100</v>
      </c>
      <c r="H34" s="110">
        <v>0</v>
      </c>
      <c r="I34" s="114">
        <v>0</v>
      </c>
      <c r="J34" s="115">
        <v>0</v>
      </c>
      <c r="K34" s="114">
        <v>0</v>
      </c>
      <c r="L34" s="116">
        <v>0</v>
      </c>
      <c r="M34" s="114">
        <v>0</v>
      </c>
      <c r="N34" s="115">
        <v>0</v>
      </c>
      <c r="O34" s="114">
        <v>0</v>
      </c>
      <c r="P34" s="116" t="s">
        <v>92</v>
      </c>
      <c r="Q34" s="114">
        <v>100</v>
      </c>
      <c r="R34" s="116">
        <v>0</v>
      </c>
      <c r="S34" s="114">
        <v>0</v>
      </c>
      <c r="T34" s="122">
        <v>0</v>
      </c>
      <c r="U34" s="111">
        <v>0</v>
      </c>
      <c r="V34" s="112">
        <v>0</v>
      </c>
      <c r="W34" s="111">
        <v>0</v>
      </c>
      <c r="X34" s="80">
        <v>794</v>
      </c>
      <c r="Y34" s="118">
        <v>100</v>
      </c>
    </row>
    <row r="35" spans="1:25" s="29" customFormat="1" ht="15" customHeight="1" x14ac:dyDescent="0.2">
      <c r="A35" s="26" t="s">
        <v>53</v>
      </c>
      <c r="B35" s="119" t="s">
        <v>40</v>
      </c>
      <c r="C35" s="124" t="s">
        <v>92</v>
      </c>
      <c r="D35" s="120">
        <v>0</v>
      </c>
      <c r="E35" s="99">
        <v>0</v>
      </c>
      <c r="F35" s="120" t="s">
        <v>92</v>
      </c>
      <c r="G35" s="100">
        <v>100</v>
      </c>
      <c r="H35" s="120">
        <v>0</v>
      </c>
      <c r="I35" s="102">
        <v>0</v>
      </c>
      <c r="J35" s="103">
        <v>0</v>
      </c>
      <c r="K35" s="102">
        <v>0</v>
      </c>
      <c r="L35" s="104">
        <v>0</v>
      </c>
      <c r="M35" s="102">
        <v>0</v>
      </c>
      <c r="N35" s="103">
        <v>0</v>
      </c>
      <c r="O35" s="102">
        <v>0</v>
      </c>
      <c r="P35" s="104" t="s">
        <v>92</v>
      </c>
      <c r="Q35" s="102">
        <v>100</v>
      </c>
      <c r="R35" s="103">
        <v>0</v>
      </c>
      <c r="S35" s="102">
        <v>0</v>
      </c>
      <c r="T35" s="121">
        <v>0</v>
      </c>
      <c r="U35" s="99">
        <v>0</v>
      </c>
      <c r="V35" s="120">
        <v>0</v>
      </c>
      <c r="W35" s="99">
        <v>0</v>
      </c>
      <c r="X35" s="106">
        <v>1050</v>
      </c>
      <c r="Y35" s="107">
        <v>100</v>
      </c>
    </row>
    <row r="36" spans="1:25" s="29" customFormat="1" ht="15" customHeight="1" x14ac:dyDescent="0.2">
      <c r="A36" s="26" t="s">
        <v>53</v>
      </c>
      <c r="B36" s="108" t="s">
        <v>41</v>
      </c>
      <c r="C36" s="123">
        <v>17</v>
      </c>
      <c r="D36" s="112" t="s">
        <v>92</v>
      </c>
      <c r="E36" s="111">
        <v>5.9</v>
      </c>
      <c r="F36" s="110">
        <v>16</v>
      </c>
      <c r="G36" s="113">
        <v>94.1</v>
      </c>
      <c r="H36" s="112" t="s">
        <v>92</v>
      </c>
      <c r="I36" s="114">
        <v>12.5</v>
      </c>
      <c r="J36" s="115">
        <v>0</v>
      </c>
      <c r="K36" s="114">
        <v>0</v>
      </c>
      <c r="L36" s="115" t="s">
        <v>92</v>
      </c>
      <c r="M36" s="114">
        <v>6.3</v>
      </c>
      <c r="N36" s="116">
        <v>5</v>
      </c>
      <c r="O36" s="114">
        <v>31.3</v>
      </c>
      <c r="P36" s="116">
        <v>7</v>
      </c>
      <c r="Q36" s="114">
        <v>43.8</v>
      </c>
      <c r="R36" s="115">
        <v>0</v>
      </c>
      <c r="S36" s="114">
        <v>0</v>
      </c>
      <c r="T36" s="117" t="s">
        <v>92</v>
      </c>
      <c r="U36" s="111">
        <v>6.3</v>
      </c>
      <c r="V36" s="112">
        <v>6</v>
      </c>
      <c r="W36" s="111">
        <v>35.299999999999997</v>
      </c>
      <c r="X36" s="80">
        <v>652</v>
      </c>
      <c r="Y36" s="118">
        <v>100</v>
      </c>
    </row>
    <row r="37" spans="1:25" s="29" customFormat="1" ht="15" customHeight="1" x14ac:dyDescent="0.2">
      <c r="A37" s="26" t="s">
        <v>53</v>
      </c>
      <c r="B37" s="119" t="s">
        <v>11</v>
      </c>
      <c r="C37" s="97">
        <v>0</v>
      </c>
      <c r="D37" s="120">
        <v>0</v>
      </c>
      <c r="E37" s="99">
        <v>0</v>
      </c>
      <c r="F37" s="101">
        <v>0</v>
      </c>
      <c r="G37" s="100">
        <v>0</v>
      </c>
      <c r="H37" s="101">
        <v>0</v>
      </c>
      <c r="I37" s="102">
        <v>0</v>
      </c>
      <c r="J37" s="103">
        <v>0</v>
      </c>
      <c r="K37" s="102">
        <v>0</v>
      </c>
      <c r="L37" s="103">
        <v>0</v>
      </c>
      <c r="M37" s="102">
        <v>0</v>
      </c>
      <c r="N37" s="103">
        <v>0</v>
      </c>
      <c r="O37" s="102">
        <v>0</v>
      </c>
      <c r="P37" s="103">
        <v>0</v>
      </c>
      <c r="Q37" s="102">
        <v>0</v>
      </c>
      <c r="R37" s="104">
        <v>0</v>
      </c>
      <c r="S37" s="102">
        <v>0</v>
      </c>
      <c r="T37" s="121">
        <v>0</v>
      </c>
      <c r="U37" s="99">
        <v>0</v>
      </c>
      <c r="V37" s="120">
        <v>0</v>
      </c>
      <c r="W37" s="99">
        <v>0</v>
      </c>
      <c r="X37" s="106">
        <v>482</v>
      </c>
      <c r="Y37" s="107">
        <v>100</v>
      </c>
    </row>
    <row r="38" spans="1:25" s="29" customFormat="1" ht="15" customHeight="1" x14ac:dyDescent="0.2">
      <c r="A38" s="26" t="s">
        <v>53</v>
      </c>
      <c r="B38" s="108" t="s">
        <v>12</v>
      </c>
      <c r="C38" s="109">
        <v>0</v>
      </c>
      <c r="D38" s="112">
        <v>0</v>
      </c>
      <c r="E38" s="111">
        <v>0</v>
      </c>
      <c r="F38" s="110">
        <v>0</v>
      </c>
      <c r="G38" s="113">
        <v>0</v>
      </c>
      <c r="H38" s="110">
        <v>0</v>
      </c>
      <c r="I38" s="114">
        <v>0</v>
      </c>
      <c r="J38" s="115">
        <v>0</v>
      </c>
      <c r="K38" s="114">
        <v>0</v>
      </c>
      <c r="L38" s="115">
        <v>0</v>
      </c>
      <c r="M38" s="114">
        <v>0</v>
      </c>
      <c r="N38" s="115">
        <v>0</v>
      </c>
      <c r="O38" s="114">
        <v>0</v>
      </c>
      <c r="P38" s="115">
        <v>0</v>
      </c>
      <c r="Q38" s="114">
        <v>0</v>
      </c>
      <c r="R38" s="115">
        <v>0</v>
      </c>
      <c r="S38" s="114">
        <v>0</v>
      </c>
      <c r="T38" s="122">
        <v>0</v>
      </c>
      <c r="U38" s="111">
        <v>0</v>
      </c>
      <c r="V38" s="112">
        <v>0</v>
      </c>
      <c r="W38" s="111">
        <v>0</v>
      </c>
      <c r="X38" s="80">
        <v>2469</v>
      </c>
      <c r="Y38" s="118">
        <v>100</v>
      </c>
    </row>
    <row r="39" spans="1:25" s="29" customFormat="1" ht="15" customHeight="1" x14ac:dyDescent="0.2">
      <c r="A39" s="26" t="s">
        <v>53</v>
      </c>
      <c r="B39" s="119" t="s">
        <v>13</v>
      </c>
      <c r="C39" s="97" t="s">
        <v>92</v>
      </c>
      <c r="D39" s="101">
        <v>0</v>
      </c>
      <c r="E39" s="99">
        <v>0</v>
      </c>
      <c r="F39" s="101" t="s">
        <v>92</v>
      </c>
      <c r="G39" s="100">
        <v>100</v>
      </c>
      <c r="H39" s="120" t="s">
        <v>92</v>
      </c>
      <c r="I39" s="102">
        <v>100</v>
      </c>
      <c r="J39" s="103">
        <v>0</v>
      </c>
      <c r="K39" s="102">
        <v>0</v>
      </c>
      <c r="L39" s="104">
        <v>0</v>
      </c>
      <c r="M39" s="102">
        <v>0</v>
      </c>
      <c r="N39" s="103">
        <v>0</v>
      </c>
      <c r="O39" s="102">
        <v>0</v>
      </c>
      <c r="P39" s="104">
        <v>0</v>
      </c>
      <c r="Q39" s="102">
        <v>0</v>
      </c>
      <c r="R39" s="103">
        <v>0</v>
      </c>
      <c r="S39" s="102">
        <v>0</v>
      </c>
      <c r="T39" s="121">
        <v>0</v>
      </c>
      <c r="U39" s="99">
        <v>0</v>
      </c>
      <c r="V39" s="101">
        <v>0</v>
      </c>
      <c r="W39" s="99">
        <v>0</v>
      </c>
      <c r="X39" s="106">
        <v>872</v>
      </c>
      <c r="Y39" s="107">
        <v>100</v>
      </c>
    </row>
    <row r="40" spans="1:25" s="29" customFormat="1" ht="15" customHeight="1" x14ac:dyDescent="0.2">
      <c r="A40" s="26" t="s">
        <v>53</v>
      </c>
      <c r="B40" s="108" t="s">
        <v>14</v>
      </c>
      <c r="C40" s="123">
        <v>20</v>
      </c>
      <c r="D40" s="112" t="s">
        <v>92</v>
      </c>
      <c r="E40" s="111">
        <v>5</v>
      </c>
      <c r="F40" s="110">
        <v>19</v>
      </c>
      <c r="G40" s="113">
        <v>95</v>
      </c>
      <c r="H40" s="110">
        <v>0</v>
      </c>
      <c r="I40" s="114">
        <v>0</v>
      </c>
      <c r="J40" s="115">
        <v>0</v>
      </c>
      <c r="K40" s="114">
        <v>0</v>
      </c>
      <c r="L40" s="115">
        <v>4</v>
      </c>
      <c r="M40" s="114">
        <v>21.1</v>
      </c>
      <c r="N40" s="116">
        <v>8</v>
      </c>
      <c r="O40" s="114">
        <v>42.1</v>
      </c>
      <c r="P40" s="116">
        <v>7</v>
      </c>
      <c r="Q40" s="114">
        <v>36.799999999999997</v>
      </c>
      <c r="R40" s="115">
        <v>0</v>
      </c>
      <c r="S40" s="114">
        <v>0</v>
      </c>
      <c r="T40" s="122">
        <v>0</v>
      </c>
      <c r="U40" s="111">
        <v>0</v>
      </c>
      <c r="V40" s="112">
        <v>0</v>
      </c>
      <c r="W40" s="111">
        <v>0</v>
      </c>
      <c r="X40" s="80">
        <v>4894</v>
      </c>
      <c r="Y40" s="118">
        <v>100</v>
      </c>
    </row>
    <row r="41" spans="1:25" s="29" customFormat="1" ht="15" customHeight="1" x14ac:dyDescent="0.2">
      <c r="A41" s="26" t="s">
        <v>53</v>
      </c>
      <c r="B41" s="119" t="s">
        <v>15</v>
      </c>
      <c r="C41" s="97" t="s">
        <v>92</v>
      </c>
      <c r="D41" s="101" t="s">
        <v>92</v>
      </c>
      <c r="E41" s="99">
        <v>50</v>
      </c>
      <c r="F41" s="120" t="s">
        <v>92</v>
      </c>
      <c r="G41" s="100">
        <v>50</v>
      </c>
      <c r="H41" s="120">
        <v>0</v>
      </c>
      <c r="I41" s="102">
        <v>0</v>
      </c>
      <c r="J41" s="103">
        <v>0</v>
      </c>
      <c r="K41" s="102">
        <v>0</v>
      </c>
      <c r="L41" s="103" t="s">
        <v>92</v>
      </c>
      <c r="M41" s="102">
        <v>100</v>
      </c>
      <c r="N41" s="103">
        <v>0</v>
      </c>
      <c r="O41" s="102">
        <v>0</v>
      </c>
      <c r="P41" s="104">
        <v>0</v>
      </c>
      <c r="Q41" s="102">
        <v>0</v>
      </c>
      <c r="R41" s="104">
        <v>0</v>
      </c>
      <c r="S41" s="102">
        <v>0</v>
      </c>
      <c r="T41" s="105">
        <v>0</v>
      </c>
      <c r="U41" s="99">
        <v>0</v>
      </c>
      <c r="V41" s="101" t="s">
        <v>92</v>
      </c>
      <c r="W41" s="99">
        <v>100</v>
      </c>
      <c r="X41" s="106">
        <v>2587</v>
      </c>
      <c r="Y41" s="107">
        <v>100</v>
      </c>
    </row>
    <row r="42" spans="1:25" s="29" customFormat="1" ht="15" customHeight="1" x14ac:dyDescent="0.2">
      <c r="A42" s="26" t="s">
        <v>53</v>
      </c>
      <c r="B42" s="108" t="s">
        <v>16</v>
      </c>
      <c r="C42" s="123">
        <v>0</v>
      </c>
      <c r="D42" s="112">
        <v>0</v>
      </c>
      <c r="E42" s="111">
        <v>0</v>
      </c>
      <c r="F42" s="110">
        <v>0</v>
      </c>
      <c r="G42" s="113">
        <v>0</v>
      </c>
      <c r="H42" s="110">
        <v>0</v>
      </c>
      <c r="I42" s="114">
        <v>0</v>
      </c>
      <c r="J42" s="115">
        <v>0</v>
      </c>
      <c r="K42" s="114">
        <v>0</v>
      </c>
      <c r="L42" s="115">
        <v>0</v>
      </c>
      <c r="M42" s="114">
        <v>0</v>
      </c>
      <c r="N42" s="116">
        <v>0</v>
      </c>
      <c r="O42" s="114">
        <v>0</v>
      </c>
      <c r="P42" s="116">
        <v>0</v>
      </c>
      <c r="Q42" s="114">
        <v>0</v>
      </c>
      <c r="R42" s="116">
        <v>0</v>
      </c>
      <c r="S42" s="114">
        <v>0</v>
      </c>
      <c r="T42" s="122">
        <v>0</v>
      </c>
      <c r="U42" s="111">
        <v>0</v>
      </c>
      <c r="V42" s="112">
        <v>0</v>
      </c>
      <c r="W42" s="111">
        <v>0</v>
      </c>
      <c r="X42" s="80">
        <v>451</v>
      </c>
      <c r="Y42" s="118">
        <v>100</v>
      </c>
    </row>
    <row r="43" spans="1:25" s="29" customFormat="1" ht="15" customHeight="1" x14ac:dyDescent="0.2">
      <c r="A43" s="26" t="s">
        <v>53</v>
      </c>
      <c r="B43" s="119" t="s">
        <v>17</v>
      </c>
      <c r="C43" s="97">
        <v>31</v>
      </c>
      <c r="D43" s="120" t="s">
        <v>92</v>
      </c>
      <c r="E43" s="99">
        <v>6.5</v>
      </c>
      <c r="F43" s="120">
        <v>29</v>
      </c>
      <c r="G43" s="100">
        <v>93.5</v>
      </c>
      <c r="H43" s="101">
        <v>0</v>
      </c>
      <c r="I43" s="102">
        <v>0</v>
      </c>
      <c r="J43" s="103">
        <v>0</v>
      </c>
      <c r="K43" s="102">
        <v>0</v>
      </c>
      <c r="L43" s="104">
        <v>0</v>
      </c>
      <c r="M43" s="102">
        <v>0</v>
      </c>
      <c r="N43" s="103">
        <v>16</v>
      </c>
      <c r="O43" s="102">
        <v>55.2</v>
      </c>
      <c r="P43" s="103">
        <v>13</v>
      </c>
      <c r="Q43" s="102">
        <v>44.8</v>
      </c>
      <c r="R43" s="103">
        <v>0</v>
      </c>
      <c r="S43" s="102">
        <v>0</v>
      </c>
      <c r="T43" s="105">
        <v>0</v>
      </c>
      <c r="U43" s="99">
        <v>0</v>
      </c>
      <c r="V43" s="120">
        <v>0</v>
      </c>
      <c r="W43" s="99">
        <v>0</v>
      </c>
      <c r="X43" s="106">
        <v>3609</v>
      </c>
      <c r="Y43" s="107">
        <v>100</v>
      </c>
    </row>
    <row r="44" spans="1:25" s="29" customFormat="1" ht="15" customHeight="1" x14ac:dyDescent="0.2">
      <c r="A44" s="26" t="s">
        <v>53</v>
      </c>
      <c r="B44" s="108" t="s">
        <v>18</v>
      </c>
      <c r="C44" s="109">
        <v>12</v>
      </c>
      <c r="D44" s="112">
        <v>0</v>
      </c>
      <c r="E44" s="111">
        <v>0</v>
      </c>
      <c r="F44" s="112">
        <v>12</v>
      </c>
      <c r="G44" s="113">
        <v>100</v>
      </c>
      <c r="H44" s="110">
        <v>5</v>
      </c>
      <c r="I44" s="114">
        <v>41.7</v>
      </c>
      <c r="J44" s="116">
        <v>0</v>
      </c>
      <c r="K44" s="114">
        <v>0</v>
      </c>
      <c r="L44" s="115" t="s">
        <v>92</v>
      </c>
      <c r="M44" s="114">
        <v>16.7</v>
      </c>
      <c r="N44" s="115">
        <v>0</v>
      </c>
      <c r="O44" s="114">
        <v>0</v>
      </c>
      <c r="P44" s="115">
        <v>5</v>
      </c>
      <c r="Q44" s="114">
        <v>41.7</v>
      </c>
      <c r="R44" s="116">
        <v>0</v>
      </c>
      <c r="S44" s="114">
        <v>0</v>
      </c>
      <c r="T44" s="117">
        <v>0</v>
      </c>
      <c r="U44" s="111">
        <v>0</v>
      </c>
      <c r="V44" s="112" t="s">
        <v>92</v>
      </c>
      <c r="W44" s="111">
        <v>25</v>
      </c>
      <c r="X44" s="80">
        <v>1811</v>
      </c>
      <c r="Y44" s="118">
        <v>100</v>
      </c>
    </row>
    <row r="45" spans="1:25" s="29" customFormat="1" ht="15" customHeight="1" x14ac:dyDescent="0.2">
      <c r="A45" s="26" t="s">
        <v>53</v>
      </c>
      <c r="B45" s="119" t="s">
        <v>42</v>
      </c>
      <c r="C45" s="97">
        <v>5</v>
      </c>
      <c r="D45" s="101">
        <v>0</v>
      </c>
      <c r="E45" s="99">
        <v>0</v>
      </c>
      <c r="F45" s="120">
        <v>5</v>
      </c>
      <c r="G45" s="100">
        <v>100</v>
      </c>
      <c r="H45" s="120">
        <v>0</v>
      </c>
      <c r="I45" s="102">
        <v>0</v>
      </c>
      <c r="J45" s="103">
        <v>0</v>
      </c>
      <c r="K45" s="102">
        <v>0</v>
      </c>
      <c r="L45" s="104">
        <v>0</v>
      </c>
      <c r="M45" s="102">
        <v>0</v>
      </c>
      <c r="N45" s="103" t="s">
        <v>92</v>
      </c>
      <c r="O45" s="102">
        <v>40</v>
      </c>
      <c r="P45" s="104" t="s">
        <v>92</v>
      </c>
      <c r="Q45" s="102">
        <v>40</v>
      </c>
      <c r="R45" s="103">
        <v>0</v>
      </c>
      <c r="S45" s="102">
        <v>0</v>
      </c>
      <c r="T45" s="105" t="s">
        <v>92</v>
      </c>
      <c r="U45" s="99">
        <v>20</v>
      </c>
      <c r="V45" s="101">
        <v>0</v>
      </c>
      <c r="W45" s="99">
        <v>0</v>
      </c>
      <c r="X45" s="106">
        <v>1309</v>
      </c>
      <c r="Y45" s="107">
        <v>100</v>
      </c>
    </row>
    <row r="46" spans="1:25" s="29" customFormat="1" ht="15" customHeight="1" x14ac:dyDescent="0.2">
      <c r="A46" s="26" t="s">
        <v>53</v>
      </c>
      <c r="B46" s="108" t="s">
        <v>19</v>
      </c>
      <c r="C46" s="109">
        <v>19</v>
      </c>
      <c r="D46" s="110">
        <v>0</v>
      </c>
      <c r="E46" s="111">
        <v>0</v>
      </c>
      <c r="F46" s="110">
        <v>19</v>
      </c>
      <c r="G46" s="113">
        <v>100</v>
      </c>
      <c r="H46" s="110">
        <v>0</v>
      </c>
      <c r="I46" s="114">
        <v>0</v>
      </c>
      <c r="J46" s="115">
        <v>0</v>
      </c>
      <c r="K46" s="114">
        <v>0</v>
      </c>
      <c r="L46" s="115">
        <v>5</v>
      </c>
      <c r="M46" s="114">
        <v>26.3</v>
      </c>
      <c r="N46" s="115">
        <v>4</v>
      </c>
      <c r="O46" s="114">
        <v>21.1</v>
      </c>
      <c r="P46" s="116">
        <v>9</v>
      </c>
      <c r="Q46" s="114">
        <v>47.4</v>
      </c>
      <c r="R46" s="116">
        <v>0</v>
      </c>
      <c r="S46" s="114">
        <v>0</v>
      </c>
      <c r="T46" s="117" t="s">
        <v>92</v>
      </c>
      <c r="U46" s="111">
        <v>5.3</v>
      </c>
      <c r="V46" s="110" t="s">
        <v>92</v>
      </c>
      <c r="W46" s="111">
        <v>5.3</v>
      </c>
      <c r="X46" s="80">
        <v>3056</v>
      </c>
      <c r="Y46" s="118">
        <v>93</v>
      </c>
    </row>
    <row r="47" spans="1:25" s="29" customFormat="1" ht="15" customHeight="1" x14ac:dyDescent="0.2">
      <c r="A47" s="26" t="s">
        <v>53</v>
      </c>
      <c r="B47" s="119" t="s">
        <v>43</v>
      </c>
      <c r="C47" s="124">
        <v>0</v>
      </c>
      <c r="D47" s="120">
        <v>0</v>
      </c>
      <c r="E47" s="99">
        <v>0</v>
      </c>
      <c r="F47" s="101">
        <v>0</v>
      </c>
      <c r="G47" s="100">
        <v>0</v>
      </c>
      <c r="H47" s="101">
        <v>0</v>
      </c>
      <c r="I47" s="102">
        <v>0</v>
      </c>
      <c r="J47" s="104">
        <v>0</v>
      </c>
      <c r="K47" s="102">
        <v>0</v>
      </c>
      <c r="L47" s="104">
        <v>0</v>
      </c>
      <c r="M47" s="102">
        <v>0</v>
      </c>
      <c r="N47" s="104">
        <v>0</v>
      </c>
      <c r="O47" s="102">
        <v>0</v>
      </c>
      <c r="P47" s="104">
        <v>0</v>
      </c>
      <c r="Q47" s="102">
        <v>0</v>
      </c>
      <c r="R47" s="103">
        <v>0</v>
      </c>
      <c r="S47" s="102">
        <v>0</v>
      </c>
      <c r="T47" s="105">
        <v>0</v>
      </c>
      <c r="U47" s="99">
        <v>0</v>
      </c>
      <c r="V47" s="120">
        <v>0</v>
      </c>
      <c r="W47" s="99">
        <v>0</v>
      </c>
      <c r="X47" s="106">
        <v>293</v>
      </c>
      <c r="Y47" s="107">
        <v>100</v>
      </c>
    </row>
    <row r="48" spans="1:25" s="29" customFormat="1" ht="15" customHeight="1" x14ac:dyDescent="0.2">
      <c r="A48" s="26" t="s">
        <v>53</v>
      </c>
      <c r="B48" s="108" t="s">
        <v>20</v>
      </c>
      <c r="C48" s="109" t="s">
        <v>92</v>
      </c>
      <c r="D48" s="112">
        <v>0</v>
      </c>
      <c r="E48" s="111">
        <v>0</v>
      </c>
      <c r="F48" s="112" t="s">
        <v>92</v>
      </c>
      <c r="G48" s="113">
        <v>100</v>
      </c>
      <c r="H48" s="112">
        <v>0</v>
      </c>
      <c r="I48" s="114">
        <v>0</v>
      </c>
      <c r="J48" s="115">
        <v>0</v>
      </c>
      <c r="K48" s="114">
        <v>0</v>
      </c>
      <c r="L48" s="116">
        <v>0</v>
      </c>
      <c r="M48" s="114">
        <v>0</v>
      </c>
      <c r="N48" s="115">
        <v>0</v>
      </c>
      <c r="O48" s="114">
        <v>0</v>
      </c>
      <c r="P48" s="115" t="s">
        <v>92</v>
      </c>
      <c r="Q48" s="114">
        <v>100</v>
      </c>
      <c r="R48" s="116">
        <v>0</v>
      </c>
      <c r="S48" s="114">
        <v>0</v>
      </c>
      <c r="T48" s="117">
        <v>0</v>
      </c>
      <c r="U48" s="111">
        <v>0</v>
      </c>
      <c r="V48" s="112">
        <v>0</v>
      </c>
      <c r="W48" s="111">
        <v>0</v>
      </c>
      <c r="X48" s="80">
        <v>1226</v>
      </c>
      <c r="Y48" s="118">
        <v>100</v>
      </c>
    </row>
    <row r="49" spans="1:25" s="29" customFormat="1" ht="15" customHeight="1" x14ac:dyDescent="0.2">
      <c r="A49" s="26" t="s">
        <v>53</v>
      </c>
      <c r="B49" s="119" t="s">
        <v>44</v>
      </c>
      <c r="C49" s="124">
        <v>0</v>
      </c>
      <c r="D49" s="120">
        <v>0</v>
      </c>
      <c r="E49" s="99">
        <v>0</v>
      </c>
      <c r="F49" s="120">
        <v>0</v>
      </c>
      <c r="G49" s="100">
        <v>0</v>
      </c>
      <c r="H49" s="101">
        <v>0</v>
      </c>
      <c r="I49" s="102">
        <v>0</v>
      </c>
      <c r="J49" s="103">
        <v>0</v>
      </c>
      <c r="K49" s="102">
        <v>0</v>
      </c>
      <c r="L49" s="103">
        <v>0</v>
      </c>
      <c r="M49" s="102">
        <v>0</v>
      </c>
      <c r="N49" s="103">
        <v>0</v>
      </c>
      <c r="O49" s="102">
        <v>0</v>
      </c>
      <c r="P49" s="104">
        <v>0</v>
      </c>
      <c r="Q49" s="102">
        <v>0</v>
      </c>
      <c r="R49" s="104">
        <v>0</v>
      </c>
      <c r="S49" s="102">
        <v>0</v>
      </c>
      <c r="T49" s="105">
        <v>0</v>
      </c>
      <c r="U49" s="99">
        <v>0</v>
      </c>
      <c r="V49" s="120">
        <v>0</v>
      </c>
      <c r="W49" s="99">
        <v>0</v>
      </c>
      <c r="X49" s="106">
        <v>687</v>
      </c>
      <c r="Y49" s="107">
        <v>100</v>
      </c>
    </row>
    <row r="50" spans="1:25" s="29" customFormat="1" ht="15" customHeight="1" x14ac:dyDescent="0.2">
      <c r="A50" s="26" t="s">
        <v>53</v>
      </c>
      <c r="B50" s="108" t="s">
        <v>45</v>
      </c>
      <c r="C50" s="109">
        <v>27</v>
      </c>
      <c r="D50" s="110" t="s">
        <v>92</v>
      </c>
      <c r="E50" s="111">
        <v>3.7</v>
      </c>
      <c r="F50" s="110">
        <v>26</v>
      </c>
      <c r="G50" s="113">
        <v>96.3</v>
      </c>
      <c r="H50" s="110">
        <v>0</v>
      </c>
      <c r="I50" s="114">
        <v>0</v>
      </c>
      <c r="J50" s="115">
        <v>0</v>
      </c>
      <c r="K50" s="114">
        <v>0</v>
      </c>
      <c r="L50" s="116" t="s">
        <v>92</v>
      </c>
      <c r="M50" s="114">
        <v>7.7</v>
      </c>
      <c r="N50" s="115">
        <v>10</v>
      </c>
      <c r="O50" s="114">
        <v>38.5</v>
      </c>
      <c r="P50" s="115">
        <v>14</v>
      </c>
      <c r="Q50" s="114">
        <v>53.8</v>
      </c>
      <c r="R50" s="116">
        <v>0</v>
      </c>
      <c r="S50" s="114">
        <v>0</v>
      </c>
      <c r="T50" s="117">
        <v>0</v>
      </c>
      <c r="U50" s="111">
        <v>0</v>
      </c>
      <c r="V50" s="110" t="s">
        <v>92</v>
      </c>
      <c r="W50" s="111">
        <v>7.4</v>
      </c>
      <c r="X50" s="80">
        <v>1798</v>
      </c>
      <c r="Y50" s="118">
        <v>98.9</v>
      </c>
    </row>
    <row r="51" spans="1:25" s="29" customFormat="1" ht="15" customHeight="1" x14ac:dyDescent="0.2">
      <c r="A51" s="26" t="s">
        <v>53</v>
      </c>
      <c r="B51" s="119" t="s">
        <v>21</v>
      </c>
      <c r="C51" s="97">
        <v>39</v>
      </c>
      <c r="D51" s="101">
        <v>9</v>
      </c>
      <c r="E51" s="99">
        <v>23.1</v>
      </c>
      <c r="F51" s="101">
        <v>30</v>
      </c>
      <c r="G51" s="100">
        <v>76.900000000000006</v>
      </c>
      <c r="H51" s="101">
        <v>0</v>
      </c>
      <c r="I51" s="102">
        <v>0</v>
      </c>
      <c r="J51" s="104">
        <v>0</v>
      </c>
      <c r="K51" s="102">
        <v>0</v>
      </c>
      <c r="L51" s="103">
        <v>5</v>
      </c>
      <c r="M51" s="102">
        <v>16.7</v>
      </c>
      <c r="N51" s="103">
        <v>4</v>
      </c>
      <c r="O51" s="102">
        <v>13.3</v>
      </c>
      <c r="P51" s="103">
        <v>21</v>
      </c>
      <c r="Q51" s="102">
        <v>70</v>
      </c>
      <c r="R51" s="104">
        <v>0</v>
      </c>
      <c r="S51" s="102">
        <v>0</v>
      </c>
      <c r="T51" s="105">
        <v>0</v>
      </c>
      <c r="U51" s="99">
        <v>0</v>
      </c>
      <c r="V51" s="101" t="s">
        <v>92</v>
      </c>
      <c r="W51" s="99">
        <v>5.0999999999999996</v>
      </c>
      <c r="X51" s="106">
        <v>8574</v>
      </c>
      <c r="Y51" s="107">
        <v>100</v>
      </c>
    </row>
    <row r="52" spans="1:25" s="29" customFormat="1" ht="15" customHeight="1" x14ac:dyDescent="0.2">
      <c r="A52" s="26" t="s">
        <v>53</v>
      </c>
      <c r="B52" s="108" t="s">
        <v>46</v>
      </c>
      <c r="C52" s="109" t="s">
        <v>92</v>
      </c>
      <c r="D52" s="110">
        <v>0</v>
      </c>
      <c r="E52" s="111">
        <v>0</v>
      </c>
      <c r="F52" s="110" t="s">
        <v>92</v>
      </c>
      <c r="G52" s="113">
        <v>100</v>
      </c>
      <c r="H52" s="112">
        <v>0</v>
      </c>
      <c r="I52" s="114">
        <v>0</v>
      </c>
      <c r="J52" s="115">
        <v>0</v>
      </c>
      <c r="K52" s="114">
        <v>0</v>
      </c>
      <c r="L52" s="116">
        <v>0</v>
      </c>
      <c r="M52" s="114">
        <v>0</v>
      </c>
      <c r="N52" s="116">
        <v>0</v>
      </c>
      <c r="O52" s="114">
        <v>0</v>
      </c>
      <c r="P52" s="115" t="s">
        <v>92</v>
      </c>
      <c r="Q52" s="114">
        <v>100</v>
      </c>
      <c r="R52" s="116">
        <v>0</v>
      </c>
      <c r="S52" s="114">
        <v>0</v>
      </c>
      <c r="T52" s="122">
        <v>0</v>
      </c>
      <c r="U52" s="111">
        <v>0</v>
      </c>
      <c r="V52" s="110">
        <v>0</v>
      </c>
      <c r="W52" s="111">
        <v>0</v>
      </c>
      <c r="X52" s="80">
        <v>990</v>
      </c>
      <c r="Y52" s="118">
        <v>99.9</v>
      </c>
    </row>
    <row r="53" spans="1:25" s="29" customFormat="1" ht="15" customHeight="1" x14ac:dyDescent="0.2">
      <c r="A53" s="26" t="s">
        <v>53</v>
      </c>
      <c r="B53" s="119" t="s">
        <v>47</v>
      </c>
      <c r="C53" s="97">
        <v>0</v>
      </c>
      <c r="D53" s="101">
        <v>0</v>
      </c>
      <c r="E53" s="99">
        <v>0</v>
      </c>
      <c r="F53" s="101">
        <v>0</v>
      </c>
      <c r="G53" s="100">
        <v>0</v>
      </c>
      <c r="H53" s="101">
        <v>0</v>
      </c>
      <c r="I53" s="102">
        <v>0</v>
      </c>
      <c r="J53" s="104">
        <v>0</v>
      </c>
      <c r="K53" s="102">
        <v>0</v>
      </c>
      <c r="L53" s="103">
        <v>0</v>
      </c>
      <c r="M53" s="102">
        <v>0</v>
      </c>
      <c r="N53" s="103">
        <v>0</v>
      </c>
      <c r="O53" s="102">
        <v>0</v>
      </c>
      <c r="P53" s="103">
        <v>0</v>
      </c>
      <c r="Q53" s="102">
        <v>0</v>
      </c>
      <c r="R53" s="104">
        <v>0</v>
      </c>
      <c r="S53" s="102">
        <v>0</v>
      </c>
      <c r="T53" s="105">
        <v>0</v>
      </c>
      <c r="U53" s="99">
        <v>0</v>
      </c>
      <c r="V53" s="101">
        <v>0</v>
      </c>
      <c r="W53" s="99">
        <v>0</v>
      </c>
      <c r="X53" s="106">
        <v>307</v>
      </c>
      <c r="Y53" s="107">
        <v>100</v>
      </c>
    </row>
    <row r="54" spans="1:25" s="29" customFormat="1" ht="15" customHeight="1" x14ac:dyDescent="0.2">
      <c r="A54" s="26" t="s">
        <v>53</v>
      </c>
      <c r="B54" s="108" t="s">
        <v>48</v>
      </c>
      <c r="C54" s="109">
        <v>10</v>
      </c>
      <c r="D54" s="110" t="s">
        <v>92</v>
      </c>
      <c r="E54" s="111">
        <v>10</v>
      </c>
      <c r="F54" s="110">
        <v>9</v>
      </c>
      <c r="G54" s="113">
        <v>90</v>
      </c>
      <c r="H54" s="112" t="s">
        <v>92</v>
      </c>
      <c r="I54" s="114">
        <v>22.2</v>
      </c>
      <c r="J54" s="115">
        <v>0</v>
      </c>
      <c r="K54" s="114">
        <v>0</v>
      </c>
      <c r="L54" s="116" t="s">
        <v>92</v>
      </c>
      <c r="M54" s="114">
        <v>11.1</v>
      </c>
      <c r="N54" s="116" t="s">
        <v>92</v>
      </c>
      <c r="O54" s="114">
        <v>22.2</v>
      </c>
      <c r="P54" s="115">
        <v>4</v>
      </c>
      <c r="Q54" s="114">
        <v>44.4</v>
      </c>
      <c r="R54" s="116">
        <v>0</v>
      </c>
      <c r="S54" s="114">
        <v>0</v>
      </c>
      <c r="T54" s="122">
        <v>0</v>
      </c>
      <c r="U54" s="111">
        <v>0</v>
      </c>
      <c r="V54" s="110" t="s">
        <v>92</v>
      </c>
      <c r="W54" s="111">
        <v>20</v>
      </c>
      <c r="X54" s="80">
        <v>1969</v>
      </c>
      <c r="Y54" s="118">
        <v>99.9</v>
      </c>
    </row>
    <row r="55" spans="1:25" s="29" customFormat="1" ht="15" customHeight="1" x14ac:dyDescent="0.2">
      <c r="A55" s="26" t="s">
        <v>53</v>
      </c>
      <c r="B55" s="119" t="s">
        <v>49</v>
      </c>
      <c r="C55" s="97">
        <v>38</v>
      </c>
      <c r="D55" s="101" t="s">
        <v>92</v>
      </c>
      <c r="E55" s="99">
        <v>2.6</v>
      </c>
      <c r="F55" s="101">
        <v>37</v>
      </c>
      <c r="G55" s="100">
        <v>97.4</v>
      </c>
      <c r="H55" s="101" t="s">
        <v>92</v>
      </c>
      <c r="I55" s="102">
        <v>8.1</v>
      </c>
      <c r="J55" s="104" t="s">
        <v>92</v>
      </c>
      <c r="K55" s="102">
        <v>5.4</v>
      </c>
      <c r="L55" s="103">
        <v>4</v>
      </c>
      <c r="M55" s="102">
        <v>10.8</v>
      </c>
      <c r="N55" s="103" t="s">
        <v>92</v>
      </c>
      <c r="O55" s="102">
        <v>5.4</v>
      </c>
      <c r="P55" s="103">
        <v>24</v>
      </c>
      <c r="Q55" s="102">
        <v>64.900000000000006</v>
      </c>
      <c r="R55" s="104">
        <v>0</v>
      </c>
      <c r="S55" s="102">
        <v>0</v>
      </c>
      <c r="T55" s="105" t="s">
        <v>92</v>
      </c>
      <c r="U55" s="99">
        <v>5.4</v>
      </c>
      <c r="V55" s="101" t="s">
        <v>92</v>
      </c>
      <c r="W55" s="99">
        <v>5.3</v>
      </c>
      <c r="X55" s="106">
        <v>2282</v>
      </c>
      <c r="Y55" s="107">
        <v>100</v>
      </c>
    </row>
    <row r="56" spans="1:25" s="29" customFormat="1" ht="15" customHeight="1" x14ac:dyDescent="0.2">
      <c r="A56" s="26" t="s">
        <v>53</v>
      </c>
      <c r="B56" s="108" t="s">
        <v>50</v>
      </c>
      <c r="C56" s="109">
        <v>5</v>
      </c>
      <c r="D56" s="110">
        <v>0</v>
      </c>
      <c r="E56" s="111">
        <v>0</v>
      </c>
      <c r="F56" s="110">
        <v>5</v>
      </c>
      <c r="G56" s="113">
        <v>100</v>
      </c>
      <c r="H56" s="112">
        <v>0</v>
      </c>
      <c r="I56" s="114">
        <v>0</v>
      </c>
      <c r="J56" s="115">
        <v>0</v>
      </c>
      <c r="K56" s="114">
        <v>0</v>
      </c>
      <c r="L56" s="116">
        <v>0</v>
      </c>
      <c r="M56" s="114">
        <v>0</v>
      </c>
      <c r="N56" s="116" t="s">
        <v>92</v>
      </c>
      <c r="O56" s="114">
        <v>40</v>
      </c>
      <c r="P56" s="115" t="s">
        <v>92</v>
      </c>
      <c r="Q56" s="114">
        <v>60</v>
      </c>
      <c r="R56" s="116">
        <v>0</v>
      </c>
      <c r="S56" s="114">
        <v>0</v>
      </c>
      <c r="T56" s="122">
        <v>0</v>
      </c>
      <c r="U56" s="111">
        <v>0</v>
      </c>
      <c r="V56" s="110">
        <v>0</v>
      </c>
      <c r="W56" s="111">
        <v>0</v>
      </c>
      <c r="X56" s="80">
        <v>730</v>
      </c>
      <c r="Y56" s="118">
        <v>100</v>
      </c>
    </row>
    <row r="57" spans="1:25" s="29" customFormat="1" ht="15" customHeight="1" x14ac:dyDescent="0.2">
      <c r="A57" s="26" t="s">
        <v>53</v>
      </c>
      <c r="B57" s="119" t="s">
        <v>22</v>
      </c>
      <c r="C57" s="97" t="s">
        <v>92</v>
      </c>
      <c r="D57" s="101">
        <v>0</v>
      </c>
      <c r="E57" s="99">
        <v>0</v>
      </c>
      <c r="F57" s="101" t="s">
        <v>92</v>
      </c>
      <c r="G57" s="100">
        <v>100</v>
      </c>
      <c r="H57" s="101">
        <v>0</v>
      </c>
      <c r="I57" s="102">
        <v>0</v>
      </c>
      <c r="J57" s="104">
        <v>0</v>
      </c>
      <c r="K57" s="102">
        <v>0</v>
      </c>
      <c r="L57" s="103">
        <v>0</v>
      </c>
      <c r="M57" s="102">
        <v>0</v>
      </c>
      <c r="N57" s="103">
        <v>0</v>
      </c>
      <c r="O57" s="102">
        <v>0</v>
      </c>
      <c r="P57" s="103" t="s">
        <v>92</v>
      </c>
      <c r="Q57" s="102">
        <v>100</v>
      </c>
      <c r="R57" s="104">
        <v>0</v>
      </c>
      <c r="S57" s="102">
        <v>0</v>
      </c>
      <c r="T57" s="105">
        <v>0</v>
      </c>
      <c r="U57" s="99">
        <v>0</v>
      </c>
      <c r="V57" s="101">
        <v>0</v>
      </c>
      <c r="W57" s="99">
        <v>0</v>
      </c>
      <c r="X57" s="106">
        <v>2244</v>
      </c>
      <c r="Y57" s="107">
        <v>99.6</v>
      </c>
    </row>
    <row r="58" spans="1:25" s="29" customFormat="1" ht="15" customHeight="1" thickBot="1" x14ac:dyDescent="0.25">
      <c r="A58" s="26" t="s">
        <v>53</v>
      </c>
      <c r="B58" s="125" t="s">
        <v>51</v>
      </c>
      <c r="C58" s="126">
        <v>0</v>
      </c>
      <c r="D58" s="127">
        <v>0</v>
      </c>
      <c r="E58" s="128">
        <v>0</v>
      </c>
      <c r="F58" s="127">
        <v>0</v>
      </c>
      <c r="G58" s="129">
        <v>0</v>
      </c>
      <c r="H58" s="130">
        <v>0</v>
      </c>
      <c r="I58" s="131">
        <v>0</v>
      </c>
      <c r="J58" s="132">
        <v>0</v>
      </c>
      <c r="K58" s="131">
        <v>0</v>
      </c>
      <c r="L58" s="133">
        <v>0</v>
      </c>
      <c r="M58" s="131">
        <v>0</v>
      </c>
      <c r="N58" s="132">
        <v>0</v>
      </c>
      <c r="O58" s="131">
        <v>0</v>
      </c>
      <c r="P58" s="132">
        <v>0</v>
      </c>
      <c r="Q58" s="131">
        <v>0</v>
      </c>
      <c r="R58" s="132">
        <v>0</v>
      </c>
      <c r="S58" s="131">
        <v>0</v>
      </c>
      <c r="T58" s="134">
        <v>0</v>
      </c>
      <c r="U58" s="128">
        <v>0</v>
      </c>
      <c r="V58" s="127">
        <v>0</v>
      </c>
      <c r="W58" s="128">
        <v>0</v>
      </c>
      <c r="X58" s="81">
        <v>360</v>
      </c>
      <c r="Y58" s="135">
        <v>100</v>
      </c>
    </row>
    <row r="59" spans="1:25" s="29" customFormat="1" ht="15" customHeight="1" x14ac:dyDescent="0.2">
      <c r="A59" s="26"/>
      <c r="B59" s="33"/>
      <c r="C59" s="34"/>
      <c r="D59" s="34"/>
      <c r="E59" s="34"/>
      <c r="F59" s="34"/>
      <c r="G59" s="34"/>
      <c r="H59" s="34"/>
      <c r="I59" s="34"/>
      <c r="J59" s="34"/>
      <c r="K59" s="34"/>
      <c r="L59" s="34"/>
      <c r="M59" s="34"/>
      <c r="N59" s="34"/>
      <c r="O59" s="34"/>
      <c r="P59" s="34"/>
      <c r="Q59" s="34"/>
      <c r="R59" s="34"/>
      <c r="S59" s="34"/>
      <c r="T59" s="34"/>
      <c r="U59" s="34"/>
      <c r="V59" s="35"/>
      <c r="W59" s="28"/>
      <c r="X59" s="34"/>
      <c r="Y59" s="34"/>
    </row>
    <row r="60" spans="1:25" s="29" customFormat="1" ht="15" customHeight="1" x14ac:dyDescent="0.2">
      <c r="A60" s="26"/>
      <c r="B60" s="33" t="s">
        <v>71</v>
      </c>
      <c r="C60" s="35"/>
      <c r="D60" s="35"/>
      <c r="E60" s="35"/>
      <c r="F60" s="35"/>
      <c r="G60" s="35"/>
      <c r="H60" s="34"/>
      <c r="I60" s="34"/>
      <c r="J60" s="34"/>
      <c r="K60" s="34"/>
      <c r="L60" s="34"/>
      <c r="M60" s="34"/>
      <c r="N60" s="34"/>
      <c r="O60" s="34"/>
      <c r="P60" s="34"/>
      <c r="Q60" s="34"/>
      <c r="R60" s="34"/>
      <c r="S60" s="34"/>
      <c r="T60" s="34"/>
      <c r="U60" s="34"/>
      <c r="V60" s="35"/>
      <c r="W60" s="35"/>
      <c r="X60" s="34"/>
      <c r="Y60" s="34"/>
    </row>
    <row r="61" spans="1:25" s="29" customFormat="1" ht="15" customHeight="1" x14ac:dyDescent="0.2">
      <c r="A61" s="26"/>
      <c r="B61" s="36" t="s">
        <v>72</v>
      </c>
      <c r="C61" s="35"/>
      <c r="D61" s="35"/>
      <c r="E61" s="35"/>
      <c r="F61" s="35"/>
      <c r="G61" s="35"/>
      <c r="H61" s="34"/>
      <c r="I61" s="34"/>
      <c r="J61" s="34"/>
      <c r="K61" s="34"/>
      <c r="L61" s="34"/>
      <c r="M61" s="34"/>
      <c r="N61" s="34"/>
      <c r="O61" s="34"/>
      <c r="P61" s="34"/>
      <c r="Q61" s="34"/>
      <c r="R61" s="34"/>
      <c r="S61" s="34"/>
      <c r="T61" s="34"/>
      <c r="U61" s="34"/>
      <c r="V61" s="35"/>
      <c r="W61" s="35"/>
      <c r="X61" s="34"/>
      <c r="Y61" s="34"/>
    </row>
    <row r="62" spans="1:25" s="29" customFormat="1" ht="15" customHeight="1" x14ac:dyDescent="0.2">
      <c r="A62" s="26"/>
      <c r="B62" s="36" t="s">
        <v>76</v>
      </c>
      <c r="C62" s="35"/>
      <c r="D62" s="35"/>
      <c r="E62" s="35"/>
      <c r="F62" s="35"/>
      <c r="G62" s="35"/>
      <c r="H62" s="34"/>
      <c r="I62" s="34"/>
      <c r="J62" s="34"/>
      <c r="K62" s="34"/>
      <c r="L62" s="34"/>
      <c r="M62" s="34"/>
      <c r="N62" s="34"/>
      <c r="O62" s="34"/>
      <c r="P62" s="34"/>
      <c r="Q62" s="34"/>
      <c r="R62" s="34"/>
      <c r="S62" s="34"/>
      <c r="T62" s="34"/>
      <c r="U62" s="34"/>
      <c r="V62" s="35"/>
      <c r="W62" s="35"/>
      <c r="X62" s="34"/>
      <c r="Y62" s="34"/>
    </row>
    <row r="63" spans="1:25" s="29" customFormat="1" ht="15" customHeight="1" x14ac:dyDescent="0.2">
      <c r="A63" s="26"/>
      <c r="B63" s="36" t="str">
        <f>CONCATENATE("NOTE: Table reads (for US Totals):  Of all ", C69," public school female students with disabilities who received ", LOWER(A7), ", ",D69," (",TEXT(E7,"0.0"),"%) were served solely under Section 504 and ", F69," (",TEXT(G7,"0.0"),"%) were served under IDEA.")</f>
        <v>NOTE: Table reads (for US Totals):  Of all 513 public school female students with disabilities who received expulsions under zero-tolerance policies, 37 (7.2%) were served solely under Section 504 and 476 (92.8%) were served under IDEA.</v>
      </c>
      <c r="C63" s="35"/>
      <c r="D63" s="35"/>
      <c r="E63" s="35"/>
      <c r="F63" s="35"/>
      <c r="G63" s="35"/>
      <c r="H63" s="34"/>
      <c r="I63" s="34"/>
      <c r="J63" s="34"/>
      <c r="K63" s="34"/>
      <c r="L63" s="34"/>
      <c r="M63" s="34"/>
      <c r="N63" s="34"/>
      <c r="O63" s="34"/>
      <c r="P63" s="34"/>
      <c r="Q63" s="34"/>
      <c r="R63" s="34"/>
      <c r="S63" s="34"/>
      <c r="T63" s="34"/>
      <c r="U63" s="34"/>
      <c r="V63" s="35"/>
      <c r="W63" s="28"/>
      <c r="X63" s="34"/>
      <c r="Y63" s="34"/>
    </row>
    <row r="64" spans="1:25" s="29" customFormat="1" ht="15" customHeight="1" x14ac:dyDescent="0.2">
      <c r="A64" s="26"/>
      <c r="B64" s="36" t="str">
        <f>CONCATENATE("            Table reads (for US Race/Ethnicity):  Of all ",TEXT(F7,"#,##0")," public school female students with disabilities served under IDEA who received ",LOWER(A7), ", ",TEXT(H7,"#,##0")," (",TEXT(I7,"0.0"),"%) were American Indian or Alaska Native.")</f>
        <v xml:space="preserve">            Table reads (for US Race/Ethnicity):  Of all 476 public school female students with disabilities served under IDEA who received expulsions under zero-tolerance policies, 15 (3.2%) were American Indian or Alaska Native.</v>
      </c>
      <c r="C64" s="35"/>
      <c r="D64" s="35"/>
      <c r="E64" s="35"/>
      <c r="F64" s="35"/>
      <c r="G64" s="35"/>
      <c r="H64" s="34"/>
      <c r="I64" s="34"/>
      <c r="J64" s="34"/>
      <c r="K64" s="34"/>
      <c r="L64" s="34"/>
      <c r="M64" s="34"/>
      <c r="N64" s="34"/>
      <c r="O64" s="34"/>
      <c r="P64" s="34"/>
      <c r="Q64" s="34"/>
      <c r="R64" s="34"/>
      <c r="S64" s="34"/>
      <c r="T64" s="34"/>
      <c r="U64" s="34"/>
      <c r="V64" s="35"/>
      <c r="W64" s="35"/>
      <c r="X64" s="34"/>
      <c r="Y64" s="34"/>
    </row>
    <row r="65" spans="1:26" s="29" customFormat="1" ht="15" customHeight="1" x14ac:dyDescent="0.2">
      <c r="A65" s="26"/>
      <c r="B65" s="36" t="s">
        <v>74</v>
      </c>
      <c r="C65" s="35"/>
      <c r="D65" s="35"/>
      <c r="E65" s="35"/>
      <c r="F65" s="35"/>
      <c r="G65" s="35"/>
      <c r="H65" s="34"/>
      <c r="I65" s="34"/>
      <c r="J65" s="34"/>
      <c r="K65" s="34"/>
      <c r="L65" s="34"/>
      <c r="M65" s="34"/>
      <c r="N65" s="34"/>
      <c r="O65" s="34"/>
      <c r="P65" s="34"/>
      <c r="Q65" s="34"/>
      <c r="R65" s="34"/>
      <c r="S65" s="34"/>
      <c r="T65" s="34"/>
      <c r="U65" s="34"/>
      <c r="V65" s="35"/>
      <c r="W65" s="35"/>
      <c r="X65" s="34"/>
      <c r="Y65" s="34"/>
    </row>
    <row r="66" spans="1:26" s="39" customFormat="1" ht="14.1" customHeight="1" x14ac:dyDescent="0.2">
      <c r="A66" s="42"/>
      <c r="B66" s="150" t="s">
        <v>91</v>
      </c>
      <c r="C66" s="150"/>
      <c r="D66" s="150"/>
      <c r="E66" s="150"/>
      <c r="F66" s="150"/>
      <c r="G66" s="150"/>
      <c r="H66" s="150"/>
      <c r="I66" s="150"/>
      <c r="J66" s="150"/>
      <c r="K66" s="150"/>
      <c r="L66" s="150"/>
      <c r="M66" s="150"/>
      <c r="N66" s="150"/>
      <c r="O66" s="150"/>
      <c r="P66" s="150"/>
      <c r="Q66" s="150"/>
      <c r="R66" s="150"/>
      <c r="S66" s="150"/>
      <c r="T66" s="150"/>
      <c r="U66" s="150"/>
      <c r="V66" s="150"/>
      <c r="W66" s="150"/>
      <c r="X66" s="38"/>
      <c r="Y66" s="37"/>
    </row>
    <row r="69" spans="1:26" s="41" customFormat="1" ht="15" customHeight="1" x14ac:dyDescent="0.2">
      <c r="B69" s="74"/>
      <c r="C69" s="75" t="str">
        <f>IF(ISTEXT(C7),LEFT(C7,3),TEXT(C7,"#,##0"))</f>
        <v>513</v>
      </c>
      <c r="D69" s="75" t="str">
        <f>IF(ISTEXT(D7),LEFT(D7,3),TEXT(D7,"#,##0"))</f>
        <v>37</v>
      </c>
      <c r="E69" s="75"/>
      <c r="F69" s="75" t="str">
        <f>IF(ISTEXT(F7),LEFT(F7,3),TEXT(F7,"#,##0"))</f>
        <v>476</v>
      </c>
      <c r="G69" s="75"/>
      <c r="H69" s="75" t="str">
        <f>IF(ISTEXT(H7),LEFT(H7,3),TEXT(H7,"#,##0"))</f>
        <v>15</v>
      </c>
      <c r="I69" s="5"/>
      <c r="J69" s="5"/>
      <c r="K69" s="5"/>
      <c r="L69" s="5"/>
      <c r="M69" s="5"/>
      <c r="N69" s="5"/>
      <c r="O69" s="5"/>
      <c r="P69" s="5"/>
      <c r="Q69" s="5"/>
      <c r="R69" s="5"/>
      <c r="S69" s="5"/>
      <c r="T69" s="5"/>
      <c r="U69" s="5"/>
      <c r="V69" s="76"/>
      <c r="W69" s="77"/>
      <c r="X69" s="5"/>
      <c r="Y69" s="5"/>
      <c r="Z69" s="77"/>
    </row>
  </sheetData>
  <mergeCells count="16">
    <mergeCell ref="B66:W66"/>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workbookViewId="0"/>
  </sheetViews>
  <sheetFormatPr defaultColWidth="10.140625" defaultRowHeight="14.25" x14ac:dyDescent="0.2"/>
  <cols>
    <col min="1" max="1" width="8.28515625" style="40" customWidth="1"/>
    <col min="2" max="2" width="16.85546875" style="6" customWidth="1"/>
    <col min="3" max="17" width="10.85546875" style="6" customWidth="1"/>
    <col min="18" max="18" width="10.85546875" style="5" customWidth="1"/>
    <col min="19" max="19" width="10.85546875" style="41" customWidth="1"/>
    <col min="20" max="21" width="10.85546875" style="6" customWidth="1"/>
    <col min="22" max="16384" width="10.140625" style="42"/>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School Year 2013-14")</f>
        <v>Number and percentage of public school students without disabilities receiving expulsions under zero-tolerance policies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51" t="s">
        <v>0</v>
      </c>
      <c r="C4" s="153" t="s">
        <v>77</v>
      </c>
      <c r="D4" s="155" t="s">
        <v>78</v>
      </c>
      <c r="E4" s="156"/>
      <c r="F4" s="156"/>
      <c r="G4" s="156"/>
      <c r="H4" s="156"/>
      <c r="I4" s="156"/>
      <c r="J4" s="156"/>
      <c r="K4" s="156"/>
      <c r="L4" s="156"/>
      <c r="M4" s="156"/>
      <c r="N4" s="156"/>
      <c r="O4" s="156"/>
      <c r="P4" s="156"/>
      <c r="Q4" s="157"/>
      <c r="R4" s="146" t="s">
        <v>79</v>
      </c>
      <c r="S4" s="147"/>
      <c r="T4" s="137" t="s">
        <v>59</v>
      </c>
      <c r="U4" s="139" t="s">
        <v>60</v>
      </c>
    </row>
    <row r="5" spans="1:21" s="16" customFormat="1" ht="24.95" customHeight="1" x14ac:dyDescent="0.2">
      <c r="A5" s="15"/>
      <c r="B5" s="152"/>
      <c r="C5" s="154"/>
      <c r="D5" s="141" t="s">
        <v>61</v>
      </c>
      <c r="E5" s="142"/>
      <c r="F5" s="143" t="s">
        <v>62</v>
      </c>
      <c r="G5" s="142"/>
      <c r="H5" s="144" t="s">
        <v>63</v>
      </c>
      <c r="I5" s="142"/>
      <c r="J5" s="144" t="s">
        <v>64</v>
      </c>
      <c r="K5" s="142"/>
      <c r="L5" s="144" t="s">
        <v>65</v>
      </c>
      <c r="M5" s="142"/>
      <c r="N5" s="144" t="s">
        <v>66</v>
      </c>
      <c r="O5" s="142"/>
      <c r="P5" s="144" t="s">
        <v>67</v>
      </c>
      <c r="Q5" s="145"/>
      <c r="R5" s="148"/>
      <c r="S5" s="149"/>
      <c r="T5" s="138"/>
      <c r="U5" s="140"/>
    </row>
    <row r="6" spans="1:21" s="16" customFormat="1" ht="15" customHeight="1" thickBot="1" x14ac:dyDescent="0.25">
      <c r="A6" s="15"/>
      <c r="B6" s="17"/>
      <c r="C6" s="18"/>
      <c r="D6" s="19" t="s">
        <v>68</v>
      </c>
      <c r="E6" s="78" t="s">
        <v>70</v>
      </c>
      <c r="F6" s="22" t="s">
        <v>68</v>
      </c>
      <c r="G6" s="78" t="s">
        <v>70</v>
      </c>
      <c r="H6" s="22" t="s">
        <v>68</v>
      </c>
      <c r="I6" s="78" t="s">
        <v>70</v>
      </c>
      <c r="J6" s="22" t="s">
        <v>68</v>
      </c>
      <c r="K6" s="78" t="s">
        <v>70</v>
      </c>
      <c r="L6" s="22" t="s">
        <v>68</v>
      </c>
      <c r="M6" s="78" t="s">
        <v>70</v>
      </c>
      <c r="N6" s="22" t="s">
        <v>68</v>
      </c>
      <c r="O6" s="78" t="s">
        <v>70</v>
      </c>
      <c r="P6" s="22" t="s">
        <v>68</v>
      </c>
      <c r="Q6" s="79" t="s">
        <v>70</v>
      </c>
      <c r="R6" s="22" t="s">
        <v>68</v>
      </c>
      <c r="S6" s="79" t="s">
        <v>70</v>
      </c>
      <c r="T6" s="24"/>
      <c r="U6" s="25"/>
    </row>
    <row r="7" spans="1:21" s="29" customFormat="1" ht="15" customHeight="1" x14ac:dyDescent="0.2">
      <c r="A7" s="26" t="s">
        <v>53</v>
      </c>
      <c r="B7" s="96" t="s">
        <v>52</v>
      </c>
      <c r="C7" s="97">
        <v>12586</v>
      </c>
      <c r="D7" s="101">
        <v>232</v>
      </c>
      <c r="E7" s="102">
        <v>1.8</v>
      </c>
      <c r="F7" s="103">
        <v>141</v>
      </c>
      <c r="G7" s="102">
        <v>1.1000000000000001</v>
      </c>
      <c r="H7" s="103">
        <v>2235</v>
      </c>
      <c r="I7" s="102">
        <v>17.8</v>
      </c>
      <c r="J7" s="103">
        <v>2910</v>
      </c>
      <c r="K7" s="102">
        <v>23.1</v>
      </c>
      <c r="L7" s="103">
        <v>6585</v>
      </c>
      <c r="M7" s="102">
        <v>52.3</v>
      </c>
      <c r="N7" s="104">
        <v>35</v>
      </c>
      <c r="O7" s="102">
        <v>0.3</v>
      </c>
      <c r="P7" s="105">
        <v>448</v>
      </c>
      <c r="Q7" s="99">
        <v>3.6</v>
      </c>
      <c r="R7" s="98">
        <v>621</v>
      </c>
      <c r="S7" s="99">
        <v>4.9000000000000004</v>
      </c>
      <c r="T7" s="106">
        <v>95507</v>
      </c>
      <c r="U7" s="100">
        <v>99.7</v>
      </c>
    </row>
    <row r="8" spans="1:21" s="29" customFormat="1" ht="15" customHeight="1" x14ac:dyDescent="0.2">
      <c r="A8" s="26" t="s">
        <v>53</v>
      </c>
      <c r="B8" s="108" t="s">
        <v>24</v>
      </c>
      <c r="C8" s="109">
        <v>208</v>
      </c>
      <c r="D8" s="110" t="s">
        <v>92</v>
      </c>
      <c r="E8" s="114" t="s">
        <v>92</v>
      </c>
      <c r="F8" s="115" t="s">
        <v>92</v>
      </c>
      <c r="G8" s="114">
        <v>0.5</v>
      </c>
      <c r="H8" s="116">
        <v>6</v>
      </c>
      <c r="I8" s="114">
        <v>2.9</v>
      </c>
      <c r="J8" s="115">
        <v>115</v>
      </c>
      <c r="K8" s="114">
        <v>55.3</v>
      </c>
      <c r="L8" s="115">
        <v>55</v>
      </c>
      <c r="M8" s="114">
        <v>26.4</v>
      </c>
      <c r="N8" s="115">
        <v>0</v>
      </c>
      <c r="O8" s="114">
        <v>0</v>
      </c>
      <c r="P8" s="117">
        <v>29</v>
      </c>
      <c r="Q8" s="111">
        <v>13.9</v>
      </c>
      <c r="R8" s="110">
        <v>0</v>
      </c>
      <c r="S8" s="111">
        <v>0</v>
      </c>
      <c r="T8" s="80">
        <v>1397</v>
      </c>
      <c r="U8" s="113">
        <v>100</v>
      </c>
    </row>
    <row r="9" spans="1:21" s="29" customFormat="1" ht="15" customHeight="1" x14ac:dyDescent="0.2">
      <c r="A9" s="26" t="s">
        <v>53</v>
      </c>
      <c r="B9" s="119" t="s">
        <v>25</v>
      </c>
      <c r="C9" s="97">
        <v>43</v>
      </c>
      <c r="D9" s="101">
        <v>24</v>
      </c>
      <c r="E9" s="102">
        <v>55.8</v>
      </c>
      <c r="F9" s="103">
        <v>0</v>
      </c>
      <c r="G9" s="102">
        <v>0</v>
      </c>
      <c r="H9" s="103">
        <v>4</v>
      </c>
      <c r="I9" s="102">
        <v>9.3000000000000007</v>
      </c>
      <c r="J9" s="104" t="s">
        <v>92</v>
      </c>
      <c r="K9" s="102">
        <v>7</v>
      </c>
      <c r="L9" s="104">
        <v>6</v>
      </c>
      <c r="M9" s="102">
        <v>14</v>
      </c>
      <c r="N9" s="103" t="s">
        <v>92</v>
      </c>
      <c r="O9" s="102">
        <v>4.7</v>
      </c>
      <c r="P9" s="121">
        <v>4</v>
      </c>
      <c r="Q9" s="99">
        <v>9.3000000000000007</v>
      </c>
      <c r="R9" s="120">
        <v>15</v>
      </c>
      <c r="S9" s="99">
        <v>34.9</v>
      </c>
      <c r="T9" s="106">
        <v>495</v>
      </c>
      <c r="U9" s="100">
        <v>100</v>
      </c>
    </row>
    <row r="10" spans="1:21" s="29" customFormat="1" ht="15" customHeight="1" x14ac:dyDescent="0.2">
      <c r="A10" s="26" t="s">
        <v>53</v>
      </c>
      <c r="B10" s="108" t="s">
        <v>1</v>
      </c>
      <c r="C10" s="109">
        <v>137</v>
      </c>
      <c r="D10" s="112">
        <v>7</v>
      </c>
      <c r="E10" s="114">
        <v>5.0999999999999996</v>
      </c>
      <c r="F10" s="115">
        <v>0</v>
      </c>
      <c r="G10" s="114">
        <v>0</v>
      </c>
      <c r="H10" s="116">
        <v>61</v>
      </c>
      <c r="I10" s="114">
        <v>44.5</v>
      </c>
      <c r="J10" s="115">
        <v>11</v>
      </c>
      <c r="K10" s="114">
        <v>8</v>
      </c>
      <c r="L10" s="116">
        <v>53</v>
      </c>
      <c r="M10" s="114">
        <v>38.700000000000003</v>
      </c>
      <c r="N10" s="116">
        <v>0</v>
      </c>
      <c r="O10" s="114">
        <v>0</v>
      </c>
      <c r="P10" s="122">
        <v>5</v>
      </c>
      <c r="Q10" s="111">
        <v>3.6</v>
      </c>
      <c r="R10" s="112">
        <v>4</v>
      </c>
      <c r="S10" s="111">
        <v>2.9</v>
      </c>
      <c r="T10" s="80">
        <v>1913</v>
      </c>
      <c r="U10" s="113">
        <v>100</v>
      </c>
    </row>
    <row r="11" spans="1:21" s="29" customFormat="1" ht="15" customHeight="1" x14ac:dyDescent="0.2">
      <c r="A11" s="26" t="s">
        <v>53</v>
      </c>
      <c r="B11" s="119" t="s">
        <v>26</v>
      </c>
      <c r="C11" s="97">
        <v>112</v>
      </c>
      <c r="D11" s="101" t="s">
        <v>92</v>
      </c>
      <c r="E11" s="102">
        <v>1.8</v>
      </c>
      <c r="F11" s="104" t="s">
        <v>92</v>
      </c>
      <c r="G11" s="102">
        <v>2.7</v>
      </c>
      <c r="H11" s="103">
        <v>9</v>
      </c>
      <c r="I11" s="102">
        <v>8</v>
      </c>
      <c r="J11" s="103">
        <v>29</v>
      </c>
      <c r="K11" s="102">
        <v>25.9</v>
      </c>
      <c r="L11" s="103">
        <v>68</v>
      </c>
      <c r="M11" s="102">
        <v>60.7</v>
      </c>
      <c r="N11" s="103" t="s">
        <v>92</v>
      </c>
      <c r="O11" s="102">
        <v>0.9</v>
      </c>
      <c r="P11" s="121">
        <v>0</v>
      </c>
      <c r="Q11" s="99">
        <v>0</v>
      </c>
      <c r="R11" s="120">
        <v>8</v>
      </c>
      <c r="S11" s="99">
        <v>7.1</v>
      </c>
      <c r="T11" s="106">
        <v>1085</v>
      </c>
      <c r="U11" s="100">
        <v>100</v>
      </c>
    </row>
    <row r="12" spans="1:21" s="29" customFormat="1" ht="15" customHeight="1" x14ac:dyDescent="0.2">
      <c r="A12" s="26" t="s">
        <v>53</v>
      </c>
      <c r="B12" s="108" t="s">
        <v>2</v>
      </c>
      <c r="C12" s="109">
        <v>1129</v>
      </c>
      <c r="D12" s="110">
        <v>12</v>
      </c>
      <c r="E12" s="114">
        <v>1.1000000000000001</v>
      </c>
      <c r="F12" s="116">
        <v>37</v>
      </c>
      <c r="G12" s="114">
        <v>3.3</v>
      </c>
      <c r="H12" s="115">
        <v>635</v>
      </c>
      <c r="I12" s="114">
        <v>56.2</v>
      </c>
      <c r="J12" s="115">
        <v>138</v>
      </c>
      <c r="K12" s="114">
        <v>12.2</v>
      </c>
      <c r="L12" s="115">
        <v>252</v>
      </c>
      <c r="M12" s="114">
        <v>22.3</v>
      </c>
      <c r="N12" s="116">
        <v>10</v>
      </c>
      <c r="O12" s="114">
        <v>0.9</v>
      </c>
      <c r="P12" s="117">
        <v>45</v>
      </c>
      <c r="Q12" s="111">
        <v>4</v>
      </c>
      <c r="R12" s="112">
        <v>207</v>
      </c>
      <c r="S12" s="111">
        <v>18.3</v>
      </c>
      <c r="T12" s="80">
        <v>9883</v>
      </c>
      <c r="U12" s="113">
        <v>100</v>
      </c>
    </row>
    <row r="13" spans="1:21" s="29" customFormat="1" ht="15" customHeight="1" x14ac:dyDescent="0.2">
      <c r="A13" s="26" t="s">
        <v>53</v>
      </c>
      <c r="B13" s="119" t="s">
        <v>27</v>
      </c>
      <c r="C13" s="97">
        <v>128</v>
      </c>
      <c r="D13" s="101">
        <v>7</v>
      </c>
      <c r="E13" s="102">
        <v>5.5</v>
      </c>
      <c r="F13" s="104">
        <v>0</v>
      </c>
      <c r="G13" s="102">
        <v>0</v>
      </c>
      <c r="H13" s="103">
        <v>45</v>
      </c>
      <c r="I13" s="102">
        <v>35.200000000000003</v>
      </c>
      <c r="J13" s="104">
        <v>14</v>
      </c>
      <c r="K13" s="102">
        <v>10.9</v>
      </c>
      <c r="L13" s="103">
        <v>55</v>
      </c>
      <c r="M13" s="102">
        <v>43</v>
      </c>
      <c r="N13" s="103" t="s">
        <v>92</v>
      </c>
      <c r="O13" s="102">
        <v>1.6</v>
      </c>
      <c r="P13" s="105">
        <v>5</v>
      </c>
      <c r="Q13" s="99">
        <v>3.9</v>
      </c>
      <c r="R13" s="101">
        <v>13</v>
      </c>
      <c r="S13" s="99">
        <v>10.199999999999999</v>
      </c>
      <c r="T13" s="106">
        <v>1841</v>
      </c>
      <c r="U13" s="100">
        <v>100</v>
      </c>
    </row>
    <row r="14" spans="1:21" s="29" customFormat="1" ht="15" customHeight="1" x14ac:dyDescent="0.2">
      <c r="A14" s="26" t="s">
        <v>53</v>
      </c>
      <c r="B14" s="108" t="s">
        <v>28</v>
      </c>
      <c r="C14" s="123">
        <v>233</v>
      </c>
      <c r="D14" s="110">
        <v>0</v>
      </c>
      <c r="E14" s="114">
        <v>0</v>
      </c>
      <c r="F14" s="115">
        <v>4</v>
      </c>
      <c r="G14" s="114">
        <v>1.7</v>
      </c>
      <c r="H14" s="116">
        <v>60</v>
      </c>
      <c r="I14" s="114">
        <v>25.8</v>
      </c>
      <c r="J14" s="116">
        <v>69</v>
      </c>
      <c r="K14" s="114">
        <v>29.6</v>
      </c>
      <c r="L14" s="116">
        <v>95</v>
      </c>
      <c r="M14" s="114">
        <v>40.799999999999997</v>
      </c>
      <c r="N14" s="115">
        <v>0</v>
      </c>
      <c r="O14" s="114">
        <v>0</v>
      </c>
      <c r="P14" s="122">
        <v>5</v>
      </c>
      <c r="Q14" s="111">
        <v>2.1</v>
      </c>
      <c r="R14" s="112">
        <v>12</v>
      </c>
      <c r="S14" s="111">
        <v>5.2</v>
      </c>
      <c r="T14" s="80">
        <v>1140</v>
      </c>
      <c r="U14" s="113">
        <v>100</v>
      </c>
    </row>
    <row r="15" spans="1:21" s="29" customFormat="1" ht="15" customHeight="1" x14ac:dyDescent="0.2">
      <c r="A15" s="26" t="s">
        <v>53</v>
      </c>
      <c r="B15" s="119" t="s">
        <v>29</v>
      </c>
      <c r="C15" s="124">
        <v>9</v>
      </c>
      <c r="D15" s="101">
        <v>0</v>
      </c>
      <c r="E15" s="102">
        <v>0</v>
      </c>
      <c r="F15" s="103">
        <v>0</v>
      </c>
      <c r="G15" s="102">
        <v>0</v>
      </c>
      <c r="H15" s="103">
        <v>4</v>
      </c>
      <c r="I15" s="102">
        <v>44.4</v>
      </c>
      <c r="J15" s="104" t="s">
        <v>92</v>
      </c>
      <c r="K15" s="102">
        <v>22.2</v>
      </c>
      <c r="L15" s="103" t="s">
        <v>92</v>
      </c>
      <c r="M15" s="102">
        <v>33.299999999999997</v>
      </c>
      <c r="N15" s="104">
        <v>0</v>
      </c>
      <c r="O15" s="102">
        <v>0</v>
      </c>
      <c r="P15" s="105">
        <v>0</v>
      </c>
      <c r="Q15" s="99">
        <v>0</v>
      </c>
      <c r="R15" s="120">
        <v>0</v>
      </c>
      <c r="S15" s="99">
        <v>0</v>
      </c>
      <c r="T15" s="106">
        <v>227</v>
      </c>
      <c r="U15" s="100">
        <v>100</v>
      </c>
    </row>
    <row r="16" spans="1:21" s="29" customFormat="1" ht="15" customHeight="1" x14ac:dyDescent="0.2">
      <c r="A16" s="26" t="s">
        <v>53</v>
      </c>
      <c r="B16" s="108" t="s">
        <v>3</v>
      </c>
      <c r="C16" s="123">
        <v>7</v>
      </c>
      <c r="D16" s="112">
        <v>0</v>
      </c>
      <c r="E16" s="114">
        <v>0</v>
      </c>
      <c r="F16" s="116">
        <v>0</v>
      </c>
      <c r="G16" s="114">
        <v>0</v>
      </c>
      <c r="H16" s="115">
        <v>0</v>
      </c>
      <c r="I16" s="114">
        <v>0</v>
      </c>
      <c r="J16" s="116">
        <v>7</v>
      </c>
      <c r="K16" s="114">
        <v>100</v>
      </c>
      <c r="L16" s="115">
        <v>0</v>
      </c>
      <c r="M16" s="114">
        <v>0</v>
      </c>
      <c r="N16" s="116">
        <v>0</v>
      </c>
      <c r="O16" s="114">
        <v>0</v>
      </c>
      <c r="P16" s="122">
        <v>0</v>
      </c>
      <c r="Q16" s="111">
        <v>0</v>
      </c>
      <c r="R16" s="110">
        <v>0</v>
      </c>
      <c r="S16" s="111">
        <v>0</v>
      </c>
      <c r="T16" s="80">
        <v>204</v>
      </c>
      <c r="U16" s="113">
        <v>100</v>
      </c>
    </row>
    <row r="17" spans="1:21" s="29" customFormat="1" ht="15" customHeight="1" x14ac:dyDescent="0.2">
      <c r="A17" s="26" t="s">
        <v>53</v>
      </c>
      <c r="B17" s="119" t="s">
        <v>30</v>
      </c>
      <c r="C17" s="97">
        <v>26</v>
      </c>
      <c r="D17" s="101">
        <v>0</v>
      </c>
      <c r="E17" s="102">
        <v>0</v>
      </c>
      <c r="F17" s="104">
        <v>0</v>
      </c>
      <c r="G17" s="102">
        <v>0</v>
      </c>
      <c r="H17" s="103">
        <v>9</v>
      </c>
      <c r="I17" s="102">
        <v>34.6</v>
      </c>
      <c r="J17" s="104">
        <v>7</v>
      </c>
      <c r="K17" s="102">
        <v>26.9</v>
      </c>
      <c r="L17" s="104">
        <v>10</v>
      </c>
      <c r="M17" s="102">
        <v>38.5</v>
      </c>
      <c r="N17" s="104">
        <v>0</v>
      </c>
      <c r="O17" s="102">
        <v>0</v>
      </c>
      <c r="P17" s="121">
        <v>0</v>
      </c>
      <c r="Q17" s="99">
        <v>0</v>
      </c>
      <c r="R17" s="101" t="s">
        <v>92</v>
      </c>
      <c r="S17" s="99">
        <v>3.8</v>
      </c>
      <c r="T17" s="106">
        <v>3954</v>
      </c>
      <c r="U17" s="100">
        <v>100</v>
      </c>
    </row>
    <row r="18" spans="1:21" s="29" customFormat="1" ht="15" customHeight="1" x14ac:dyDescent="0.2">
      <c r="A18" s="26" t="s">
        <v>53</v>
      </c>
      <c r="B18" s="108" t="s">
        <v>31</v>
      </c>
      <c r="C18" s="109">
        <v>302</v>
      </c>
      <c r="D18" s="112">
        <v>0</v>
      </c>
      <c r="E18" s="114">
        <v>0</v>
      </c>
      <c r="F18" s="115">
        <v>0</v>
      </c>
      <c r="G18" s="114">
        <v>0</v>
      </c>
      <c r="H18" s="115">
        <v>18</v>
      </c>
      <c r="I18" s="114">
        <v>6</v>
      </c>
      <c r="J18" s="115">
        <v>174</v>
      </c>
      <c r="K18" s="114">
        <v>57.6</v>
      </c>
      <c r="L18" s="115">
        <v>97</v>
      </c>
      <c r="M18" s="114">
        <v>32.1</v>
      </c>
      <c r="N18" s="115">
        <v>0</v>
      </c>
      <c r="O18" s="114">
        <v>0</v>
      </c>
      <c r="P18" s="122">
        <v>13</v>
      </c>
      <c r="Q18" s="111">
        <v>4.3</v>
      </c>
      <c r="R18" s="112">
        <v>8</v>
      </c>
      <c r="S18" s="111">
        <v>2.6</v>
      </c>
      <c r="T18" s="80">
        <v>2444</v>
      </c>
      <c r="U18" s="113">
        <v>99.8</v>
      </c>
    </row>
    <row r="19" spans="1:21" s="29" customFormat="1" ht="15" customHeight="1" x14ac:dyDescent="0.2">
      <c r="A19" s="26" t="s">
        <v>53</v>
      </c>
      <c r="B19" s="119" t="s">
        <v>32</v>
      </c>
      <c r="C19" s="97">
        <v>0</v>
      </c>
      <c r="D19" s="101">
        <v>0</v>
      </c>
      <c r="E19" s="102">
        <v>0</v>
      </c>
      <c r="F19" s="103">
        <v>0</v>
      </c>
      <c r="G19" s="102">
        <v>0</v>
      </c>
      <c r="H19" s="103">
        <v>0</v>
      </c>
      <c r="I19" s="102">
        <v>0</v>
      </c>
      <c r="J19" s="103">
        <v>0</v>
      </c>
      <c r="K19" s="102">
        <v>0</v>
      </c>
      <c r="L19" s="103">
        <v>0</v>
      </c>
      <c r="M19" s="102">
        <v>0</v>
      </c>
      <c r="N19" s="103">
        <v>0</v>
      </c>
      <c r="O19" s="102">
        <v>0</v>
      </c>
      <c r="P19" s="105">
        <v>0</v>
      </c>
      <c r="Q19" s="99">
        <v>0</v>
      </c>
      <c r="R19" s="101">
        <v>0</v>
      </c>
      <c r="S19" s="99">
        <v>0</v>
      </c>
      <c r="T19" s="106">
        <v>287</v>
      </c>
      <c r="U19" s="100">
        <v>100</v>
      </c>
    </row>
    <row r="20" spans="1:21" s="29" customFormat="1" ht="15" customHeight="1" x14ac:dyDescent="0.2">
      <c r="A20" s="26" t="s">
        <v>53</v>
      </c>
      <c r="B20" s="108" t="s">
        <v>4</v>
      </c>
      <c r="C20" s="123">
        <v>55</v>
      </c>
      <c r="D20" s="112" t="s">
        <v>92</v>
      </c>
      <c r="E20" s="114">
        <v>5.5</v>
      </c>
      <c r="F20" s="116">
        <v>0</v>
      </c>
      <c r="G20" s="114">
        <v>0</v>
      </c>
      <c r="H20" s="115">
        <v>21</v>
      </c>
      <c r="I20" s="114">
        <v>38.200000000000003</v>
      </c>
      <c r="J20" s="116">
        <v>0</v>
      </c>
      <c r="K20" s="114">
        <v>0</v>
      </c>
      <c r="L20" s="116">
        <v>28</v>
      </c>
      <c r="M20" s="114">
        <v>50.9</v>
      </c>
      <c r="N20" s="116">
        <v>0</v>
      </c>
      <c r="O20" s="114">
        <v>0</v>
      </c>
      <c r="P20" s="122" t="s">
        <v>92</v>
      </c>
      <c r="Q20" s="111">
        <v>5.5</v>
      </c>
      <c r="R20" s="112" t="s">
        <v>92</v>
      </c>
      <c r="S20" s="111">
        <v>3.6</v>
      </c>
      <c r="T20" s="80">
        <v>715</v>
      </c>
      <c r="U20" s="113">
        <v>100</v>
      </c>
    </row>
    <row r="21" spans="1:21" s="29" customFormat="1" ht="15" customHeight="1" x14ac:dyDescent="0.2">
      <c r="A21" s="26" t="s">
        <v>53</v>
      </c>
      <c r="B21" s="119" t="s">
        <v>5</v>
      </c>
      <c r="C21" s="97">
        <v>289</v>
      </c>
      <c r="D21" s="120" t="s">
        <v>92</v>
      </c>
      <c r="E21" s="102" t="s">
        <v>92</v>
      </c>
      <c r="F21" s="103">
        <v>5</v>
      </c>
      <c r="G21" s="102">
        <v>1.7</v>
      </c>
      <c r="H21" s="104">
        <v>30</v>
      </c>
      <c r="I21" s="102">
        <v>10.4</v>
      </c>
      <c r="J21" s="103">
        <v>113</v>
      </c>
      <c r="K21" s="102">
        <v>39.1</v>
      </c>
      <c r="L21" s="103">
        <v>123</v>
      </c>
      <c r="M21" s="102">
        <v>42.6</v>
      </c>
      <c r="N21" s="103">
        <v>0</v>
      </c>
      <c r="O21" s="102">
        <v>0</v>
      </c>
      <c r="P21" s="121">
        <v>15</v>
      </c>
      <c r="Q21" s="99">
        <v>5.2</v>
      </c>
      <c r="R21" s="101">
        <v>9</v>
      </c>
      <c r="S21" s="99">
        <v>3.1</v>
      </c>
      <c r="T21" s="106">
        <v>4134</v>
      </c>
      <c r="U21" s="100">
        <v>100</v>
      </c>
    </row>
    <row r="22" spans="1:21" s="29" customFormat="1" ht="15" customHeight="1" x14ac:dyDescent="0.2">
      <c r="A22" s="26" t="s">
        <v>53</v>
      </c>
      <c r="B22" s="108" t="s">
        <v>6</v>
      </c>
      <c r="C22" s="109">
        <v>334</v>
      </c>
      <c r="D22" s="110" t="s">
        <v>92</v>
      </c>
      <c r="E22" s="114">
        <v>0.6</v>
      </c>
      <c r="F22" s="116">
        <v>7</v>
      </c>
      <c r="G22" s="114">
        <v>2.1</v>
      </c>
      <c r="H22" s="116">
        <v>27</v>
      </c>
      <c r="I22" s="114">
        <v>8.1</v>
      </c>
      <c r="J22" s="115">
        <v>33</v>
      </c>
      <c r="K22" s="114">
        <v>9.9</v>
      </c>
      <c r="L22" s="115">
        <v>252</v>
      </c>
      <c r="M22" s="114">
        <v>75.400000000000006</v>
      </c>
      <c r="N22" s="115">
        <v>0</v>
      </c>
      <c r="O22" s="114">
        <v>0</v>
      </c>
      <c r="P22" s="117">
        <v>13</v>
      </c>
      <c r="Q22" s="111">
        <v>3.9</v>
      </c>
      <c r="R22" s="112">
        <v>12</v>
      </c>
      <c r="S22" s="111">
        <v>3.6</v>
      </c>
      <c r="T22" s="80">
        <v>1864</v>
      </c>
      <c r="U22" s="113">
        <v>100</v>
      </c>
    </row>
    <row r="23" spans="1:21" s="29" customFormat="1" ht="15" customHeight="1" x14ac:dyDescent="0.2">
      <c r="A23" s="26" t="s">
        <v>53</v>
      </c>
      <c r="B23" s="119" t="s">
        <v>33</v>
      </c>
      <c r="C23" s="97">
        <v>36</v>
      </c>
      <c r="D23" s="101">
        <v>0</v>
      </c>
      <c r="E23" s="102">
        <v>0</v>
      </c>
      <c r="F23" s="103" t="s">
        <v>92</v>
      </c>
      <c r="G23" s="102">
        <v>5.6</v>
      </c>
      <c r="H23" s="103">
        <v>5</v>
      </c>
      <c r="I23" s="102">
        <v>13.9</v>
      </c>
      <c r="J23" s="103">
        <v>9</v>
      </c>
      <c r="K23" s="102">
        <v>25</v>
      </c>
      <c r="L23" s="103">
        <v>18</v>
      </c>
      <c r="M23" s="102">
        <v>50</v>
      </c>
      <c r="N23" s="103">
        <v>0</v>
      </c>
      <c r="O23" s="102">
        <v>0</v>
      </c>
      <c r="P23" s="121" t="s">
        <v>92</v>
      </c>
      <c r="Q23" s="99">
        <v>5.6</v>
      </c>
      <c r="R23" s="120" t="s">
        <v>92</v>
      </c>
      <c r="S23" s="99">
        <v>2.8</v>
      </c>
      <c r="T23" s="106">
        <v>1424</v>
      </c>
      <c r="U23" s="100">
        <v>100</v>
      </c>
    </row>
    <row r="24" spans="1:21" s="29" customFormat="1" ht="15" customHeight="1" x14ac:dyDescent="0.2">
      <c r="A24" s="26" t="s">
        <v>53</v>
      </c>
      <c r="B24" s="108" t="s">
        <v>7</v>
      </c>
      <c r="C24" s="109">
        <v>57</v>
      </c>
      <c r="D24" s="112">
        <v>0</v>
      </c>
      <c r="E24" s="114">
        <v>0</v>
      </c>
      <c r="F24" s="115" t="s">
        <v>92</v>
      </c>
      <c r="G24" s="114">
        <v>3.5</v>
      </c>
      <c r="H24" s="116">
        <v>14</v>
      </c>
      <c r="I24" s="114">
        <v>24.6</v>
      </c>
      <c r="J24" s="115">
        <v>4</v>
      </c>
      <c r="K24" s="114">
        <v>7</v>
      </c>
      <c r="L24" s="115">
        <v>34</v>
      </c>
      <c r="M24" s="114">
        <v>59.6</v>
      </c>
      <c r="N24" s="115" t="s">
        <v>92</v>
      </c>
      <c r="O24" s="114">
        <v>1.8</v>
      </c>
      <c r="P24" s="117" t="s">
        <v>92</v>
      </c>
      <c r="Q24" s="111">
        <v>3.5</v>
      </c>
      <c r="R24" s="112">
        <v>13</v>
      </c>
      <c r="S24" s="111">
        <v>22.8</v>
      </c>
      <c r="T24" s="80">
        <v>1396</v>
      </c>
      <c r="U24" s="113">
        <v>100</v>
      </c>
    </row>
    <row r="25" spans="1:21" s="29" customFormat="1" ht="15" customHeight="1" x14ac:dyDescent="0.2">
      <c r="A25" s="26" t="s">
        <v>53</v>
      </c>
      <c r="B25" s="119" t="s">
        <v>34</v>
      </c>
      <c r="C25" s="124">
        <v>1827</v>
      </c>
      <c r="D25" s="101">
        <v>4</v>
      </c>
      <c r="E25" s="102">
        <v>0.2</v>
      </c>
      <c r="F25" s="103">
        <v>6</v>
      </c>
      <c r="G25" s="102">
        <v>0.3</v>
      </c>
      <c r="H25" s="103">
        <v>44</v>
      </c>
      <c r="I25" s="102">
        <v>2.4</v>
      </c>
      <c r="J25" s="103">
        <v>86</v>
      </c>
      <c r="K25" s="102">
        <v>4.7</v>
      </c>
      <c r="L25" s="104">
        <v>1645</v>
      </c>
      <c r="M25" s="102">
        <v>90</v>
      </c>
      <c r="N25" s="103">
        <v>0</v>
      </c>
      <c r="O25" s="102">
        <v>0</v>
      </c>
      <c r="P25" s="121">
        <v>42</v>
      </c>
      <c r="Q25" s="99">
        <v>2.2999999999999998</v>
      </c>
      <c r="R25" s="101">
        <v>10</v>
      </c>
      <c r="S25" s="99">
        <v>0.5</v>
      </c>
      <c r="T25" s="106">
        <v>1422</v>
      </c>
      <c r="U25" s="100">
        <v>100</v>
      </c>
    </row>
    <row r="26" spans="1:21" s="29" customFormat="1" ht="15" customHeight="1" x14ac:dyDescent="0.2">
      <c r="A26" s="26" t="s">
        <v>53</v>
      </c>
      <c r="B26" s="108" t="s">
        <v>35</v>
      </c>
      <c r="C26" s="109">
        <v>179</v>
      </c>
      <c r="D26" s="110">
        <v>0</v>
      </c>
      <c r="E26" s="114">
        <v>0</v>
      </c>
      <c r="F26" s="116">
        <v>0</v>
      </c>
      <c r="G26" s="114">
        <v>0</v>
      </c>
      <c r="H26" s="116" t="s">
        <v>92</v>
      </c>
      <c r="I26" s="114">
        <v>1.7</v>
      </c>
      <c r="J26" s="115">
        <v>139</v>
      </c>
      <c r="K26" s="114">
        <v>77.7</v>
      </c>
      <c r="L26" s="115">
        <v>35</v>
      </c>
      <c r="M26" s="114">
        <v>19.600000000000001</v>
      </c>
      <c r="N26" s="116">
        <v>0</v>
      </c>
      <c r="O26" s="114">
        <v>0</v>
      </c>
      <c r="P26" s="117" t="s">
        <v>92</v>
      </c>
      <c r="Q26" s="111">
        <v>1.1000000000000001</v>
      </c>
      <c r="R26" s="110">
        <v>0</v>
      </c>
      <c r="S26" s="111">
        <v>0</v>
      </c>
      <c r="T26" s="80">
        <v>1343</v>
      </c>
      <c r="U26" s="113">
        <v>100</v>
      </c>
    </row>
    <row r="27" spans="1:21" s="29" customFormat="1" ht="15" customHeight="1" x14ac:dyDescent="0.2">
      <c r="A27" s="26" t="s">
        <v>53</v>
      </c>
      <c r="B27" s="119" t="s">
        <v>8</v>
      </c>
      <c r="C27" s="124">
        <v>11</v>
      </c>
      <c r="D27" s="120">
        <v>0</v>
      </c>
      <c r="E27" s="102">
        <v>0</v>
      </c>
      <c r="F27" s="103">
        <v>0</v>
      </c>
      <c r="G27" s="102">
        <v>0</v>
      </c>
      <c r="H27" s="103">
        <v>0</v>
      </c>
      <c r="I27" s="102">
        <v>0</v>
      </c>
      <c r="J27" s="103">
        <v>0</v>
      </c>
      <c r="K27" s="102">
        <v>0</v>
      </c>
      <c r="L27" s="104">
        <v>9</v>
      </c>
      <c r="M27" s="102">
        <v>81.8</v>
      </c>
      <c r="N27" s="103">
        <v>0</v>
      </c>
      <c r="O27" s="102">
        <v>0</v>
      </c>
      <c r="P27" s="121" t="s">
        <v>92</v>
      </c>
      <c r="Q27" s="99">
        <v>18.2</v>
      </c>
      <c r="R27" s="120" t="s">
        <v>92</v>
      </c>
      <c r="S27" s="99">
        <v>18.2</v>
      </c>
      <c r="T27" s="106">
        <v>573</v>
      </c>
      <c r="U27" s="100">
        <v>100</v>
      </c>
    </row>
    <row r="28" spans="1:21" s="29" customFormat="1" ht="15" customHeight="1" x14ac:dyDescent="0.2">
      <c r="A28" s="26" t="s">
        <v>53</v>
      </c>
      <c r="B28" s="108" t="s">
        <v>36</v>
      </c>
      <c r="C28" s="123">
        <v>9</v>
      </c>
      <c r="D28" s="112">
        <v>0</v>
      </c>
      <c r="E28" s="114">
        <v>0</v>
      </c>
      <c r="F28" s="115">
        <v>0</v>
      </c>
      <c r="G28" s="114">
        <v>0</v>
      </c>
      <c r="H28" s="115">
        <v>0</v>
      </c>
      <c r="I28" s="114">
        <v>0</v>
      </c>
      <c r="J28" s="115">
        <v>7</v>
      </c>
      <c r="K28" s="114">
        <v>77.8</v>
      </c>
      <c r="L28" s="116" t="s">
        <v>92</v>
      </c>
      <c r="M28" s="114">
        <v>22.2</v>
      </c>
      <c r="N28" s="115">
        <v>0</v>
      </c>
      <c r="O28" s="114">
        <v>0</v>
      </c>
      <c r="P28" s="122">
        <v>0</v>
      </c>
      <c r="Q28" s="111">
        <v>0</v>
      </c>
      <c r="R28" s="110">
        <v>0</v>
      </c>
      <c r="S28" s="111">
        <v>0</v>
      </c>
      <c r="T28" s="80">
        <v>1435</v>
      </c>
      <c r="U28" s="113">
        <v>100</v>
      </c>
    </row>
    <row r="29" spans="1:21" s="29" customFormat="1" ht="15" customHeight="1" x14ac:dyDescent="0.2">
      <c r="A29" s="26" t="s">
        <v>53</v>
      </c>
      <c r="B29" s="119" t="s">
        <v>37</v>
      </c>
      <c r="C29" s="97">
        <v>21</v>
      </c>
      <c r="D29" s="101">
        <v>0</v>
      </c>
      <c r="E29" s="102">
        <v>0</v>
      </c>
      <c r="F29" s="103">
        <v>0</v>
      </c>
      <c r="G29" s="102">
        <v>0</v>
      </c>
      <c r="H29" s="104">
        <v>6</v>
      </c>
      <c r="I29" s="102">
        <v>28.6</v>
      </c>
      <c r="J29" s="103">
        <v>6</v>
      </c>
      <c r="K29" s="102">
        <v>28.6</v>
      </c>
      <c r="L29" s="104">
        <v>9</v>
      </c>
      <c r="M29" s="102">
        <v>42.9</v>
      </c>
      <c r="N29" s="103">
        <v>0</v>
      </c>
      <c r="O29" s="102">
        <v>0</v>
      </c>
      <c r="P29" s="121">
        <v>0</v>
      </c>
      <c r="Q29" s="99">
        <v>0</v>
      </c>
      <c r="R29" s="101" t="s">
        <v>92</v>
      </c>
      <c r="S29" s="99">
        <v>14.3</v>
      </c>
      <c r="T29" s="106">
        <v>1859</v>
      </c>
      <c r="U29" s="100">
        <v>100</v>
      </c>
    </row>
    <row r="30" spans="1:21" s="29" customFormat="1" ht="15" customHeight="1" x14ac:dyDescent="0.2">
      <c r="A30" s="26" t="s">
        <v>53</v>
      </c>
      <c r="B30" s="108" t="s">
        <v>38</v>
      </c>
      <c r="C30" s="109">
        <v>613</v>
      </c>
      <c r="D30" s="112" t="s">
        <v>92</v>
      </c>
      <c r="E30" s="114">
        <v>0.3</v>
      </c>
      <c r="F30" s="116">
        <v>7</v>
      </c>
      <c r="G30" s="114">
        <v>1.1000000000000001</v>
      </c>
      <c r="H30" s="115">
        <v>69</v>
      </c>
      <c r="I30" s="114">
        <v>11.3</v>
      </c>
      <c r="J30" s="115">
        <v>186</v>
      </c>
      <c r="K30" s="114">
        <v>30.3</v>
      </c>
      <c r="L30" s="115">
        <v>330</v>
      </c>
      <c r="M30" s="114">
        <v>53.8</v>
      </c>
      <c r="N30" s="115">
        <v>0</v>
      </c>
      <c r="O30" s="114">
        <v>0</v>
      </c>
      <c r="P30" s="122">
        <v>19</v>
      </c>
      <c r="Q30" s="111">
        <v>3.1</v>
      </c>
      <c r="R30" s="110">
        <v>15</v>
      </c>
      <c r="S30" s="111">
        <v>2.4</v>
      </c>
      <c r="T30" s="80">
        <v>3672</v>
      </c>
      <c r="U30" s="113">
        <v>100</v>
      </c>
    </row>
    <row r="31" spans="1:21" s="29" customFormat="1" ht="15" customHeight="1" x14ac:dyDescent="0.2">
      <c r="A31" s="26" t="s">
        <v>53</v>
      </c>
      <c r="B31" s="119" t="s">
        <v>9</v>
      </c>
      <c r="C31" s="124">
        <v>65</v>
      </c>
      <c r="D31" s="101">
        <v>7</v>
      </c>
      <c r="E31" s="102">
        <v>10.8</v>
      </c>
      <c r="F31" s="104" t="s">
        <v>92</v>
      </c>
      <c r="G31" s="102">
        <v>4.5999999999999996</v>
      </c>
      <c r="H31" s="103">
        <v>9</v>
      </c>
      <c r="I31" s="102">
        <v>13.8</v>
      </c>
      <c r="J31" s="104">
        <v>10</v>
      </c>
      <c r="K31" s="102">
        <v>15.4</v>
      </c>
      <c r="L31" s="103">
        <v>33</v>
      </c>
      <c r="M31" s="102">
        <v>50.8</v>
      </c>
      <c r="N31" s="103">
        <v>0</v>
      </c>
      <c r="O31" s="102">
        <v>0</v>
      </c>
      <c r="P31" s="105" t="s">
        <v>92</v>
      </c>
      <c r="Q31" s="99">
        <v>4.5999999999999996</v>
      </c>
      <c r="R31" s="101" t="s">
        <v>92</v>
      </c>
      <c r="S31" s="99">
        <v>3.1</v>
      </c>
      <c r="T31" s="106">
        <v>2056</v>
      </c>
      <c r="U31" s="100">
        <v>100</v>
      </c>
    </row>
    <row r="32" spans="1:21" s="29" customFormat="1" ht="15" customHeight="1" x14ac:dyDescent="0.2">
      <c r="A32" s="26" t="s">
        <v>53</v>
      </c>
      <c r="B32" s="108" t="s">
        <v>39</v>
      </c>
      <c r="C32" s="109">
        <v>178</v>
      </c>
      <c r="D32" s="110" t="s">
        <v>92</v>
      </c>
      <c r="E32" s="114">
        <v>1.1000000000000001</v>
      </c>
      <c r="F32" s="115" t="s">
        <v>92</v>
      </c>
      <c r="G32" s="114">
        <v>1.1000000000000001</v>
      </c>
      <c r="H32" s="115">
        <v>5</v>
      </c>
      <c r="I32" s="114">
        <v>2.8</v>
      </c>
      <c r="J32" s="115">
        <v>119</v>
      </c>
      <c r="K32" s="114">
        <v>66.900000000000006</v>
      </c>
      <c r="L32" s="116">
        <v>50</v>
      </c>
      <c r="M32" s="114">
        <v>28.1</v>
      </c>
      <c r="N32" s="116">
        <v>0</v>
      </c>
      <c r="O32" s="114">
        <v>0</v>
      </c>
      <c r="P32" s="117">
        <v>0</v>
      </c>
      <c r="Q32" s="111">
        <v>0</v>
      </c>
      <c r="R32" s="112" t="s">
        <v>92</v>
      </c>
      <c r="S32" s="111">
        <v>0.6</v>
      </c>
      <c r="T32" s="80">
        <v>967</v>
      </c>
      <c r="U32" s="113">
        <v>100</v>
      </c>
    </row>
    <row r="33" spans="1:21" s="29" customFormat="1" ht="15" customHeight="1" x14ac:dyDescent="0.2">
      <c r="A33" s="26" t="s">
        <v>53</v>
      </c>
      <c r="B33" s="119" t="s">
        <v>23</v>
      </c>
      <c r="C33" s="97">
        <v>1056</v>
      </c>
      <c r="D33" s="120">
        <v>7</v>
      </c>
      <c r="E33" s="102">
        <v>0.7</v>
      </c>
      <c r="F33" s="103" t="s">
        <v>92</v>
      </c>
      <c r="G33" s="102">
        <v>0.1</v>
      </c>
      <c r="H33" s="104">
        <v>100</v>
      </c>
      <c r="I33" s="102">
        <v>9.5</v>
      </c>
      <c r="J33" s="103">
        <v>156</v>
      </c>
      <c r="K33" s="102">
        <v>14.8</v>
      </c>
      <c r="L33" s="103">
        <v>754</v>
      </c>
      <c r="M33" s="102">
        <v>71.400000000000006</v>
      </c>
      <c r="N33" s="104">
        <v>4</v>
      </c>
      <c r="O33" s="102">
        <v>0.4</v>
      </c>
      <c r="P33" s="121">
        <v>34</v>
      </c>
      <c r="Q33" s="99">
        <v>3.2</v>
      </c>
      <c r="R33" s="120">
        <v>19</v>
      </c>
      <c r="S33" s="99">
        <v>1.8</v>
      </c>
      <c r="T33" s="106">
        <v>2281</v>
      </c>
      <c r="U33" s="100">
        <v>100</v>
      </c>
    </row>
    <row r="34" spans="1:21" s="29" customFormat="1" ht="15" customHeight="1" x14ac:dyDescent="0.2">
      <c r="A34" s="26" t="s">
        <v>53</v>
      </c>
      <c r="B34" s="108" t="s">
        <v>10</v>
      </c>
      <c r="C34" s="123">
        <v>23</v>
      </c>
      <c r="D34" s="110">
        <v>6</v>
      </c>
      <c r="E34" s="114">
        <v>26.1</v>
      </c>
      <c r="F34" s="115">
        <v>0</v>
      </c>
      <c r="G34" s="114">
        <v>0</v>
      </c>
      <c r="H34" s="116">
        <v>0</v>
      </c>
      <c r="I34" s="114">
        <v>0</v>
      </c>
      <c r="J34" s="115">
        <v>0</v>
      </c>
      <c r="K34" s="114">
        <v>0</v>
      </c>
      <c r="L34" s="116">
        <v>17</v>
      </c>
      <c r="M34" s="114">
        <v>73.900000000000006</v>
      </c>
      <c r="N34" s="116">
        <v>0</v>
      </c>
      <c r="O34" s="114">
        <v>0</v>
      </c>
      <c r="P34" s="122">
        <v>0</v>
      </c>
      <c r="Q34" s="111">
        <v>0</v>
      </c>
      <c r="R34" s="112" t="s">
        <v>92</v>
      </c>
      <c r="S34" s="111">
        <v>8.6999999999999993</v>
      </c>
      <c r="T34" s="80">
        <v>794</v>
      </c>
      <c r="U34" s="113">
        <v>100</v>
      </c>
    </row>
    <row r="35" spans="1:21" s="29" customFormat="1" ht="15" customHeight="1" x14ac:dyDescent="0.2">
      <c r="A35" s="26" t="s">
        <v>53</v>
      </c>
      <c r="B35" s="119" t="s">
        <v>40</v>
      </c>
      <c r="C35" s="124">
        <v>52</v>
      </c>
      <c r="D35" s="120" t="s">
        <v>92</v>
      </c>
      <c r="E35" s="102">
        <v>5.8</v>
      </c>
      <c r="F35" s="103" t="s">
        <v>92</v>
      </c>
      <c r="G35" s="102">
        <v>5.8</v>
      </c>
      <c r="H35" s="104">
        <v>4</v>
      </c>
      <c r="I35" s="102">
        <v>7.7</v>
      </c>
      <c r="J35" s="103">
        <v>4</v>
      </c>
      <c r="K35" s="102">
        <v>7.7</v>
      </c>
      <c r="L35" s="104">
        <v>36</v>
      </c>
      <c r="M35" s="102">
        <v>69.2</v>
      </c>
      <c r="N35" s="103">
        <v>0</v>
      </c>
      <c r="O35" s="102">
        <v>0</v>
      </c>
      <c r="P35" s="121" t="s">
        <v>92</v>
      </c>
      <c r="Q35" s="99">
        <v>3.8</v>
      </c>
      <c r="R35" s="120">
        <v>0</v>
      </c>
      <c r="S35" s="99">
        <v>0</v>
      </c>
      <c r="T35" s="106">
        <v>1050</v>
      </c>
      <c r="U35" s="100">
        <v>100</v>
      </c>
    </row>
    <row r="36" spans="1:21" s="29" customFormat="1" ht="15" customHeight="1" x14ac:dyDescent="0.2">
      <c r="A36" s="26" t="s">
        <v>53</v>
      </c>
      <c r="B36" s="108" t="s">
        <v>41</v>
      </c>
      <c r="C36" s="123">
        <v>383</v>
      </c>
      <c r="D36" s="112">
        <v>5</v>
      </c>
      <c r="E36" s="114">
        <v>1.3</v>
      </c>
      <c r="F36" s="115">
        <v>12</v>
      </c>
      <c r="G36" s="114">
        <v>3.1</v>
      </c>
      <c r="H36" s="115">
        <v>183</v>
      </c>
      <c r="I36" s="114">
        <v>47.8</v>
      </c>
      <c r="J36" s="116">
        <v>83</v>
      </c>
      <c r="K36" s="114">
        <v>21.7</v>
      </c>
      <c r="L36" s="116">
        <v>82</v>
      </c>
      <c r="M36" s="114">
        <v>21.4</v>
      </c>
      <c r="N36" s="115" t="s">
        <v>92</v>
      </c>
      <c r="O36" s="114">
        <v>0.5</v>
      </c>
      <c r="P36" s="117">
        <v>16</v>
      </c>
      <c r="Q36" s="111">
        <v>4.2</v>
      </c>
      <c r="R36" s="112">
        <v>52</v>
      </c>
      <c r="S36" s="111">
        <v>13.6</v>
      </c>
      <c r="T36" s="80">
        <v>652</v>
      </c>
      <c r="U36" s="113">
        <v>100</v>
      </c>
    </row>
    <row r="37" spans="1:21" s="29" customFormat="1" ht="15" customHeight="1" x14ac:dyDescent="0.2">
      <c r="A37" s="26" t="s">
        <v>53</v>
      </c>
      <c r="B37" s="119" t="s">
        <v>11</v>
      </c>
      <c r="C37" s="97">
        <v>4</v>
      </c>
      <c r="D37" s="101">
        <v>0</v>
      </c>
      <c r="E37" s="102">
        <v>0</v>
      </c>
      <c r="F37" s="103">
        <v>0</v>
      </c>
      <c r="G37" s="102">
        <v>0</v>
      </c>
      <c r="H37" s="103">
        <v>0</v>
      </c>
      <c r="I37" s="102">
        <v>0</v>
      </c>
      <c r="J37" s="103">
        <v>0</v>
      </c>
      <c r="K37" s="102">
        <v>0</v>
      </c>
      <c r="L37" s="103">
        <v>4</v>
      </c>
      <c r="M37" s="102">
        <v>100</v>
      </c>
      <c r="N37" s="104">
        <v>0</v>
      </c>
      <c r="O37" s="102">
        <v>0</v>
      </c>
      <c r="P37" s="121">
        <v>0</v>
      </c>
      <c r="Q37" s="99">
        <v>0</v>
      </c>
      <c r="R37" s="120">
        <v>0</v>
      </c>
      <c r="S37" s="99">
        <v>0</v>
      </c>
      <c r="T37" s="106">
        <v>482</v>
      </c>
      <c r="U37" s="100">
        <v>100</v>
      </c>
    </row>
    <row r="38" spans="1:21" s="29" customFormat="1" ht="15" customHeight="1" x14ac:dyDescent="0.2">
      <c r="A38" s="26" t="s">
        <v>53</v>
      </c>
      <c r="B38" s="108" t="s">
        <v>12</v>
      </c>
      <c r="C38" s="109">
        <v>20</v>
      </c>
      <c r="D38" s="110">
        <v>0</v>
      </c>
      <c r="E38" s="114">
        <v>0</v>
      </c>
      <c r="F38" s="115">
        <v>0</v>
      </c>
      <c r="G38" s="114">
        <v>0</v>
      </c>
      <c r="H38" s="115">
        <v>7</v>
      </c>
      <c r="I38" s="114">
        <v>35</v>
      </c>
      <c r="J38" s="115">
        <v>8</v>
      </c>
      <c r="K38" s="114">
        <v>40</v>
      </c>
      <c r="L38" s="115">
        <v>5</v>
      </c>
      <c r="M38" s="114">
        <v>25</v>
      </c>
      <c r="N38" s="115">
        <v>0</v>
      </c>
      <c r="O38" s="114">
        <v>0</v>
      </c>
      <c r="P38" s="122">
        <v>0</v>
      </c>
      <c r="Q38" s="111">
        <v>0</v>
      </c>
      <c r="R38" s="112">
        <v>0</v>
      </c>
      <c r="S38" s="111">
        <v>0</v>
      </c>
      <c r="T38" s="80">
        <v>2469</v>
      </c>
      <c r="U38" s="113">
        <v>100</v>
      </c>
    </row>
    <row r="39" spans="1:21" s="29" customFormat="1" ht="15" customHeight="1" x14ac:dyDescent="0.2">
      <c r="A39" s="26" t="s">
        <v>53</v>
      </c>
      <c r="B39" s="119" t="s">
        <v>13</v>
      </c>
      <c r="C39" s="97">
        <v>47</v>
      </c>
      <c r="D39" s="120">
        <v>16</v>
      </c>
      <c r="E39" s="102">
        <v>34</v>
      </c>
      <c r="F39" s="103">
        <v>0</v>
      </c>
      <c r="G39" s="102">
        <v>0</v>
      </c>
      <c r="H39" s="104">
        <v>22</v>
      </c>
      <c r="I39" s="102">
        <v>46.8</v>
      </c>
      <c r="J39" s="103" t="s">
        <v>92</v>
      </c>
      <c r="K39" s="102">
        <v>4.3</v>
      </c>
      <c r="L39" s="104">
        <v>7</v>
      </c>
      <c r="M39" s="102">
        <v>14.9</v>
      </c>
      <c r="N39" s="103">
        <v>0</v>
      </c>
      <c r="O39" s="102">
        <v>0</v>
      </c>
      <c r="P39" s="121">
        <v>0</v>
      </c>
      <c r="Q39" s="99">
        <v>0</v>
      </c>
      <c r="R39" s="101">
        <v>4</v>
      </c>
      <c r="S39" s="99">
        <v>8.5</v>
      </c>
      <c r="T39" s="106">
        <v>872</v>
      </c>
      <c r="U39" s="100">
        <v>100</v>
      </c>
    </row>
    <row r="40" spans="1:21" s="29" customFormat="1" ht="15" customHeight="1" x14ac:dyDescent="0.2">
      <c r="A40" s="26" t="s">
        <v>53</v>
      </c>
      <c r="B40" s="108" t="s">
        <v>14</v>
      </c>
      <c r="C40" s="123">
        <v>152</v>
      </c>
      <c r="D40" s="110" t="s">
        <v>92</v>
      </c>
      <c r="E40" s="114">
        <v>1.3</v>
      </c>
      <c r="F40" s="115" t="s">
        <v>92</v>
      </c>
      <c r="G40" s="114">
        <v>1.3</v>
      </c>
      <c r="H40" s="115">
        <v>37</v>
      </c>
      <c r="I40" s="114">
        <v>24.3</v>
      </c>
      <c r="J40" s="116">
        <v>27</v>
      </c>
      <c r="K40" s="114">
        <v>17.8</v>
      </c>
      <c r="L40" s="116">
        <v>79</v>
      </c>
      <c r="M40" s="114">
        <v>52</v>
      </c>
      <c r="N40" s="115">
        <v>0</v>
      </c>
      <c r="O40" s="114">
        <v>0</v>
      </c>
      <c r="P40" s="122">
        <v>5</v>
      </c>
      <c r="Q40" s="111">
        <v>3.3</v>
      </c>
      <c r="R40" s="112">
        <v>8</v>
      </c>
      <c r="S40" s="111">
        <v>5.3</v>
      </c>
      <c r="T40" s="80">
        <v>4894</v>
      </c>
      <c r="U40" s="113">
        <v>100</v>
      </c>
    </row>
    <row r="41" spans="1:21" s="29" customFormat="1" ht="15" customHeight="1" x14ac:dyDescent="0.2">
      <c r="A41" s="26" t="s">
        <v>53</v>
      </c>
      <c r="B41" s="119" t="s">
        <v>15</v>
      </c>
      <c r="C41" s="97">
        <v>48</v>
      </c>
      <c r="D41" s="120">
        <v>0</v>
      </c>
      <c r="E41" s="102">
        <v>0</v>
      </c>
      <c r="F41" s="103">
        <v>0</v>
      </c>
      <c r="G41" s="102">
        <v>0</v>
      </c>
      <c r="H41" s="103">
        <v>8</v>
      </c>
      <c r="I41" s="102">
        <v>16.7</v>
      </c>
      <c r="J41" s="103">
        <v>22</v>
      </c>
      <c r="K41" s="102">
        <v>45.8</v>
      </c>
      <c r="L41" s="104">
        <v>14</v>
      </c>
      <c r="M41" s="102">
        <v>29.2</v>
      </c>
      <c r="N41" s="104">
        <v>0</v>
      </c>
      <c r="O41" s="102">
        <v>0</v>
      </c>
      <c r="P41" s="105">
        <v>4</v>
      </c>
      <c r="Q41" s="99">
        <v>8.3000000000000007</v>
      </c>
      <c r="R41" s="101">
        <v>0</v>
      </c>
      <c r="S41" s="99">
        <v>0</v>
      </c>
      <c r="T41" s="106">
        <v>2587</v>
      </c>
      <c r="U41" s="100">
        <v>100</v>
      </c>
    </row>
    <row r="42" spans="1:21" s="29" customFormat="1" ht="15" customHeight="1" x14ac:dyDescent="0.2">
      <c r="A42" s="26" t="s">
        <v>53</v>
      </c>
      <c r="B42" s="108" t="s">
        <v>16</v>
      </c>
      <c r="C42" s="123">
        <v>28</v>
      </c>
      <c r="D42" s="110">
        <v>5</v>
      </c>
      <c r="E42" s="114">
        <v>17.899999999999999</v>
      </c>
      <c r="F42" s="115">
        <v>0</v>
      </c>
      <c r="G42" s="114">
        <v>0</v>
      </c>
      <c r="H42" s="115" t="s">
        <v>92</v>
      </c>
      <c r="I42" s="114">
        <v>7.1</v>
      </c>
      <c r="J42" s="116">
        <v>7</v>
      </c>
      <c r="K42" s="114">
        <v>25</v>
      </c>
      <c r="L42" s="116">
        <v>14</v>
      </c>
      <c r="M42" s="114">
        <v>50</v>
      </c>
      <c r="N42" s="116">
        <v>0</v>
      </c>
      <c r="O42" s="114">
        <v>0</v>
      </c>
      <c r="P42" s="122">
        <v>0</v>
      </c>
      <c r="Q42" s="111">
        <v>0</v>
      </c>
      <c r="R42" s="112">
        <v>4</v>
      </c>
      <c r="S42" s="111">
        <v>14.3</v>
      </c>
      <c r="T42" s="80">
        <v>451</v>
      </c>
      <c r="U42" s="113">
        <v>100</v>
      </c>
    </row>
    <row r="43" spans="1:21" s="29" customFormat="1" ht="15" customHeight="1" x14ac:dyDescent="0.2">
      <c r="A43" s="26" t="s">
        <v>53</v>
      </c>
      <c r="B43" s="119" t="s">
        <v>17</v>
      </c>
      <c r="C43" s="97">
        <v>623</v>
      </c>
      <c r="D43" s="101" t="s">
        <v>92</v>
      </c>
      <c r="E43" s="102">
        <v>0.3</v>
      </c>
      <c r="F43" s="103">
        <v>0</v>
      </c>
      <c r="G43" s="102">
        <v>0</v>
      </c>
      <c r="H43" s="104">
        <v>32</v>
      </c>
      <c r="I43" s="102">
        <v>5.0999999999999996</v>
      </c>
      <c r="J43" s="103">
        <v>289</v>
      </c>
      <c r="K43" s="102">
        <v>46.4</v>
      </c>
      <c r="L43" s="103">
        <v>259</v>
      </c>
      <c r="M43" s="102">
        <v>41.6</v>
      </c>
      <c r="N43" s="103">
        <v>0</v>
      </c>
      <c r="O43" s="102">
        <v>0</v>
      </c>
      <c r="P43" s="105">
        <v>41</v>
      </c>
      <c r="Q43" s="99">
        <v>6.6</v>
      </c>
      <c r="R43" s="120" t="s">
        <v>92</v>
      </c>
      <c r="S43" s="99">
        <v>0.3</v>
      </c>
      <c r="T43" s="106">
        <v>3609</v>
      </c>
      <c r="U43" s="100">
        <v>100</v>
      </c>
    </row>
    <row r="44" spans="1:21" s="29" customFormat="1" ht="15" customHeight="1" x14ac:dyDescent="0.2">
      <c r="A44" s="26" t="s">
        <v>53</v>
      </c>
      <c r="B44" s="108" t="s">
        <v>18</v>
      </c>
      <c r="C44" s="109">
        <v>735</v>
      </c>
      <c r="D44" s="110">
        <v>82</v>
      </c>
      <c r="E44" s="114">
        <v>11.2</v>
      </c>
      <c r="F44" s="116" t="s">
        <v>92</v>
      </c>
      <c r="G44" s="114">
        <v>0.4</v>
      </c>
      <c r="H44" s="115">
        <v>73</v>
      </c>
      <c r="I44" s="114">
        <v>9.9</v>
      </c>
      <c r="J44" s="115">
        <v>165</v>
      </c>
      <c r="K44" s="114">
        <v>22.4</v>
      </c>
      <c r="L44" s="115">
        <v>388</v>
      </c>
      <c r="M44" s="114">
        <v>52.8</v>
      </c>
      <c r="N44" s="116">
        <v>0</v>
      </c>
      <c r="O44" s="114">
        <v>0</v>
      </c>
      <c r="P44" s="117">
        <v>24</v>
      </c>
      <c r="Q44" s="111">
        <v>3.3</v>
      </c>
      <c r="R44" s="112">
        <v>14</v>
      </c>
      <c r="S44" s="111">
        <v>1.9</v>
      </c>
      <c r="T44" s="80">
        <v>1811</v>
      </c>
      <c r="U44" s="113">
        <v>100</v>
      </c>
    </row>
    <row r="45" spans="1:21" s="29" customFormat="1" ht="15" customHeight="1" x14ac:dyDescent="0.2">
      <c r="A45" s="26" t="s">
        <v>53</v>
      </c>
      <c r="B45" s="119" t="s">
        <v>42</v>
      </c>
      <c r="C45" s="97">
        <v>100</v>
      </c>
      <c r="D45" s="120" t="s">
        <v>92</v>
      </c>
      <c r="E45" s="102" t="s">
        <v>92</v>
      </c>
      <c r="F45" s="103">
        <v>0</v>
      </c>
      <c r="G45" s="102">
        <v>0</v>
      </c>
      <c r="H45" s="104">
        <v>27</v>
      </c>
      <c r="I45" s="102">
        <v>27</v>
      </c>
      <c r="J45" s="103">
        <v>0</v>
      </c>
      <c r="K45" s="102">
        <v>0</v>
      </c>
      <c r="L45" s="104">
        <v>68</v>
      </c>
      <c r="M45" s="102">
        <v>68</v>
      </c>
      <c r="N45" s="103">
        <v>0</v>
      </c>
      <c r="O45" s="102">
        <v>0</v>
      </c>
      <c r="P45" s="105" t="s">
        <v>92</v>
      </c>
      <c r="Q45" s="99" t="s">
        <v>92</v>
      </c>
      <c r="R45" s="101" t="s">
        <v>92</v>
      </c>
      <c r="S45" s="99" t="s">
        <v>92</v>
      </c>
      <c r="T45" s="106">
        <v>1309</v>
      </c>
      <c r="U45" s="100">
        <v>100</v>
      </c>
    </row>
    <row r="46" spans="1:21" s="29" customFormat="1" ht="15" customHeight="1" x14ac:dyDescent="0.2">
      <c r="A46" s="26" t="s">
        <v>53</v>
      </c>
      <c r="B46" s="108" t="s">
        <v>19</v>
      </c>
      <c r="C46" s="109">
        <v>375</v>
      </c>
      <c r="D46" s="110" t="s">
        <v>92</v>
      </c>
      <c r="E46" s="114">
        <v>0.5</v>
      </c>
      <c r="F46" s="115" t="s">
        <v>92</v>
      </c>
      <c r="G46" s="114">
        <v>0.8</v>
      </c>
      <c r="H46" s="115">
        <v>31</v>
      </c>
      <c r="I46" s="114">
        <v>8.3000000000000007</v>
      </c>
      <c r="J46" s="115">
        <v>103</v>
      </c>
      <c r="K46" s="114">
        <v>27.5</v>
      </c>
      <c r="L46" s="116">
        <v>212</v>
      </c>
      <c r="M46" s="114">
        <v>56.5</v>
      </c>
      <c r="N46" s="116">
        <v>0</v>
      </c>
      <c r="O46" s="114">
        <v>0</v>
      </c>
      <c r="P46" s="117">
        <v>24</v>
      </c>
      <c r="Q46" s="111">
        <v>6.4</v>
      </c>
      <c r="R46" s="110">
        <v>7</v>
      </c>
      <c r="S46" s="111">
        <v>1.9</v>
      </c>
      <c r="T46" s="80">
        <v>3056</v>
      </c>
      <c r="U46" s="113">
        <v>93</v>
      </c>
    </row>
    <row r="47" spans="1:21" s="29" customFormat="1" ht="15" customHeight="1" x14ac:dyDescent="0.2">
      <c r="A47" s="26" t="s">
        <v>53</v>
      </c>
      <c r="B47" s="119" t="s">
        <v>43</v>
      </c>
      <c r="C47" s="124">
        <v>0</v>
      </c>
      <c r="D47" s="101">
        <v>0</v>
      </c>
      <c r="E47" s="102">
        <v>0</v>
      </c>
      <c r="F47" s="104">
        <v>0</v>
      </c>
      <c r="G47" s="102">
        <v>0</v>
      </c>
      <c r="H47" s="104">
        <v>0</v>
      </c>
      <c r="I47" s="102">
        <v>0</v>
      </c>
      <c r="J47" s="104">
        <v>0</v>
      </c>
      <c r="K47" s="102">
        <v>0</v>
      </c>
      <c r="L47" s="104">
        <v>0</v>
      </c>
      <c r="M47" s="102">
        <v>0</v>
      </c>
      <c r="N47" s="103">
        <v>0</v>
      </c>
      <c r="O47" s="102">
        <v>0</v>
      </c>
      <c r="P47" s="105">
        <v>0</v>
      </c>
      <c r="Q47" s="99">
        <v>0</v>
      </c>
      <c r="R47" s="120">
        <v>0</v>
      </c>
      <c r="S47" s="99">
        <v>0</v>
      </c>
      <c r="T47" s="106">
        <v>293</v>
      </c>
      <c r="U47" s="100">
        <v>100</v>
      </c>
    </row>
    <row r="48" spans="1:21" s="29" customFormat="1" ht="15" customHeight="1" x14ac:dyDescent="0.2">
      <c r="A48" s="26" t="s">
        <v>53</v>
      </c>
      <c r="B48" s="108" t="s">
        <v>20</v>
      </c>
      <c r="C48" s="109">
        <v>300</v>
      </c>
      <c r="D48" s="112" t="s">
        <v>92</v>
      </c>
      <c r="E48" s="114">
        <v>0.7</v>
      </c>
      <c r="F48" s="115" t="s">
        <v>92</v>
      </c>
      <c r="G48" s="114" t="s">
        <v>92</v>
      </c>
      <c r="H48" s="116">
        <v>14</v>
      </c>
      <c r="I48" s="114">
        <v>4.7</v>
      </c>
      <c r="J48" s="115">
        <v>158</v>
      </c>
      <c r="K48" s="114">
        <v>52.7</v>
      </c>
      <c r="L48" s="115">
        <v>119</v>
      </c>
      <c r="M48" s="114">
        <v>39.700000000000003</v>
      </c>
      <c r="N48" s="116">
        <v>0</v>
      </c>
      <c r="O48" s="114">
        <v>0</v>
      </c>
      <c r="P48" s="117">
        <v>4</v>
      </c>
      <c r="Q48" s="111">
        <v>1.3</v>
      </c>
      <c r="R48" s="112">
        <v>5</v>
      </c>
      <c r="S48" s="111">
        <v>1.7</v>
      </c>
      <c r="T48" s="80">
        <v>1226</v>
      </c>
      <c r="U48" s="113">
        <v>100</v>
      </c>
    </row>
    <row r="49" spans="1:23" s="29" customFormat="1" ht="15" customHeight="1" x14ac:dyDescent="0.2">
      <c r="A49" s="26" t="s">
        <v>53</v>
      </c>
      <c r="B49" s="119" t="s">
        <v>44</v>
      </c>
      <c r="C49" s="124">
        <v>10</v>
      </c>
      <c r="D49" s="101" t="s">
        <v>92</v>
      </c>
      <c r="E49" s="102">
        <v>30</v>
      </c>
      <c r="F49" s="103">
        <v>0</v>
      </c>
      <c r="G49" s="102">
        <v>0</v>
      </c>
      <c r="H49" s="103">
        <v>0</v>
      </c>
      <c r="I49" s="102">
        <v>0</v>
      </c>
      <c r="J49" s="103" t="s">
        <v>92</v>
      </c>
      <c r="K49" s="102">
        <v>20</v>
      </c>
      <c r="L49" s="104">
        <v>5</v>
      </c>
      <c r="M49" s="102">
        <v>50</v>
      </c>
      <c r="N49" s="104">
        <v>0</v>
      </c>
      <c r="O49" s="102">
        <v>0</v>
      </c>
      <c r="P49" s="105">
        <v>0</v>
      </c>
      <c r="Q49" s="99">
        <v>0</v>
      </c>
      <c r="R49" s="120">
        <v>0</v>
      </c>
      <c r="S49" s="99">
        <v>0</v>
      </c>
      <c r="T49" s="106">
        <v>687</v>
      </c>
      <c r="U49" s="100">
        <v>100</v>
      </c>
    </row>
    <row r="50" spans="1:23" s="29" customFormat="1" ht="15" customHeight="1" x14ac:dyDescent="0.2">
      <c r="A50" s="26" t="s">
        <v>53</v>
      </c>
      <c r="B50" s="108" t="s">
        <v>45</v>
      </c>
      <c r="C50" s="109">
        <v>1002</v>
      </c>
      <c r="D50" s="110">
        <v>0</v>
      </c>
      <c r="E50" s="114">
        <v>0</v>
      </c>
      <c r="F50" s="115">
        <v>8</v>
      </c>
      <c r="G50" s="114">
        <v>0.8</v>
      </c>
      <c r="H50" s="116">
        <v>68</v>
      </c>
      <c r="I50" s="114">
        <v>6.8</v>
      </c>
      <c r="J50" s="115">
        <v>400</v>
      </c>
      <c r="K50" s="114">
        <v>39.9</v>
      </c>
      <c r="L50" s="115">
        <v>511</v>
      </c>
      <c r="M50" s="114">
        <v>51</v>
      </c>
      <c r="N50" s="116" t="s">
        <v>92</v>
      </c>
      <c r="O50" s="114">
        <v>0.1</v>
      </c>
      <c r="P50" s="117">
        <v>14</v>
      </c>
      <c r="Q50" s="111">
        <v>1.4</v>
      </c>
      <c r="R50" s="110">
        <v>15</v>
      </c>
      <c r="S50" s="111">
        <v>1.5</v>
      </c>
      <c r="T50" s="80">
        <v>1798</v>
      </c>
      <c r="U50" s="113">
        <v>98.9</v>
      </c>
    </row>
    <row r="51" spans="1:23" s="29" customFormat="1" ht="15" customHeight="1" x14ac:dyDescent="0.2">
      <c r="A51" s="26" t="s">
        <v>53</v>
      </c>
      <c r="B51" s="119" t="s">
        <v>21</v>
      </c>
      <c r="C51" s="97">
        <v>628</v>
      </c>
      <c r="D51" s="101" t="s">
        <v>92</v>
      </c>
      <c r="E51" s="102">
        <v>0.5</v>
      </c>
      <c r="F51" s="104">
        <v>7</v>
      </c>
      <c r="G51" s="102">
        <v>1.1000000000000001</v>
      </c>
      <c r="H51" s="103">
        <v>359</v>
      </c>
      <c r="I51" s="102">
        <v>57.2</v>
      </c>
      <c r="J51" s="103">
        <v>59</v>
      </c>
      <c r="K51" s="102">
        <v>9.4</v>
      </c>
      <c r="L51" s="103">
        <v>185</v>
      </c>
      <c r="M51" s="102">
        <v>29.5</v>
      </c>
      <c r="N51" s="104" t="s">
        <v>92</v>
      </c>
      <c r="O51" s="102">
        <v>0.2</v>
      </c>
      <c r="P51" s="105">
        <v>14</v>
      </c>
      <c r="Q51" s="99">
        <v>2.2000000000000002</v>
      </c>
      <c r="R51" s="101">
        <v>53</v>
      </c>
      <c r="S51" s="99">
        <v>8.4</v>
      </c>
      <c r="T51" s="106">
        <v>8574</v>
      </c>
      <c r="U51" s="100">
        <v>100</v>
      </c>
    </row>
    <row r="52" spans="1:23" s="29" customFormat="1" ht="15" customHeight="1" x14ac:dyDescent="0.2">
      <c r="A52" s="26" t="s">
        <v>53</v>
      </c>
      <c r="B52" s="108" t="s">
        <v>46</v>
      </c>
      <c r="C52" s="109">
        <v>40</v>
      </c>
      <c r="D52" s="112" t="s">
        <v>92</v>
      </c>
      <c r="E52" s="114">
        <v>2.5</v>
      </c>
      <c r="F52" s="115" t="s">
        <v>92</v>
      </c>
      <c r="G52" s="114">
        <v>5</v>
      </c>
      <c r="H52" s="116">
        <v>8</v>
      </c>
      <c r="I52" s="114">
        <v>20</v>
      </c>
      <c r="J52" s="116">
        <v>0</v>
      </c>
      <c r="K52" s="114">
        <v>0</v>
      </c>
      <c r="L52" s="115">
        <v>27</v>
      </c>
      <c r="M52" s="114">
        <v>67.5</v>
      </c>
      <c r="N52" s="116">
        <v>0</v>
      </c>
      <c r="O52" s="114">
        <v>0</v>
      </c>
      <c r="P52" s="122" t="s">
        <v>92</v>
      </c>
      <c r="Q52" s="111">
        <v>5</v>
      </c>
      <c r="R52" s="110" t="s">
        <v>92</v>
      </c>
      <c r="S52" s="111">
        <v>5</v>
      </c>
      <c r="T52" s="80">
        <v>990</v>
      </c>
      <c r="U52" s="113">
        <v>99.9</v>
      </c>
    </row>
    <row r="53" spans="1:23" s="29" customFormat="1" ht="15" customHeight="1" x14ac:dyDescent="0.2">
      <c r="A53" s="26" t="s">
        <v>53</v>
      </c>
      <c r="B53" s="119" t="s">
        <v>47</v>
      </c>
      <c r="C53" s="124" t="s">
        <v>92</v>
      </c>
      <c r="D53" s="120">
        <v>0</v>
      </c>
      <c r="E53" s="102">
        <v>0</v>
      </c>
      <c r="F53" s="103">
        <v>0</v>
      </c>
      <c r="G53" s="102">
        <v>0</v>
      </c>
      <c r="H53" s="104">
        <v>0</v>
      </c>
      <c r="I53" s="102">
        <v>0</v>
      </c>
      <c r="J53" s="103">
        <v>0</v>
      </c>
      <c r="K53" s="102">
        <v>0</v>
      </c>
      <c r="L53" s="104" t="s">
        <v>92</v>
      </c>
      <c r="M53" s="102">
        <v>100</v>
      </c>
      <c r="N53" s="104">
        <v>0</v>
      </c>
      <c r="O53" s="102">
        <v>0</v>
      </c>
      <c r="P53" s="105">
        <v>0</v>
      </c>
      <c r="Q53" s="99">
        <v>0</v>
      </c>
      <c r="R53" s="120">
        <v>0</v>
      </c>
      <c r="S53" s="99">
        <v>0</v>
      </c>
      <c r="T53" s="106">
        <v>307</v>
      </c>
      <c r="U53" s="100">
        <v>100</v>
      </c>
    </row>
    <row r="54" spans="1:23" s="29" customFormat="1" ht="15" customHeight="1" x14ac:dyDescent="0.2">
      <c r="A54" s="26" t="s">
        <v>53</v>
      </c>
      <c r="B54" s="108" t="s">
        <v>48</v>
      </c>
      <c r="C54" s="109">
        <v>211</v>
      </c>
      <c r="D54" s="112">
        <v>0</v>
      </c>
      <c r="E54" s="114">
        <v>0</v>
      </c>
      <c r="F54" s="115" t="s">
        <v>92</v>
      </c>
      <c r="G54" s="136">
        <v>1.4</v>
      </c>
      <c r="H54" s="116">
        <v>39</v>
      </c>
      <c r="I54" s="136">
        <v>18.5</v>
      </c>
      <c r="J54" s="115">
        <v>73</v>
      </c>
      <c r="K54" s="114">
        <v>34.6</v>
      </c>
      <c r="L54" s="115">
        <v>85</v>
      </c>
      <c r="M54" s="114">
        <v>40.299999999999997</v>
      </c>
      <c r="N54" s="115">
        <v>0</v>
      </c>
      <c r="O54" s="114">
        <v>0</v>
      </c>
      <c r="P54" s="117">
        <v>11</v>
      </c>
      <c r="Q54" s="111">
        <v>5.2</v>
      </c>
      <c r="R54" s="110">
        <v>25</v>
      </c>
      <c r="S54" s="111">
        <v>11.8</v>
      </c>
      <c r="T54" s="80">
        <v>1969</v>
      </c>
      <c r="U54" s="113">
        <v>99.9</v>
      </c>
    </row>
    <row r="55" spans="1:23" s="29" customFormat="1" ht="15" customHeight="1" x14ac:dyDescent="0.2">
      <c r="A55" s="26" t="s">
        <v>53</v>
      </c>
      <c r="B55" s="119" t="s">
        <v>49</v>
      </c>
      <c r="C55" s="97">
        <v>523</v>
      </c>
      <c r="D55" s="101">
        <v>12</v>
      </c>
      <c r="E55" s="102">
        <v>2.2999999999999998</v>
      </c>
      <c r="F55" s="103">
        <v>13</v>
      </c>
      <c r="G55" s="102">
        <v>2.5</v>
      </c>
      <c r="H55" s="104">
        <v>134</v>
      </c>
      <c r="I55" s="102">
        <v>25.6</v>
      </c>
      <c r="J55" s="104">
        <v>37</v>
      </c>
      <c r="K55" s="102">
        <v>7.1</v>
      </c>
      <c r="L55" s="103">
        <v>275</v>
      </c>
      <c r="M55" s="102">
        <v>52.6</v>
      </c>
      <c r="N55" s="103">
        <v>11</v>
      </c>
      <c r="O55" s="102">
        <v>2.1</v>
      </c>
      <c r="P55" s="121">
        <v>41</v>
      </c>
      <c r="Q55" s="99">
        <v>7.8</v>
      </c>
      <c r="R55" s="101">
        <v>67</v>
      </c>
      <c r="S55" s="99">
        <v>12.8</v>
      </c>
      <c r="T55" s="106">
        <v>2282</v>
      </c>
      <c r="U55" s="100">
        <v>100</v>
      </c>
    </row>
    <row r="56" spans="1:23" s="29" customFormat="1" ht="15" customHeight="1" x14ac:dyDescent="0.2">
      <c r="A56" s="26" t="s">
        <v>53</v>
      </c>
      <c r="B56" s="108" t="s">
        <v>50</v>
      </c>
      <c r="C56" s="109">
        <v>109</v>
      </c>
      <c r="D56" s="110">
        <v>0</v>
      </c>
      <c r="E56" s="114">
        <v>0</v>
      </c>
      <c r="F56" s="115">
        <v>0</v>
      </c>
      <c r="G56" s="114">
        <v>0</v>
      </c>
      <c r="H56" s="115">
        <v>0</v>
      </c>
      <c r="I56" s="114">
        <v>0</v>
      </c>
      <c r="J56" s="116">
        <v>5</v>
      </c>
      <c r="K56" s="114">
        <v>4.5999999999999996</v>
      </c>
      <c r="L56" s="115">
        <v>104</v>
      </c>
      <c r="M56" s="114">
        <v>95.4</v>
      </c>
      <c r="N56" s="116">
        <v>0</v>
      </c>
      <c r="O56" s="114">
        <v>0</v>
      </c>
      <c r="P56" s="122">
        <v>0</v>
      </c>
      <c r="Q56" s="111">
        <v>0</v>
      </c>
      <c r="R56" s="112" t="s">
        <v>92</v>
      </c>
      <c r="S56" s="111">
        <v>0.9</v>
      </c>
      <c r="T56" s="80">
        <v>730</v>
      </c>
      <c r="U56" s="113">
        <v>100</v>
      </c>
    </row>
    <row r="57" spans="1:23" s="29" customFormat="1" ht="15" customHeight="1" x14ac:dyDescent="0.2">
      <c r="A57" s="26" t="s">
        <v>53</v>
      </c>
      <c r="B57" s="119" t="s">
        <v>22</v>
      </c>
      <c r="C57" s="97">
        <v>101</v>
      </c>
      <c r="D57" s="101" t="s">
        <v>92</v>
      </c>
      <c r="E57" s="102" t="s">
        <v>92</v>
      </c>
      <c r="F57" s="104" t="s">
        <v>92</v>
      </c>
      <c r="G57" s="102" t="s">
        <v>92</v>
      </c>
      <c r="H57" s="103" t="s">
        <v>92</v>
      </c>
      <c r="I57" s="102" t="s">
        <v>92</v>
      </c>
      <c r="J57" s="103">
        <v>29</v>
      </c>
      <c r="K57" s="102">
        <v>28.7</v>
      </c>
      <c r="L57" s="103">
        <v>65</v>
      </c>
      <c r="M57" s="102">
        <v>64.400000000000006</v>
      </c>
      <c r="N57" s="103">
        <v>0</v>
      </c>
      <c r="O57" s="102">
        <v>0</v>
      </c>
      <c r="P57" s="121">
        <v>0</v>
      </c>
      <c r="Q57" s="99">
        <v>0</v>
      </c>
      <c r="R57" s="120">
        <v>0</v>
      </c>
      <c r="S57" s="99">
        <v>0</v>
      </c>
      <c r="T57" s="106">
        <v>2244</v>
      </c>
      <c r="U57" s="100">
        <v>99.6</v>
      </c>
    </row>
    <row r="58" spans="1:23" s="29" customFormat="1" ht="15" customHeight="1" thickBot="1" x14ac:dyDescent="0.25">
      <c r="A58" s="26" t="s">
        <v>53</v>
      </c>
      <c r="B58" s="125" t="s">
        <v>51</v>
      </c>
      <c r="C58" s="126">
        <v>7</v>
      </c>
      <c r="D58" s="130">
        <v>0</v>
      </c>
      <c r="E58" s="131">
        <v>0</v>
      </c>
      <c r="F58" s="132">
        <v>0</v>
      </c>
      <c r="G58" s="131">
        <v>0</v>
      </c>
      <c r="H58" s="133">
        <v>0</v>
      </c>
      <c r="I58" s="131">
        <v>0</v>
      </c>
      <c r="J58" s="132">
        <v>0</v>
      </c>
      <c r="K58" s="131">
        <v>0</v>
      </c>
      <c r="L58" s="132">
        <v>7</v>
      </c>
      <c r="M58" s="131">
        <v>100</v>
      </c>
      <c r="N58" s="132">
        <v>0</v>
      </c>
      <c r="O58" s="131">
        <v>0</v>
      </c>
      <c r="P58" s="134">
        <v>0</v>
      </c>
      <c r="Q58" s="128">
        <v>0</v>
      </c>
      <c r="R58" s="127">
        <v>0</v>
      </c>
      <c r="S58" s="128">
        <v>0</v>
      </c>
      <c r="T58" s="81">
        <v>360</v>
      </c>
      <c r="U58" s="129">
        <v>100</v>
      </c>
    </row>
    <row r="59" spans="1:23" s="29" customFormat="1" ht="15" customHeight="1" x14ac:dyDescent="0.2">
      <c r="A59" s="26"/>
      <c r="B59" s="33"/>
      <c r="C59" s="34"/>
      <c r="D59" s="34"/>
      <c r="E59" s="34"/>
      <c r="F59" s="34"/>
      <c r="G59" s="34"/>
      <c r="H59" s="34"/>
      <c r="I59" s="34"/>
      <c r="J59" s="34"/>
      <c r="K59" s="34"/>
      <c r="L59" s="34"/>
      <c r="M59" s="34"/>
      <c r="N59" s="34"/>
      <c r="O59" s="34"/>
      <c r="P59" s="34"/>
      <c r="Q59" s="34"/>
      <c r="R59" s="35"/>
      <c r="S59" s="28"/>
      <c r="T59" s="34"/>
      <c r="U59" s="34"/>
    </row>
    <row r="60" spans="1:23" s="29" customFormat="1" ht="15" customHeight="1" x14ac:dyDescent="0.2">
      <c r="A60" s="26"/>
      <c r="B60" s="36" t="str">
        <f>CONCATENATE("NOTE: Table reads (for US): Of all ",C69, " public school students without disabilities who received ", LOWER(A7), ", ",D69," (",TEXT(E7,"0.0"),")% were American Indian or Alaska Native.")</f>
        <v>NOTE: Table reads (for US): Of all 12,586 public school students without disabilities who received expulsions under zero-tolerance policies, 232 (1.8)% were American Indian or Alaska Native.</v>
      </c>
      <c r="C60" s="35"/>
      <c r="D60" s="34"/>
      <c r="E60" s="34"/>
      <c r="F60" s="34"/>
      <c r="G60" s="34"/>
      <c r="H60" s="34"/>
      <c r="I60" s="34"/>
      <c r="J60" s="34"/>
      <c r="K60" s="34"/>
      <c r="L60" s="34"/>
      <c r="M60" s="34"/>
      <c r="N60" s="34"/>
      <c r="O60" s="34"/>
      <c r="P60" s="34"/>
      <c r="Q60" s="34"/>
      <c r="R60" s="35"/>
      <c r="S60" s="28"/>
      <c r="T60" s="34"/>
      <c r="U60" s="34"/>
    </row>
    <row r="61" spans="1:23" s="29" customFormat="1" ht="15" customHeight="1" x14ac:dyDescent="0.2">
      <c r="A61" s="26"/>
      <c r="B61" s="36" t="s">
        <v>74</v>
      </c>
      <c r="C61" s="35"/>
      <c r="D61" s="35"/>
      <c r="E61" s="35"/>
      <c r="F61" s="35"/>
      <c r="G61" s="35"/>
      <c r="H61" s="34"/>
      <c r="I61" s="34"/>
      <c r="J61" s="34"/>
      <c r="K61" s="34"/>
      <c r="L61" s="34"/>
      <c r="M61" s="34"/>
      <c r="N61" s="34"/>
      <c r="O61" s="34"/>
      <c r="P61" s="34"/>
      <c r="Q61" s="34"/>
      <c r="R61" s="34"/>
      <c r="S61" s="34"/>
      <c r="T61" s="34"/>
      <c r="U61" s="34"/>
    </row>
    <row r="62" spans="1:23" s="39" customFormat="1" ht="14.1" customHeight="1" x14ac:dyDescent="0.2">
      <c r="A62" s="42"/>
      <c r="B62" s="150" t="s">
        <v>91</v>
      </c>
      <c r="C62" s="150"/>
      <c r="D62" s="150"/>
      <c r="E62" s="150"/>
      <c r="F62" s="150"/>
      <c r="G62" s="150"/>
      <c r="H62" s="150"/>
      <c r="I62" s="150"/>
      <c r="J62" s="150"/>
      <c r="K62" s="150"/>
      <c r="L62" s="150"/>
      <c r="M62" s="150"/>
      <c r="N62" s="150"/>
      <c r="O62" s="150"/>
      <c r="P62" s="150"/>
      <c r="Q62" s="150"/>
      <c r="R62" s="150"/>
      <c r="S62" s="150"/>
      <c r="T62" s="150"/>
      <c r="U62" s="150"/>
      <c r="V62" s="150"/>
      <c r="W62" s="150"/>
    </row>
    <row r="63" spans="1:23" ht="15" customHeight="1" x14ac:dyDescent="0.2">
      <c r="A63" s="42"/>
      <c r="B63" s="2"/>
      <c r="C63" s="76"/>
      <c r="R63" s="76"/>
      <c r="S63" s="77"/>
    </row>
    <row r="64" spans="1:23" ht="15" customHeight="1" x14ac:dyDescent="0.2">
      <c r="A64" s="42"/>
      <c r="B64" s="2"/>
      <c r="C64" s="76"/>
      <c r="R64" s="38"/>
      <c r="S64" s="38"/>
      <c r="T64" s="38"/>
      <c r="U64" s="38"/>
    </row>
    <row r="65" spans="1:21" ht="15" customHeight="1" x14ac:dyDescent="0.2">
      <c r="A65" s="42"/>
      <c r="B65" s="2"/>
      <c r="C65" s="76"/>
      <c r="R65" s="38"/>
      <c r="S65" s="38"/>
      <c r="T65" s="38"/>
      <c r="U65" s="38"/>
    </row>
    <row r="66" spans="1:21" ht="15" customHeight="1" x14ac:dyDescent="0.2">
      <c r="A66" s="42"/>
      <c r="B66" s="2"/>
      <c r="C66" s="76"/>
      <c r="R66" s="38"/>
      <c r="S66" s="38"/>
      <c r="T66" s="38"/>
      <c r="U66" s="38"/>
    </row>
    <row r="67" spans="1:21" ht="15" customHeight="1" x14ac:dyDescent="0.2">
      <c r="A67" s="42"/>
      <c r="B67" s="2"/>
      <c r="C67" s="76"/>
      <c r="R67" s="38"/>
      <c r="S67" s="38"/>
      <c r="T67" s="38"/>
      <c r="U67" s="38"/>
    </row>
    <row r="68" spans="1:21" ht="15" customHeight="1" x14ac:dyDescent="0.2">
      <c r="A68" s="42"/>
      <c r="B68" s="2"/>
      <c r="C68" s="76"/>
      <c r="R68" s="38"/>
      <c r="S68" s="38"/>
      <c r="T68" s="38"/>
      <c r="U68" s="38"/>
    </row>
    <row r="69" spans="1:21" s="40" customFormat="1" ht="15" customHeight="1" x14ac:dyDescent="0.2">
      <c r="B69" s="82"/>
      <c r="C69" s="83" t="str">
        <f>IF(ISTEXT(C7),LEFT(C7,3),TEXT(C7,"#,##0"))</f>
        <v>12,586</v>
      </c>
      <c r="D69" s="83" t="str">
        <f>IF(ISTEXT(D7),LEFT(D7,3),TEXT(D7,"#,##0"))</f>
        <v>232</v>
      </c>
      <c r="E69" s="1"/>
      <c r="F69" s="1"/>
      <c r="G69" s="1"/>
      <c r="H69" s="1"/>
      <c r="I69" s="1"/>
      <c r="J69" s="1"/>
      <c r="K69" s="1"/>
      <c r="L69" s="1"/>
      <c r="M69" s="1"/>
      <c r="N69" s="1"/>
      <c r="O69" s="1"/>
      <c r="P69" s="1"/>
      <c r="Q69" s="1"/>
      <c r="R69" s="84"/>
      <c r="S69" s="84"/>
      <c r="T69" s="84"/>
      <c r="U69" s="84"/>
    </row>
    <row r="70" spans="1:21" ht="15" customHeight="1" x14ac:dyDescent="0.2">
      <c r="A70" s="42"/>
      <c r="B70" s="2"/>
      <c r="C70" s="76"/>
      <c r="R70" s="38"/>
      <c r="S70" s="38"/>
      <c r="T70" s="38"/>
      <c r="U70" s="38"/>
    </row>
    <row r="71" spans="1:21" ht="15" customHeight="1" x14ac:dyDescent="0.2">
      <c r="A71" s="42"/>
      <c r="B71" s="2"/>
      <c r="C71" s="76"/>
      <c r="R71" s="38"/>
      <c r="S71" s="38"/>
      <c r="T71" s="38"/>
      <c r="U71" s="38"/>
    </row>
    <row r="72" spans="1:21" ht="15" customHeight="1" x14ac:dyDescent="0.2">
      <c r="A72" s="42"/>
      <c r="B72" s="2"/>
      <c r="C72" s="76"/>
      <c r="R72" s="38"/>
      <c r="S72" s="38"/>
      <c r="T72" s="38"/>
      <c r="U72" s="38"/>
    </row>
    <row r="73" spans="1:21" ht="15" customHeight="1" x14ac:dyDescent="0.2">
      <c r="A73" s="42"/>
      <c r="B73" s="2"/>
      <c r="C73" s="76"/>
      <c r="R73" s="38"/>
      <c r="S73" s="38"/>
      <c r="T73" s="38"/>
      <c r="U73" s="38"/>
    </row>
    <row r="74" spans="1:21" ht="15" customHeight="1" x14ac:dyDescent="0.2">
      <c r="A74" s="42"/>
      <c r="B74" s="2"/>
      <c r="C74" s="76"/>
      <c r="R74" s="38"/>
      <c r="S74" s="38"/>
      <c r="T74" s="38"/>
      <c r="U74" s="38"/>
    </row>
    <row r="75" spans="1:21" ht="15" customHeight="1" x14ac:dyDescent="0.2">
      <c r="A75" s="42"/>
      <c r="B75" s="2"/>
      <c r="C75" s="76"/>
      <c r="R75" s="38"/>
      <c r="S75" s="38"/>
      <c r="T75" s="38"/>
      <c r="U75" s="38"/>
    </row>
    <row r="76" spans="1:21" ht="15" customHeight="1" x14ac:dyDescent="0.2">
      <c r="A76" s="42"/>
      <c r="B76" s="2"/>
      <c r="C76" s="76"/>
      <c r="R76" s="38"/>
      <c r="S76" s="38"/>
      <c r="T76" s="38"/>
      <c r="U76" s="38"/>
    </row>
    <row r="77" spans="1:21" ht="15" customHeight="1" x14ac:dyDescent="0.2">
      <c r="A77" s="42"/>
      <c r="B77" s="2"/>
      <c r="C77" s="76"/>
      <c r="R77" s="38"/>
      <c r="S77" s="38"/>
      <c r="T77" s="38"/>
      <c r="U77" s="38"/>
    </row>
    <row r="78" spans="1:21" ht="15" customHeight="1" x14ac:dyDescent="0.2">
      <c r="A78" s="42"/>
      <c r="B78" s="2"/>
      <c r="C78" s="76"/>
      <c r="R78" s="38"/>
      <c r="S78" s="38"/>
      <c r="T78" s="38"/>
      <c r="U78" s="38"/>
    </row>
    <row r="79" spans="1:21" ht="15" customHeight="1" x14ac:dyDescent="0.2">
      <c r="A79" s="42"/>
      <c r="B79" s="2"/>
      <c r="C79" s="76"/>
      <c r="R79" s="38"/>
      <c r="S79" s="38"/>
      <c r="T79" s="38"/>
      <c r="U79" s="38"/>
    </row>
    <row r="80" spans="1:21" ht="15" customHeight="1" x14ac:dyDescent="0.2">
      <c r="A80" s="42"/>
      <c r="B80" s="2"/>
      <c r="C80" s="76"/>
      <c r="R80" s="38"/>
      <c r="S80" s="38"/>
      <c r="T80" s="38"/>
      <c r="U80" s="38"/>
    </row>
    <row r="81" spans="1:21" ht="15" customHeight="1" x14ac:dyDescent="0.2">
      <c r="A81" s="42"/>
      <c r="B81" s="2"/>
      <c r="C81" s="76"/>
      <c r="R81" s="38"/>
      <c r="S81" s="38"/>
      <c r="T81" s="38"/>
      <c r="U81" s="38"/>
    </row>
    <row r="82" spans="1:21" ht="15" customHeight="1" x14ac:dyDescent="0.2">
      <c r="A82" s="42"/>
      <c r="B82" s="2"/>
      <c r="C82" s="76"/>
      <c r="R82" s="38"/>
      <c r="S82" s="38"/>
      <c r="T82" s="38"/>
      <c r="U82" s="38"/>
    </row>
    <row r="83" spans="1:21" ht="15" customHeight="1" x14ac:dyDescent="0.2">
      <c r="A83" s="42"/>
      <c r="B83" s="2"/>
      <c r="C83" s="76"/>
      <c r="R83" s="38"/>
      <c r="S83" s="38"/>
      <c r="T83" s="38"/>
      <c r="U83" s="38"/>
    </row>
    <row r="84" spans="1:21" ht="15" customHeight="1" x14ac:dyDescent="0.2">
      <c r="A84" s="42"/>
      <c r="B84" s="2"/>
      <c r="C84" s="76"/>
      <c r="R84" s="38"/>
      <c r="S84" s="38"/>
      <c r="T84" s="38"/>
      <c r="U84" s="38"/>
    </row>
    <row r="85" spans="1:21" ht="15" customHeight="1" x14ac:dyDescent="0.2">
      <c r="A85" s="42"/>
      <c r="B85" s="2"/>
      <c r="C85" s="76"/>
      <c r="R85" s="38"/>
      <c r="S85" s="38"/>
      <c r="T85" s="38"/>
      <c r="U85" s="38"/>
    </row>
    <row r="86" spans="1:21" ht="15" customHeight="1" x14ac:dyDescent="0.2">
      <c r="A86" s="42"/>
      <c r="B86" s="2"/>
      <c r="C86" s="76"/>
      <c r="R86" s="38"/>
      <c r="S86" s="38"/>
      <c r="T86" s="38"/>
      <c r="U86" s="38"/>
    </row>
    <row r="87" spans="1:21" ht="15" customHeight="1" x14ac:dyDescent="0.2">
      <c r="A87" s="42"/>
      <c r="B87" s="2"/>
      <c r="C87" s="76"/>
      <c r="R87" s="38"/>
      <c r="S87" s="38"/>
      <c r="T87" s="38"/>
      <c r="U87" s="38"/>
    </row>
    <row r="88" spans="1:21" ht="15" customHeight="1" x14ac:dyDescent="0.2">
      <c r="R88" s="38"/>
      <c r="S88" s="38"/>
      <c r="T88" s="38"/>
      <c r="U88" s="38"/>
    </row>
    <row r="89" spans="1:21" ht="15" customHeight="1" x14ac:dyDescent="0.2">
      <c r="R89" s="38"/>
      <c r="S89" s="38"/>
      <c r="T89" s="38"/>
      <c r="U89" s="38"/>
    </row>
    <row r="90" spans="1:21" ht="15" customHeight="1" x14ac:dyDescent="0.2">
      <c r="R90" s="38"/>
      <c r="S90" s="38"/>
      <c r="T90" s="38"/>
      <c r="U90" s="38"/>
    </row>
    <row r="91" spans="1:21" ht="15" customHeight="1" x14ac:dyDescent="0.2">
      <c r="R91" s="38"/>
      <c r="S91" s="38"/>
      <c r="T91" s="38"/>
      <c r="U91" s="38"/>
    </row>
    <row r="92" spans="1:21" ht="15" customHeight="1" x14ac:dyDescent="0.2">
      <c r="R92" s="38"/>
      <c r="S92" s="38"/>
      <c r="T92" s="38"/>
      <c r="U92" s="38"/>
    </row>
    <row r="93" spans="1:21" ht="15" customHeight="1" x14ac:dyDescent="0.2">
      <c r="R93" s="38"/>
      <c r="S93" s="38"/>
      <c r="T93" s="38"/>
      <c r="U93" s="38"/>
    </row>
    <row r="94" spans="1:21" ht="15" customHeight="1" x14ac:dyDescent="0.2">
      <c r="R94" s="38"/>
      <c r="S94" s="38"/>
      <c r="T94" s="38"/>
      <c r="U94" s="38"/>
    </row>
    <row r="95" spans="1:21" ht="15" customHeight="1" x14ac:dyDescent="0.2">
      <c r="R95" s="38"/>
      <c r="S95" s="38"/>
      <c r="T95" s="38"/>
      <c r="U95" s="38"/>
    </row>
    <row r="96" spans="1:21" ht="15" customHeight="1" x14ac:dyDescent="0.2">
      <c r="R96" s="38"/>
      <c r="S96" s="38"/>
      <c r="T96" s="38"/>
      <c r="U96" s="38"/>
    </row>
    <row r="97" spans="18:21" s="42" customFormat="1" ht="15" customHeight="1" x14ac:dyDescent="0.2">
      <c r="R97" s="38"/>
      <c r="S97" s="38"/>
      <c r="T97" s="38"/>
      <c r="U97" s="38"/>
    </row>
    <row r="98" spans="18:21" s="42" customFormat="1" ht="15" customHeight="1" x14ac:dyDescent="0.2">
      <c r="R98" s="38"/>
      <c r="S98" s="38"/>
      <c r="T98" s="38"/>
      <c r="U98" s="38"/>
    </row>
    <row r="99" spans="18:21" s="42" customFormat="1" ht="15" customHeight="1" x14ac:dyDescent="0.2">
      <c r="R99" s="38"/>
      <c r="S99" s="38"/>
      <c r="T99" s="38"/>
      <c r="U99" s="38"/>
    </row>
    <row r="100" spans="18:21" s="42" customFormat="1" ht="15" customHeight="1" x14ac:dyDescent="0.2">
      <c r="R100" s="38"/>
      <c r="S100" s="38"/>
      <c r="T100" s="38"/>
      <c r="U100" s="38"/>
    </row>
    <row r="101" spans="18:21" s="42" customFormat="1" ht="15" customHeight="1" x14ac:dyDescent="0.2">
      <c r="R101" s="38"/>
      <c r="S101" s="38"/>
      <c r="T101" s="38"/>
      <c r="U101" s="38"/>
    </row>
    <row r="102" spans="18:21" s="42" customFormat="1" ht="15" customHeight="1" x14ac:dyDescent="0.2">
      <c r="R102" s="38"/>
      <c r="S102" s="38"/>
      <c r="T102" s="38"/>
      <c r="U102" s="38"/>
    </row>
    <row r="103" spans="18:21" s="42" customFormat="1" ht="15" customHeight="1" x14ac:dyDescent="0.2">
      <c r="R103" s="38"/>
      <c r="S103" s="38"/>
      <c r="T103" s="38"/>
      <c r="U103" s="38"/>
    </row>
    <row r="104" spans="18:21" s="42" customFormat="1" ht="15" customHeight="1" x14ac:dyDescent="0.2">
      <c r="R104" s="38"/>
      <c r="S104" s="38"/>
      <c r="T104" s="38"/>
      <c r="U104" s="38"/>
    </row>
    <row r="105" spans="18:21" s="42" customFormat="1" ht="15" customHeight="1" x14ac:dyDescent="0.2">
      <c r="R105" s="38"/>
      <c r="S105" s="38"/>
      <c r="T105" s="38"/>
      <c r="U105" s="38"/>
    </row>
    <row r="106" spans="18:21" s="42" customFormat="1" ht="15" customHeight="1" x14ac:dyDescent="0.2">
      <c r="R106" s="38"/>
      <c r="S106" s="38"/>
      <c r="T106" s="38"/>
      <c r="U106" s="38"/>
    </row>
    <row r="107" spans="18:21" s="42" customFormat="1" ht="15" customHeight="1" x14ac:dyDescent="0.2">
      <c r="R107" s="38"/>
      <c r="S107" s="38"/>
      <c r="T107" s="38"/>
      <c r="U107" s="38"/>
    </row>
    <row r="108" spans="18:21" s="42" customFormat="1" ht="15" customHeight="1" x14ac:dyDescent="0.2">
      <c r="R108" s="38"/>
      <c r="S108" s="38"/>
      <c r="T108" s="38"/>
      <c r="U108" s="38"/>
    </row>
    <row r="109" spans="18:21" s="42" customFormat="1" ht="15" customHeight="1" x14ac:dyDescent="0.2">
      <c r="R109" s="38"/>
      <c r="S109" s="38"/>
      <c r="T109" s="38"/>
      <c r="U109" s="38"/>
    </row>
    <row r="110" spans="18:21" s="42" customFormat="1" ht="15" customHeight="1" x14ac:dyDescent="0.2">
      <c r="R110" s="38"/>
      <c r="S110" s="38"/>
      <c r="T110" s="38"/>
      <c r="U110" s="38"/>
    </row>
  </sheetData>
  <mergeCells count="14">
    <mergeCell ref="B62:W62"/>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workbookViewId="0"/>
  </sheetViews>
  <sheetFormatPr defaultColWidth="10.140625" defaultRowHeight="14.25" x14ac:dyDescent="0.2"/>
  <cols>
    <col min="1" max="1" width="8.28515625" style="40" customWidth="1"/>
    <col min="2" max="2" width="16.85546875" style="6" customWidth="1"/>
    <col min="3" max="17" width="10.85546875" style="6" customWidth="1"/>
    <col min="18" max="18" width="10.85546875" style="5" customWidth="1"/>
    <col min="19" max="19" width="10.85546875" style="41" customWidth="1"/>
    <col min="20" max="21" width="10.85546875" style="6" customWidth="1"/>
    <col min="22" max="16384" width="10.140625" style="42"/>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School Year 2013-14")</f>
        <v>Number and percentage of public school male students without disabilities receiving expulsions under zero-tolerance policies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51" t="s">
        <v>0</v>
      </c>
      <c r="C4" s="153" t="s">
        <v>77</v>
      </c>
      <c r="D4" s="155" t="s">
        <v>78</v>
      </c>
      <c r="E4" s="156"/>
      <c r="F4" s="156"/>
      <c r="G4" s="156"/>
      <c r="H4" s="156"/>
      <c r="I4" s="156"/>
      <c r="J4" s="156"/>
      <c r="K4" s="156"/>
      <c r="L4" s="156"/>
      <c r="M4" s="156"/>
      <c r="N4" s="156"/>
      <c r="O4" s="156"/>
      <c r="P4" s="156"/>
      <c r="Q4" s="157"/>
      <c r="R4" s="146" t="s">
        <v>79</v>
      </c>
      <c r="S4" s="147"/>
      <c r="T4" s="137" t="s">
        <v>59</v>
      </c>
      <c r="U4" s="139" t="s">
        <v>60</v>
      </c>
    </row>
    <row r="5" spans="1:21" s="16" customFormat="1" ht="24.95" customHeight="1" x14ac:dyDescent="0.2">
      <c r="A5" s="15"/>
      <c r="B5" s="152"/>
      <c r="C5" s="154"/>
      <c r="D5" s="141" t="s">
        <v>61</v>
      </c>
      <c r="E5" s="142"/>
      <c r="F5" s="143" t="s">
        <v>62</v>
      </c>
      <c r="G5" s="142"/>
      <c r="H5" s="144" t="s">
        <v>63</v>
      </c>
      <c r="I5" s="142"/>
      <c r="J5" s="144" t="s">
        <v>64</v>
      </c>
      <c r="K5" s="142"/>
      <c r="L5" s="144" t="s">
        <v>65</v>
      </c>
      <c r="M5" s="142"/>
      <c r="N5" s="144" t="s">
        <v>66</v>
      </c>
      <c r="O5" s="142"/>
      <c r="P5" s="144" t="s">
        <v>67</v>
      </c>
      <c r="Q5" s="145"/>
      <c r="R5" s="148"/>
      <c r="S5" s="149"/>
      <c r="T5" s="138"/>
      <c r="U5" s="140"/>
    </row>
    <row r="6" spans="1:21" s="16" customFormat="1" ht="15" customHeight="1" thickBot="1" x14ac:dyDescent="0.25">
      <c r="A6" s="15"/>
      <c r="B6" s="17"/>
      <c r="C6" s="18"/>
      <c r="D6" s="19" t="s">
        <v>68</v>
      </c>
      <c r="E6" s="78" t="s">
        <v>70</v>
      </c>
      <c r="F6" s="22" t="s">
        <v>68</v>
      </c>
      <c r="G6" s="78" t="s">
        <v>70</v>
      </c>
      <c r="H6" s="22" t="s">
        <v>68</v>
      </c>
      <c r="I6" s="78" t="s">
        <v>70</v>
      </c>
      <c r="J6" s="22" t="s">
        <v>68</v>
      </c>
      <c r="K6" s="78" t="s">
        <v>70</v>
      </c>
      <c r="L6" s="22" t="s">
        <v>68</v>
      </c>
      <c r="M6" s="78" t="s">
        <v>70</v>
      </c>
      <c r="N6" s="22" t="s">
        <v>68</v>
      </c>
      <c r="O6" s="78" t="s">
        <v>70</v>
      </c>
      <c r="P6" s="22" t="s">
        <v>68</v>
      </c>
      <c r="Q6" s="79" t="s">
        <v>70</v>
      </c>
      <c r="R6" s="22" t="s">
        <v>68</v>
      </c>
      <c r="S6" s="79" t="s">
        <v>70</v>
      </c>
      <c r="T6" s="24"/>
      <c r="U6" s="25"/>
    </row>
    <row r="7" spans="1:21" s="29" customFormat="1" ht="15" customHeight="1" x14ac:dyDescent="0.2">
      <c r="A7" s="26" t="s">
        <v>53</v>
      </c>
      <c r="B7" s="96" t="s">
        <v>52</v>
      </c>
      <c r="C7" s="97">
        <v>9667</v>
      </c>
      <c r="D7" s="101">
        <v>174</v>
      </c>
      <c r="E7" s="102">
        <v>1.8</v>
      </c>
      <c r="F7" s="103">
        <v>120</v>
      </c>
      <c r="G7" s="102">
        <v>1.2</v>
      </c>
      <c r="H7" s="103">
        <v>1772</v>
      </c>
      <c r="I7" s="102">
        <v>18.3</v>
      </c>
      <c r="J7" s="103">
        <v>2187</v>
      </c>
      <c r="K7" s="102">
        <v>22.6</v>
      </c>
      <c r="L7" s="103">
        <v>5052</v>
      </c>
      <c r="M7" s="102">
        <v>52.3</v>
      </c>
      <c r="N7" s="104">
        <v>23</v>
      </c>
      <c r="O7" s="102">
        <v>0.2</v>
      </c>
      <c r="P7" s="105">
        <v>339</v>
      </c>
      <c r="Q7" s="99">
        <v>3.5</v>
      </c>
      <c r="R7" s="98">
        <v>531</v>
      </c>
      <c r="S7" s="99">
        <v>5.5</v>
      </c>
      <c r="T7" s="106">
        <v>95507</v>
      </c>
      <c r="U7" s="100">
        <v>99.7</v>
      </c>
    </row>
    <row r="8" spans="1:21" s="29" customFormat="1" ht="15" customHeight="1" x14ac:dyDescent="0.2">
      <c r="A8" s="26" t="s">
        <v>53</v>
      </c>
      <c r="B8" s="108" t="s">
        <v>24</v>
      </c>
      <c r="C8" s="109">
        <v>154</v>
      </c>
      <c r="D8" s="110" t="s">
        <v>92</v>
      </c>
      <c r="E8" s="114">
        <v>1.3</v>
      </c>
      <c r="F8" s="115">
        <v>0</v>
      </c>
      <c r="G8" s="114">
        <v>0</v>
      </c>
      <c r="H8" s="116">
        <v>4</v>
      </c>
      <c r="I8" s="114">
        <v>2.6</v>
      </c>
      <c r="J8" s="115">
        <v>86</v>
      </c>
      <c r="K8" s="114">
        <v>55.8</v>
      </c>
      <c r="L8" s="115">
        <v>41</v>
      </c>
      <c r="M8" s="114">
        <v>26.6</v>
      </c>
      <c r="N8" s="115">
        <v>0</v>
      </c>
      <c r="O8" s="114">
        <v>0</v>
      </c>
      <c r="P8" s="117">
        <v>21</v>
      </c>
      <c r="Q8" s="111">
        <v>13.6</v>
      </c>
      <c r="R8" s="110">
        <v>0</v>
      </c>
      <c r="S8" s="111">
        <v>0</v>
      </c>
      <c r="T8" s="80">
        <v>1397</v>
      </c>
      <c r="U8" s="113">
        <v>100</v>
      </c>
    </row>
    <row r="9" spans="1:21" s="29" customFormat="1" ht="15" customHeight="1" x14ac:dyDescent="0.2">
      <c r="A9" s="26" t="s">
        <v>53</v>
      </c>
      <c r="B9" s="119" t="s">
        <v>25</v>
      </c>
      <c r="C9" s="97">
        <v>28</v>
      </c>
      <c r="D9" s="101">
        <v>15</v>
      </c>
      <c r="E9" s="102">
        <v>53.6</v>
      </c>
      <c r="F9" s="103">
        <v>0</v>
      </c>
      <c r="G9" s="102">
        <v>0</v>
      </c>
      <c r="H9" s="103">
        <v>4</v>
      </c>
      <c r="I9" s="102">
        <v>14.3</v>
      </c>
      <c r="J9" s="104" t="s">
        <v>92</v>
      </c>
      <c r="K9" s="102">
        <v>3.6</v>
      </c>
      <c r="L9" s="104">
        <v>4</v>
      </c>
      <c r="M9" s="102">
        <v>14.3</v>
      </c>
      <c r="N9" s="103">
        <v>0</v>
      </c>
      <c r="O9" s="102">
        <v>0</v>
      </c>
      <c r="P9" s="121">
        <v>4</v>
      </c>
      <c r="Q9" s="99">
        <v>14.3</v>
      </c>
      <c r="R9" s="120">
        <v>9</v>
      </c>
      <c r="S9" s="99">
        <v>32.1</v>
      </c>
      <c r="T9" s="106">
        <v>495</v>
      </c>
      <c r="U9" s="100">
        <v>100</v>
      </c>
    </row>
    <row r="10" spans="1:21" s="29" customFormat="1" ht="15" customHeight="1" x14ac:dyDescent="0.2">
      <c r="A10" s="26" t="s">
        <v>53</v>
      </c>
      <c r="B10" s="108" t="s">
        <v>1</v>
      </c>
      <c r="C10" s="109">
        <v>98</v>
      </c>
      <c r="D10" s="112">
        <v>4</v>
      </c>
      <c r="E10" s="114">
        <v>4.0999999999999996</v>
      </c>
      <c r="F10" s="115">
        <v>0</v>
      </c>
      <c r="G10" s="114">
        <v>0</v>
      </c>
      <c r="H10" s="116">
        <v>43</v>
      </c>
      <c r="I10" s="114">
        <v>43.9</v>
      </c>
      <c r="J10" s="115">
        <v>7</v>
      </c>
      <c r="K10" s="114">
        <v>7.1</v>
      </c>
      <c r="L10" s="116">
        <v>39</v>
      </c>
      <c r="M10" s="114">
        <v>39.799999999999997</v>
      </c>
      <c r="N10" s="116">
        <v>0</v>
      </c>
      <c r="O10" s="114">
        <v>0</v>
      </c>
      <c r="P10" s="122">
        <v>5</v>
      </c>
      <c r="Q10" s="111">
        <v>5.0999999999999996</v>
      </c>
      <c r="R10" s="112" t="s">
        <v>92</v>
      </c>
      <c r="S10" s="111">
        <v>3.1</v>
      </c>
      <c r="T10" s="80">
        <v>1913</v>
      </c>
      <c r="U10" s="113">
        <v>100</v>
      </c>
    </row>
    <row r="11" spans="1:21" s="29" customFormat="1" ht="15" customHeight="1" x14ac:dyDescent="0.2">
      <c r="A11" s="26" t="s">
        <v>53</v>
      </c>
      <c r="B11" s="119" t="s">
        <v>26</v>
      </c>
      <c r="C11" s="97">
        <v>99</v>
      </c>
      <c r="D11" s="101" t="s">
        <v>92</v>
      </c>
      <c r="E11" s="102" t="s">
        <v>92</v>
      </c>
      <c r="F11" s="104" t="s">
        <v>92</v>
      </c>
      <c r="G11" s="102" t="s">
        <v>92</v>
      </c>
      <c r="H11" s="103">
        <v>7</v>
      </c>
      <c r="I11" s="102">
        <v>7.1</v>
      </c>
      <c r="J11" s="103">
        <v>24</v>
      </c>
      <c r="K11" s="102">
        <v>24.2</v>
      </c>
      <c r="L11" s="103">
        <v>62</v>
      </c>
      <c r="M11" s="102">
        <v>62.6</v>
      </c>
      <c r="N11" s="103" t="s">
        <v>92</v>
      </c>
      <c r="O11" s="102" t="s">
        <v>92</v>
      </c>
      <c r="P11" s="121">
        <v>0</v>
      </c>
      <c r="Q11" s="99">
        <v>0</v>
      </c>
      <c r="R11" s="120">
        <v>5</v>
      </c>
      <c r="S11" s="99">
        <v>5.0999999999999996</v>
      </c>
      <c r="T11" s="106">
        <v>1085</v>
      </c>
      <c r="U11" s="100">
        <v>100</v>
      </c>
    </row>
    <row r="12" spans="1:21" s="29" customFormat="1" ht="15" customHeight="1" x14ac:dyDescent="0.2">
      <c r="A12" s="26" t="s">
        <v>53</v>
      </c>
      <c r="B12" s="108" t="s">
        <v>2</v>
      </c>
      <c r="C12" s="109">
        <v>915</v>
      </c>
      <c r="D12" s="110">
        <v>10</v>
      </c>
      <c r="E12" s="114">
        <v>1.1000000000000001</v>
      </c>
      <c r="F12" s="116">
        <v>32</v>
      </c>
      <c r="G12" s="114">
        <v>3.5</v>
      </c>
      <c r="H12" s="115">
        <v>520</v>
      </c>
      <c r="I12" s="114">
        <v>56.8</v>
      </c>
      <c r="J12" s="115">
        <v>100</v>
      </c>
      <c r="K12" s="114">
        <v>10.9</v>
      </c>
      <c r="L12" s="115">
        <v>213</v>
      </c>
      <c r="M12" s="114">
        <v>23.3</v>
      </c>
      <c r="N12" s="116">
        <v>4</v>
      </c>
      <c r="O12" s="114">
        <v>0.4</v>
      </c>
      <c r="P12" s="117">
        <v>36</v>
      </c>
      <c r="Q12" s="111">
        <v>3.9</v>
      </c>
      <c r="R12" s="112">
        <v>178</v>
      </c>
      <c r="S12" s="111">
        <v>19.5</v>
      </c>
      <c r="T12" s="80">
        <v>9883</v>
      </c>
      <c r="U12" s="113">
        <v>100</v>
      </c>
    </row>
    <row r="13" spans="1:21" s="29" customFormat="1" ht="15" customHeight="1" x14ac:dyDescent="0.2">
      <c r="A13" s="26" t="s">
        <v>53</v>
      </c>
      <c r="B13" s="119" t="s">
        <v>27</v>
      </c>
      <c r="C13" s="97">
        <v>104</v>
      </c>
      <c r="D13" s="101">
        <v>5</v>
      </c>
      <c r="E13" s="102">
        <v>4.8</v>
      </c>
      <c r="F13" s="104">
        <v>0</v>
      </c>
      <c r="G13" s="102">
        <v>0</v>
      </c>
      <c r="H13" s="103">
        <v>38</v>
      </c>
      <c r="I13" s="102">
        <v>36.5</v>
      </c>
      <c r="J13" s="104">
        <v>13</v>
      </c>
      <c r="K13" s="102">
        <v>12.5</v>
      </c>
      <c r="L13" s="103">
        <v>43</v>
      </c>
      <c r="M13" s="102">
        <v>41.3</v>
      </c>
      <c r="N13" s="103" t="s">
        <v>92</v>
      </c>
      <c r="O13" s="102">
        <v>1.9</v>
      </c>
      <c r="P13" s="105" t="s">
        <v>92</v>
      </c>
      <c r="Q13" s="99">
        <v>2.9</v>
      </c>
      <c r="R13" s="101">
        <v>12</v>
      </c>
      <c r="S13" s="99">
        <v>11.5</v>
      </c>
      <c r="T13" s="106">
        <v>1841</v>
      </c>
      <c r="U13" s="100">
        <v>100</v>
      </c>
    </row>
    <row r="14" spans="1:21" s="29" customFormat="1" ht="15" customHeight="1" x14ac:dyDescent="0.2">
      <c r="A14" s="26" t="s">
        <v>53</v>
      </c>
      <c r="B14" s="108" t="s">
        <v>28</v>
      </c>
      <c r="C14" s="123">
        <v>176</v>
      </c>
      <c r="D14" s="110">
        <v>0</v>
      </c>
      <c r="E14" s="114">
        <v>0</v>
      </c>
      <c r="F14" s="115" t="s">
        <v>92</v>
      </c>
      <c r="G14" s="114">
        <v>1.7</v>
      </c>
      <c r="H14" s="116">
        <v>45</v>
      </c>
      <c r="I14" s="114">
        <v>25.6</v>
      </c>
      <c r="J14" s="116">
        <v>52</v>
      </c>
      <c r="K14" s="114">
        <v>29.5</v>
      </c>
      <c r="L14" s="116">
        <v>73</v>
      </c>
      <c r="M14" s="114">
        <v>41.5</v>
      </c>
      <c r="N14" s="115">
        <v>0</v>
      </c>
      <c r="O14" s="114">
        <v>0</v>
      </c>
      <c r="P14" s="122" t="s">
        <v>92</v>
      </c>
      <c r="Q14" s="111">
        <v>1.7</v>
      </c>
      <c r="R14" s="112">
        <v>9</v>
      </c>
      <c r="S14" s="111">
        <v>5.0999999999999996</v>
      </c>
      <c r="T14" s="80">
        <v>1140</v>
      </c>
      <c r="U14" s="113">
        <v>100</v>
      </c>
    </row>
    <row r="15" spans="1:21" s="29" customFormat="1" ht="15" customHeight="1" x14ac:dyDescent="0.2">
      <c r="A15" s="26" t="s">
        <v>53</v>
      </c>
      <c r="B15" s="119" t="s">
        <v>29</v>
      </c>
      <c r="C15" s="124">
        <v>9</v>
      </c>
      <c r="D15" s="101">
        <v>0</v>
      </c>
      <c r="E15" s="102">
        <v>0</v>
      </c>
      <c r="F15" s="103">
        <v>0</v>
      </c>
      <c r="G15" s="102">
        <v>0</v>
      </c>
      <c r="H15" s="103">
        <v>4</v>
      </c>
      <c r="I15" s="102">
        <v>44.4</v>
      </c>
      <c r="J15" s="104" t="s">
        <v>92</v>
      </c>
      <c r="K15" s="102">
        <v>22.2</v>
      </c>
      <c r="L15" s="103" t="s">
        <v>92</v>
      </c>
      <c r="M15" s="102">
        <v>33.299999999999997</v>
      </c>
      <c r="N15" s="104">
        <v>0</v>
      </c>
      <c r="O15" s="102">
        <v>0</v>
      </c>
      <c r="P15" s="105">
        <v>0</v>
      </c>
      <c r="Q15" s="99">
        <v>0</v>
      </c>
      <c r="R15" s="120">
        <v>0</v>
      </c>
      <c r="S15" s="99">
        <v>0</v>
      </c>
      <c r="T15" s="106">
        <v>227</v>
      </c>
      <c r="U15" s="100">
        <v>100</v>
      </c>
    </row>
    <row r="16" spans="1:21" s="29" customFormat="1" ht="15" customHeight="1" x14ac:dyDescent="0.2">
      <c r="A16" s="26" t="s">
        <v>53</v>
      </c>
      <c r="B16" s="108" t="s">
        <v>3</v>
      </c>
      <c r="C16" s="123">
        <v>5</v>
      </c>
      <c r="D16" s="112">
        <v>0</v>
      </c>
      <c r="E16" s="114">
        <v>0</v>
      </c>
      <c r="F16" s="116">
        <v>0</v>
      </c>
      <c r="G16" s="114">
        <v>0</v>
      </c>
      <c r="H16" s="115">
        <v>0</v>
      </c>
      <c r="I16" s="114">
        <v>0</v>
      </c>
      <c r="J16" s="116">
        <v>5</v>
      </c>
      <c r="K16" s="114">
        <v>100</v>
      </c>
      <c r="L16" s="115">
        <v>0</v>
      </c>
      <c r="M16" s="114">
        <v>0</v>
      </c>
      <c r="N16" s="116">
        <v>0</v>
      </c>
      <c r="O16" s="114">
        <v>0</v>
      </c>
      <c r="P16" s="122">
        <v>0</v>
      </c>
      <c r="Q16" s="111">
        <v>0</v>
      </c>
      <c r="R16" s="110">
        <v>0</v>
      </c>
      <c r="S16" s="111">
        <v>0</v>
      </c>
      <c r="T16" s="80">
        <v>204</v>
      </c>
      <c r="U16" s="113">
        <v>100</v>
      </c>
    </row>
    <row r="17" spans="1:21" s="29" customFormat="1" ht="15" customHeight="1" x14ac:dyDescent="0.2">
      <c r="A17" s="26" t="s">
        <v>53</v>
      </c>
      <c r="B17" s="119" t="s">
        <v>30</v>
      </c>
      <c r="C17" s="97">
        <v>18</v>
      </c>
      <c r="D17" s="101">
        <v>0</v>
      </c>
      <c r="E17" s="102">
        <v>0</v>
      </c>
      <c r="F17" s="104">
        <v>0</v>
      </c>
      <c r="G17" s="102">
        <v>0</v>
      </c>
      <c r="H17" s="103">
        <v>6</v>
      </c>
      <c r="I17" s="102">
        <v>33.299999999999997</v>
      </c>
      <c r="J17" s="104">
        <v>5</v>
      </c>
      <c r="K17" s="102">
        <v>27.8</v>
      </c>
      <c r="L17" s="104">
        <v>7</v>
      </c>
      <c r="M17" s="102">
        <v>38.9</v>
      </c>
      <c r="N17" s="104">
        <v>0</v>
      </c>
      <c r="O17" s="102">
        <v>0</v>
      </c>
      <c r="P17" s="121">
        <v>0</v>
      </c>
      <c r="Q17" s="99">
        <v>0</v>
      </c>
      <c r="R17" s="101">
        <v>0</v>
      </c>
      <c r="S17" s="99">
        <v>0</v>
      </c>
      <c r="T17" s="106">
        <v>3954</v>
      </c>
      <c r="U17" s="100">
        <v>100</v>
      </c>
    </row>
    <row r="18" spans="1:21" s="29" customFormat="1" ht="15" customHeight="1" x14ac:dyDescent="0.2">
      <c r="A18" s="26" t="s">
        <v>53</v>
      </c>
      <c r="B18" s="108" t="s">
        <v>31</v>
      </c>
      <c r="C18" s="109">
        <v>230</v>
      </c>
      <c r="D18" s="112">
        <v>0</v>
      </c>
      <c r="E18" s="114">
        <v>0</v>
      </c>
      <c r="F18" s="115">
        <v>0</v>
      </c>
      <c r="G18" s="114">
        <v>0</v>
      </c>
      <c r="H18" s="115">
        <v>12</v>
      </c>
      <c r="I18" s="114">
        <v>5.2</v>
      </c>
      <c r="J18" s="115">
        <v>133</v>
      </c>
      <c r="K18" s="114">
        <v>57.8</v>
      </c>
      <c r="L18" s="115">
        <v>77</v>
      </c>
      <c r="M18" s="114">
        <v>33.5</v>
      </c>
      <c r="N18" s="115">
        <v>0</v>
      </c>
      <c r="O18" s="114">
        <v>0</v>
      </c>
      <c r="P18" s="122">
        <v>8</v>
      </c>
      <c r="Q18" s="111">
        <v>3.5</v>
      </c>
      <c r="R18" s="112">
        <v>6</v>
      </c>
      <c r="S18" s="111">
        <v>2.6</v>
      </c>
      <c r="T18" s="80">
        <v>2444</v>
      </c>
      <c r="U18" s="113">
        <v>99.8</v>
      </c>
    </row>
    <row r="19" spans="1:21" s="29" customFormat="1" ht="15" customHeight="1" x14ac:dyDescent="0.2">
      <c r="A19" s="26" t="s">
        <v>53</v>
      </c>
      <c r="B19" s="119" t="s">
        <v>32</v>
      </c>
      <c r="C19" s="97">
        <v>0</v>
      </c>
      <c r="D19" s="101">
        <v>0</v>
      </c>
      <c r="E19" s="102">
        <v>0</v>
      </c>
      <c r="F19" s="103">
        <v>0</v>
      </c>
      <c r="G19" s="102">
        <v>0</v>
      </c>
      <c r="H19" s="103">
        <v>0</v>
      </c>
      <c r="I19" s="102">
        <v>0</v>
      </c>
      <c r="J19" s="103">
        <v>0</v>
      </c>
      <c r="K19" s="102">
        <v>0</v>
      </c>
      <c r="L19" s="103">
        <v>0</v>
      </c>
      <c r="M19" s="102">
        <v>0</v>
      </c>
      <c r="N19" s="103">
        <v>0</v>
      </c>
      <c r="O19" s="102">
        <v>0</v>
      </c>
      <c r="P19" s="105">
        <v>0</v>
      </c>
      <c r="Q19" s="99">
        <v>0</v>
      </c>
      <c r="R19" s="101">
        <v>0</v>
      </c>
      <c r="S19" s="99">
        <v>0</v>
      </c>
      <c r="T19" s="106">
        <v>287</v>
      </c>
      <c r="U19" s="100">
        <v>100</v>
      </c>
    </row>
    <row r="20" spans="1:21" s="29" customFormat="1" ht="15" customHeight="1" x14ac:dyDescent="0.2">
      <c r="A20" s="26" t="s">
        <v>53</v>
      </c>
      <c r="B20" s="108" t="s">
        <v>4</v>
      </c>
      <c r="C20" s="123">
        <v>46</v>
      </c>
      <c r="D20" s="112" t="s">
        <v>92</v>
      </c>
      <c r="E20" s="114">
        <v>6.5</v>
      </c>
      <c r="F20" s="116">
        <v>0</v>
      </c>
      <c r="G20" s="114">
        <v>0</v>
      </c>
      <c r="H20" s="115">
        <v>15</v>
      </c>
      <c r="I20" s="114">
        <v>32.6</v>
      </c>
      <c r="J20" s="116">
        <v>0</v>
      </c>
      <c r="K20" s="114">
        <v>0</v>
      </c>
      <c r="L20" s="116">
        <v>25</v>
      </c>
      <c r="M20" s="114">
        <v>54.3</v>
      </c>
      <c r="N20" s="116">
        <v>0</v>
      </c>
      <c r="O20" s="114">
        <v>0</v>
      </c>
      <c r="P20" s="122" t="s">
        <v>92</v>
      </c>
      <c r="Q20" s="111">
        <v>6.5</v>
      </c>
      <c r="R20" s="112">
        <v>0</v>
      </c>
      <c r="S20" s="111">
        <v>0</v>
      </c>
      <c r="T20" s="80">
        <v>715</v>
      </c>
      <c r="U20" s="113">
        <v>100</v>
      </c>
    </row>
    <row r="21" spans="1:21" s="29" customFormat="1" ht="15" customHeight="1" x14ac:dyDescent="0.2">
      <c r="A21" s="26" t="s">
        <v>53</v>
      </c>
      <c r="B21" s="119" t="s">
        <v>5</v>
      </c>
      <c r="C21" s="97">
        <v>220</v>
      </c>
      <c r="D21" s="120" t="s">
        <v>92</v>
      </c>
      <c r="E21" s="102">
        <v>1.4</v>
      </c>
      <c r="F21" s="103">
        <v>5</v>
      </c>
      <c r="G21" s="102">
        <v>2.2999999999999998</v>
      </c>
      <c r="H21" s="104">
        <v>28</v>
      </c>
      <c r="I21" s="102">
        <v>12.7</v>
      </c>
      <c r="J21" s="103">
        <v>78</v>
      </c>
      <c r="K21" s="102">
        <v>35.5</v>
      </c>
      <c r="L21" s="103">
        <v>96</v>
      </c>
      <c r="M21" s="102">
        <v>43.6</v>
      </c>
      <c r="N21" s="103">
        <v>0</v>
      </c>
      <c r="O21" s="102">
        <v>0</v>
      </c>
      <c r="P21" s="121">
        <v>10</v>
      </c>
      <c r="Q21" s="99">
        <v>4.5</v>
      </c>
      <c r="R21" s="101">
        <v>9</v>
      </c>
      <c r="S21" s="99">
        <v>4.0999999999999996</v>
      </c>
      <c r="T21" s="106">
        <v>4134</v>
      </c>
      <c r="U21" s="100">
        <v>100</v>
      </c>
    </row>
    <row r="22" spans="1:21" s="29" customFormat="1" ht="15" customHeight="1" x14ac:dyDescent="0.2">
      <c r="A22" s="26" t="s">
        <v>53</v>
      </c>
      <c r="B22" s="108" t="s">
        <v>6</v>
      </c>
      <c r="C22" s="109">
        <v>245</v>
      </c>
      <c r="D22" s="110" t="s">
        <v>92</v>
      </c>
      <c r="E22" s="114">
        <v>0.8</v>
      </c>
      <c r="F22" s="116">
        <v>7</v>
      </c>
      <c r="G22" s="114">
        <v>2.9</v>
      </c>
      <c r="H22" s="116">
        <v>17</v>
      </c>
      <c r="I22" s="114">
        <v>6.9</v>
      </c>
      <c r="J22" s="115">
        <v>26</v>
      </c>
      <c r="K22" s="114">
        <v>10.6</v>
      </c>
      <c r="L22" s="115">
        <v>183</v>
      </c>
      <c r="M22" s="114">
        <v>74.7</v>
      </c>
      <c r="N22" s="115">
        <v>0</v>
      </c>
      <c r="O22" s="114">
        <v>0</v>
      </c>
      <c r="P22" s="117">
        <v>10</v>
      </c>
      <c r="Q22" s="111">
        <v>4.0999999999999996</v>
      </c>
      <c r="R22" s="112">
        <v>10</v>
      </c>
      <c r="S22" s="111">
        <v>4.0999999999999996</v>
      </c>
      <c r="T22" s="80">
        <v>1864</v>
      </c>
      <c r="U22" s="113">
        <v>100</v>
      </c>
    </row>
    <row r="23" spans="1:21" s="29" customFormat="1" ht="15" customHeight="1" x14ac:dyDescent="0.2">
      <c r="A23" s="26" t="s">
        <v>53</v>
      </c>
      <c r="B23" s="119" t="s">
        <v>33</v>
      </c>
      <c r="C23" s="97">
        <v>29</v>
      </c>
      <c r="D23" s="101">
        <v>0</v>
      </c>
      <c r="E23" s="102">
        <v>0</v>
      </c>
      <c r="F23" s="103" t="s">
        <v>92</v>
      </c>
      <c r="G23" s="102">
        <v>6.9</v>
      </c>
      <c r="H23" s="103">
        <v>4</v>
      </c>
      <c r="I23" s="102">
        <v>13.8</v>
      </c>
      <c r="J23" s="103">
        <v>6</v>
      </c>
      <c r="K23" s="102">
        <v>20.7</v>
      </c>
      <c r="L23" s="103">
        <v>15</v>
      </c>
      <c r="M23" s="102">
        <v>51.7</v>
      </c>
      <c r="N23" s="103">
        <v>0</v>
      </c>
      <c r="O23" s="102">
        <v>0</v>
      </c>
      <c r="P23" s="121" t="s">
        <v>92</v>
      </c>
      <c r="Q23" s="99">
        <v>6.9</v>
      </c>
      <c r="R23" s="120">
        <v>0</v>
      </c>
      <c r="S23" s="99">
        <v>0</v>
      </c>
      <c r="T23" s="106">
        <v>1424</v>
      </c>
      <c r="U23" s="100">
        <v>100</v>
      </c>
    </row>
    <row r="24" spans="1:21" s="29" customFormat="1" ht="15" customHeight="1" x14ac:dyDescent="0.2">
      <c r="A24" s="26" t="s">
        <v>53</v>
      </c>
      <c r="B24" s="108" t="s">
        <v>7</v>
      </c>
      <c r="C24" s="109">
        <v>49</v>
      </c>
      <c r="D24" s="112">
        <v>0</v>
      </c>
      <c r="E24" s="114">
        <v>0</v>
      </c>
      <c r="F24" s="115" t="s">
        <v>92</v>
      </c>
      <c r="G24" s="114">
        <v>4.0999999999999996</v>
      </c>
      <c r="H24" s="116">
        <v>11</v>
      </c>
      <c r="I24" s="114">
        <v>22.4</v>
      </c>
      <c r="J24" s="115">
        <v>4</v>
      </c>
      <c r="K24" s="114">
        <v>8.1999999999999993</v>
      </c>
      <c r="L24" s="115">
        <v>29</v>
      </c>
      <c r="M24" s="114">
        <v>59.2</v>
      </c>
      <c r="N24" s="115" t="s">
        <v>92</v>
      </c>
      <c r="O24" s="114" t="s">
        <v>92</v>
      </c>
      <c r="P24" s="117" t="s">
        <v>92</v>
      </c>
      <c r="Q24" s="111">
        <v>4.0999999999999996</v>
      </c>
      <c r="R24" s="112">
        <v>9</v>
      </c>
      <c r="S24" s="111">
        <v>18.399999999999999</v>
      </c>
      <c r="T24" s="80">
        <v>1396</v>
      </c>
      <c r="U24" s="113">
        <v>100</v>
      </c>
    </row>
    <row r="25" spans="1:21" s="29" customFormat="1" ht="15" customHeight="1" x14ac:dyDescent="0.2">
      <c r="A25" s="26" t="s">
        <v>53</v>
      </c>
      <c r="B25" s="119" t="s">
        <v>34</v>
      </c>
      <c r="C25" s="124">
        <v>1474</v>
      </c>
      <c r="D25" s="101" t="s">
        <v>92</v>
      </c>
      <c r="E25" s="102">
        <v>0.1</v>
      </c>
      <c r="F25" s="103">
        <v>6</v>
      </c>
      <c r="G25" s="102">
        <v>0.4</v>
      </c>
      <c r="H25" s="103">
        <v>36</v>
      </c>
      <c r="I25" s="102">
        <v>2.4</v>
      </c>
      <c r="J25" s="103">
        <v>62</v>
      </c>
      <c r="K25" s="102">
        <v>4.2</v>
      </c>
      <c r="L25" s="104">
        <v>1338</v>
      </c>
      <c r="M25" s="102">
        <v>90.8</v>
      </c>
      <c r="N25" s="103">
        <v>0</v>
      </c>
      <c r="O25" s="102">
        <v>0</v>
      </c>
      <c r="P25" s="121">
        <v>30</v>
      </c>
      <c r="Q25" s="99" t="s">
        <v>92</v>
      </c>
      <c r="R25" s="101">
        <v>8</v>
      </c>
      <c r="S25" s="99">
        <v>0.5</v>
      </c>
      <c r="T25" s="106">
        <v>1422</v>
      </c>
      <c r="U25" s="100">
        <v>100</v>
      </c>
    </row>
    <row r="26" spans="1:21" s="29" customFormat="1" ht="15" customHeight="1" x14ac:dyDescent="0.2">
      <c r="A26" s="26" t="s">
        <v>53</v>
      </c>
      <c r="B26" s="108" t="s">
        <v>35</v>
      </c>
      <c r="C26" s="109">
        <v>134</v>
      </c>
      <c r="D26" s="110">
        <v>0</v>
      </c>
      <c r="E26" s="114">
        <v>0</v>
      </c>
      <c r="F26" s="116">
        <v>0</v>
      </c>
      <c r="G26" s="114">
        <v>0</v>
      </c>
      <c r="H26" s="116" t="s">
        <v>92</v>
      </c>
      <c r="I26" s="114">
        <v>2.2000000000000002</v>
      </c>
      <c r="J26" s="115">
        <v>105</v>
      </c>
      <c r="K26" s="114">
        <v>78.400000000000006</v>
      </c>
      <c r="L26" s="115">
        <v>24</v>
      </c>
      <c r="M26" s="114">
        <v>17.899999999999999</v>
      </c>
      <c r="N26" s="116">
        <v>0</v>
      </c>
      <c r="O26" s="114">
        <v>0</v>
      </c>
      <c r="P26" s="117" t="s">
        <v>92</v>
      </c>
      <c r="Q26" s="111">
        <v>1.5</v>
      </c>
      <c r="R26" s="110">
        <v>0</v>
      </c>
      <c r="S26" s="111">
        <v>0</v>
      </c>
      <c r="T26" s="80">
        <v>1343</v>
      </c>
      <c r="U26" s="113">
        <v>100</v>
      </c>
    </row>
    <row r="27" spans="1:21" s="29" customFormat="1" ht="15" customHeight="1" x14ac:dyDescent="0.2">
      <c r="A27" s="26" t="s">
        <v>53</v>
      </c>
      <c r="B27" s="119" t="s">
        <v>8</v>
      </c>
      <c r="C27" s="124">
        <v>7</v>
      </c>
      <c r="D27" s="120">
        <v>0</v>
      </c>
      <c r="E27" s="102">
        <v>0</v>
      </c>
      <c r="F27" s="103">
        <v>0</v>
      </c>
      <c r="G27" s="102">
        <v>0</v>
      </c>
      <c r="H27" s="103">
        <v>0</v>
      </c>
      <c r="I27" s="102">
        <v>0</v>
      </c>
      <c r="J27" s="103">
        <v>0</v>
      </c>
      <c r="K27" s="102">
        <v>0</v>
      </c>
      <c r="L27" s="104">
        <v>7</v>
      </c>
      <c r="M27" s="102">
        <v>100</v>
      </c>
      <c r="N27" s="103">
        <v>0</v>
      </c>
      <c r="O27" s="102">
        <v>0</v>
      </c>
      <c r="P27" s="121">
        <v>0</v>
      </c>
      <c r="Q27" s="99">
        <v>0</v>
      </c>
      <c r="R27" s="120" t="s">
        <v>92</v>
      </c>
      <c r="S27" s="99">
        <v>28.6</v>
      </c>
      <c r="T27" s="106">
        <v>573</v>
      </c>
      <c r="U27" s="100">
        <v>100</v>
      </c>
    </row>
    <row r="28" spans="1:21" s="29" customFormat="1" ht="15" customHeight="1" x14ac:dyDescent="0.2">
      <c r="A28" s="26" t="s">
        <v>53</v>
      </c>
      <c r="B28" s="108" t="s">
        <v>36</v>
      </c>
      <c r="C28" s="123">
        <v>9</v>
      </c>
      <c r="D28" s="112">
        <v>0</v>
      </c>
      <c r="E28" s="114">
        <v>0</v>
      </c>
      <c r="F28" s="115">
        <v>0</v>
      </c>
      <c r="G28" s="114">
        <v>0</v>
      </c>
      <c r="H28" s="115">
        <v>0</v>
      </c>
      <c r="I28" s="114">
        <v>0</v>
      </c>
      <c r="J28" s="115">
        <v>7</v>
      </c>
      <c r="K28" s="114">
        <v>77.8</v>
      </c>
      <c r="L28" s="116" t="s">
        <v>92</v>
      </c>
      <c r="M28" s="114">
        <v>22.2</v>
      </c>
      <c r="N28" s="115">
        <v>0</v>
      </c>
      <c r="O28" s="114">
        <v>0</v>
      </c>
      <c r="P28" s="122">
        <v>0</v>
      </c>
      <c r="Q28" s="111">
        <v>0</v>
      </c>
      <c r="R28" s="110">
        <v>0</v>
      </c>
      <c r="S28" s="111">
        <v>0</v>
      </c>
      <c r="T28" s="80">
        <v>1435</v>
      </c>
      <c r="U28" s="113">
        <v>100</v>
      </c>
    </row>
    <row r="29" spans="1:21" s="29" customFormat="1" ht="15" customHeight="1" x14ac:dyDescent="0.2">
      <c r="A29" s="26" t="s">
        <v>53</v>
      </c>
      <c r="B29" s="119" t="s">
        <v>37</v>
      </c>
      <c r="C29" s="97">
        <v>17</v>
      </c>
      <c r="D29" s="101">
        <v>0</v>
      </c>
      <c r="E29" s="102">
        <v>0</v>
      </c>
      <c r="F29" s="103">
        <v>0</v>
      </c>
      <c r="G29" s="102">
        <v>0</v>
      </c>
      <c r="H29" s="104">
        <v>6</v>
      </c>
      <c r="I29" s="102">
        <v>35.299999999999997</v>
      </c>
      <c r="J29" s="103">
        <v>4</v>
      </c>
      <c r="K29" s="102">
        <v>23.5</v>
      </c>
      <c r="L29" s="104">
        <v>7</v>
      </c>
      <c r="M29" s="102">
        <v>41.2</v>
      </c>
      <c r="N29" s="103">
        <v>0</v>
      </c>
      <c r="O29" s="102">
        <v>0</v>
      </c>
      <c r="P29" s="121">
        <v>0</v>
      </c>
      <c r="Q29" s="99">
        <v>0</v>
      </c>
      <c r="R29" s="101" t="s">
        <v>92</v>
      </c>
      <c r="S29" s="99">
        <v>17.600000000000001</v>
      </c>
      <c r="T29" s="106">
        <v>1859</v>
      </c>
      <c r="U29" s="100">
        <v>100</v>
      </c>
    </row>
    <row r="30" spans="1:21" s="29" customFormat="1" ht="15" customHeight="1" x14ac:dyDescent="0.2">
      <c r="A30" s="26" t="s">
        <v>53</v>
      </c>
      <c r="B30" s="108" t="s">
        <v>38</v>
      </c>
      <c r="C30" s="109">
        <v>477</v>
      </c>
      <c r="D30" s="112" t="s">
        <v>92</v>
      </c>
      <c r="E30" s="114">
        <v>0.4</v>
      </c>
      <c r="F30" s="116">
        <v>7</v>
      </c>
      <c r="G30" s="114">
        <v>1.5</v>
      </c>
      <c r="H30" s="115">
        <v>60</v>
      </c>
      <c r="I30" s="114">
        <v>12.6</v>
      </c>
      <c r="J30" s="115">
        <v>138</v>
      </c>
      <c r="K30" s="114">
        <v>28.9</v>
      </c>
      <c r="L30" s="115">
        <v>255</v>
      </c>
      <c r="M30" s="114">
        <v>53.5</v>
      </c>
      <c r="N30" s="115">
        <v>0</v>
      </c>
      <c r="O30" s="114">
        <v>0</v>
      </c>
      <c r="P30" s="122">
        <v>15</v>
      </c>
      <c r="Q30" s="111">
        <v>3.1</v>
      </c>
      <c r="R30" s="110">
        <v>15</v>
      </c>
      <c r="S30" s="111">
        <v>3.1</v>
      </c>
      <c r="T30" s="80">
        <v>3672</v>
      </c>
      <c r="U30" s="113">
        <v>100</v>
      </c>
    </row>
    <row r="31" spans="1:21" s="29" customFormat="1" ht="15" customHeight="1" x14ac:dyDescent="0.2">
      <c r="A31" s="26" t="s">
        <v>53</v>
      </c>
      <c r="B31" s="119" t="s">
        <v>9</v>
      </c>
      <c r="C31" s="124">
        <v>53</v>
      </c>
      <c r="D31" s="101">
        <v>5</v>
      </c>
      <c r="E31" s="102">
        <v>9.4</v>
      </c>
      <c r="F31" s="104" t="s">
        <v>92</v>
      </c>
      <c r="G31" s="102">
        <v>5.7</v>
      </c>
      <c r="H31" s="103">
        <v>7</v>
      </c>
      <c r="I31" s="102">
        <v>13.2</v>
      </c>
      <c r="J31" s="104">
        <v>8</v>
      </c>
      <c r="K31" s="102">
        <v>15.1</v>
      </c>
      <c r="L31" s="103">
        <v>27</v>
      </c>
      <c r="M31" s="102">
        <v>50.9</v>
      </c>
      <c r="N31" s="103">
        <v>0</v>
      </c>
      <c r="O31" s="102">
        <v>0</v>
      </c>
      <c r="P31" s="105" t="s">
        <v>92</v>
      </c>
      <c r="Q31" s="99">
        <v>5.7</v>
      </c>
      <c r="R31" s="101" t="s">
        <v>92</v>
      </c>
      <c r="S31" s="99">
        <v>3.8</v>
      </c>
      <c r="T31" s="106">
        <v>2056</v>
      </c>
      <c r="U31" s="100">
        <v>100</v>
      </c>
    </row>
    <row r="32" spans="1:21" s="29" customFormat="1" ht="15" customHeight="1" x14ac:dyDescent="0.2">
      <c r="A32" s="26" t="s">
        <v>53</v>
      </c>
      <c r="B32" s="108" t="s">
        <v>39</v>
      </c>
      <c r="C32" s="109">
        <v>151</v>
      </c>
      <c r="D32" s="110" t="s">
        <v>92</v>
      </c>
      <c r="E32" s="114">
        <v>1.3</v>
      </c>
      <c r="F32" s="115" t="s">
        <v>92</v>
      </c>
      <c r="G32" s="114">
        <v>1.3</v>
      </c>
      <c r="H32" s="115" t="s">
        <v>92</v>
      </c>
      <c r="I32" s="114">
        <v>1.3</v>
      </c>
      <c r="J32" s="115">
        <v>103</v>
      </c>
      <c r="K32" s="114">
        <v>68.2</v>
      </c>
      <c r="L32" s="116">
        <v>42</v>
      </c>
      <c r="M32" s="114">
        <v>27.8</v>
      </c>
      <c r="N32" s="116">
        <v>0</v>
      </c>
      <c r="O32" s="114">
        <v>0</v>
      </c>
      <c r="P32" s="117">
        <v>0</v>
      </c>
      <c r="Q32" s="111">
        <v>0</v>
      </c>
      <c r="R32" s="112">
        <v>0</v>
      </c>
      <c r="S32" s="111">
        <v>0</v>
      </c>
      <c r="T32" s="80">
        <v>967</v>
      </c>
      <c r="U32" s="113">
        <v>100</v>
      </c>
    </row>
    <row r="33" spans="1:21" s="29" customFormat="1" ht="15" customHeight="1" x14ac:dyDescent="0.2">
      <c r="A33" s="26" t="s">
        <v>53</v>
      </c>
      <c r="B33" s="119" t="s">
        <v>23</v>
      </c>
      <c r="C33" s="97">
        <v>670</v>
      </c>
      <c r="D33" s="120">
        <v>5</v>
      </c>
      <c r="E33" s="102">
        <v>0.7</v>
      </c>
      <c r="F33" s="103">
        <v>0</v>
      </c>
      <c r="G33" s="102">
        <v>0</v>
      </c>
      <c r="H33" s="104">
        <v>62</v>
      </c>
      <c r="I33" s="102">
        <v>9.3000000000000007</v>
      </c>
      <c r="J33" s="103">
        <v>98</v>
      </c>
      <c r="K33" s="102">
        <v>14.6</v>
      </c>
      <c r="L33" s="103">
        <v>477</v>
      </c>
      <c r="M33" s="102">
        <v>71.2</v>
      </c>
      <c r="N33" s="104" t="s">
        <v>92</v>
      </c>
      <c r="O33" s="102">
        <v>0.4</v>
      </c>
      <c r="P33" s="121">
        <v>25</v>
      </c>
      <c r="Q33" s="99">
        <v>3.7</v>
      </c>
      <c r="R33" s="120">
        <v>18</v>
      </c>
      <c r="S33" s="99">
        <v>2.7</v>
      </c>
      <c r="T33" s="106">
        <v>2281</v>
      </c>
      <c r="U33" s="100">
        <v>100</v>
      </c>
    </row>
    <row r="34" spans="1:21" s="29" customFormat="1" ht="15" customHeight="1" x14ac:dyDescent="0.2">
      <c r="A34" s="26" t="s">
        <v>53</v>
      </c>
      <c r="B34" s="108" t="s">
        <v>10</v>
      </c>
      <c r="C34" s="123">
        <v>18</v>
      </c>
      <c r="D34" s="110">
        <v>6</v>
      </c>
      <c r="E34" s="114">
        <v>33.299999999999997</v>
      </c>
      <c r="F34" s="115">
        <v>0</v>
      </c>
      <c r="G34" s="114">
        <v>0</v>
      </c>
      <c r="H34" s="116">
        <v>0</v>
      </c>
      <c r="I34" s="114">
        <v>0</v>
      </c>
      <c r="J34" s="115">
        <v>0</v>
      </c>
      <c r="K34" s="114">
        <v>0</v>
      </c>
      <c r="L34" s="116">
        <v>12</v>
      </c>
      <c r="M34" s="114">
        <v>66.7</v>
      </c>
      <c r="N34" s="116">
        <v>0</v>
      </c>
      <c r="O34" s="114">
        <v>0</v>
      </c>
      <c r="P34" s="122">
        <v>0</v>
      </c>
      <c r="Q34" s="111">
        <v>0</v>
      </c>
      <c r="R34" s="112" t="s">
        <v>92</v>
      </c>
      <c r="S34" s="111">
        <v>11.1</v>
      </c>
      <c r="T34" s="80">
        <v>794</v>
      </c>
      <c r="U34" s="113">
        <v>100</v>
      </c>
    </row>
    <row r="35" spans="1:21" s="29" customFormat="1" ht="15" customHeight="1" x14ac:dyDescent="0.2">
      <c r="A35" s="26" t="s">
        <v>53</v>
      </c>
      <c r="B35" s="119" t="s">
        <v>40</v>
      </c>
      <c r="C35" s="124">
        <v>40</v>
      </c>
      <c r="D35" s="120" t="s">
        <v>92</v>
      </c>
      <c r="E35" s="102">
        <v>7.5</v>
      </c>
      <c r="F35" s="103" t="s">
        <v>92</v>
      </c>
      <c r="G35" s="102">
        <v>7.5</v>
      </c>
      <c r="H35" s="104">
        <v>4</v>
      </c>
      <c r="I35" s="102">
        <v>10</v>
      </c>
      <c r="J35" s="103">
        <v>4</v>
      </c>
      <c r="K35" s="102">
        <v>10</v>
      </c>
      <c r="L35" s="104">
        <v>26</v>
      </c>
      <c r="M35" s="102">
        <v>65</v>
      </c>
      <c r="N35" s="103">
        <v>0</v>
      </c>
      <c r="O35" s="102">
        <v>0</v>
      </c>
      <c r="P35" s="121">
        <v>0</v>
      </c>
      <c r="Q35" s="99">
        <v>0</v>
      </c>
      <c r="R35" s="120">
        <v>0</v>
      </c>
      <c r="S35" s="99">
        <v>0</v>
      </c>
      <c r="T35" s="106">
        <v>1050</v>
      </c>
      <c r="U35" s="100">
        <v>100</v>
      </c>
    </row>
    <row r="36" spans="1:21" s="29" customFormat="1" ht="15" customHeight="1" x14ac:dyDescent="0.2">
      <c r="A36" s="26" t="s">
        <v>53</v>
      </c>
      <c r="B36" s="108" t="s">
        <v>41</v>
      </c>
      <c r="C36" s="123">
        <v>307</v>
      </c>
      <c r="D36" s="112" t="s">
        <v>92</v>
      </c>
      <c r="E36" s="114" t="s">
        <v>92</v>
      </c>
      <c r="F36" s="115">
        <v>9</v>
      </c>
      <c r="G36" s="114">
        <v>2.9</v>
      </c>
      <c r="H36" s="115">
        <v>146</v>
      </c>
      <c r="I36" s="114">
        <v>47.6</v>
      </c>
      <c r="J36" s="116">
        <v>68</v>
      </c>
      <c r="K36" s="114">
        <v>22.1</v>
      </c>
      <c r="L36" s="116">
        <v>67</v>
      </c>
      <c r="M36" s="114">
        <v>21.8</v>
      </c>
      <c r="N36" s="115" t="s">
        <v>92</v>
      </c>
      <c r="O36" s="114">
        <v>0.7</v>
      </c>
      <c r="P36" s="117">
        <v>12</v>
      </c>
      <c r="Q36" s="111">
        <v>3.9</v>
      </c>
      <c r="R36" s="112">
        <v>48</v>
      </c>
      <c r="S36" s="111">
        <v>15.6</v>
      </c>
      <c r="T36" s="80">
        <v>652</v>
      </c>
      <c r="U36" s="113">
        <v>100</v>
      </c>
    </row>
    <row r="37" spans="1:21" s="29" customFormat="1" ht="15" customHeight="1" x14ac:dyDescent="0.2">
      <c r="A37" s="26" t="s">
        <v>53</v>
      </c>
      <c r="B37" s="119" t="s">
        <v>11</v>
      </c>
      <c r="C37" s="97">
        <v>4</v>
      </c>
      <c r="D37" s="101">
        <v>0</v>
      </c>
      <c r="E37" s="102">
        <v>0</v>
      </c>
      <c r="F37" s="103">
        <v>0</v>
      </c>
      <c r="G37" s="102">
        <v>0</v>
      </c>
      <c r="H37" s="103">
        <v>0</v>
      </c>
      <c r="I37" s="102">
        <v>0</v>
      </c>
      <c r="J37" s="103">
        <v>0</v>
      </c>
      <c r="K37" s="102">
        <v>0</v>
      </c>
      <c r="L37" s="103">
        <v>4</v>
      </c>
      <c r="M37" s="102">
        <v>100</v>
      </c>
      <c r="N37" s="104">
        <v>0</v>
      </c>
      <c r="O37" s="102">
        <v>0</v>
      </c>
      <c r="P37" s="121">
        <v>0</v>
      </c>
      <c r="Q37" s="99">
        <v>0</v>
      </c>
      <c r="R37" s="120">
        <v>0</v>
      </c>
      <c r="S37" s="99">
        <v>0</v>
      </c>
      <c r="T37" s="106">
        <v>482</v>
      </c>
      <c r="U37" s="100">
        <v>100</v>
      </c>
    </row>
    <row r="38" spans="1:21" s="29" customFormat="1" ht="15" customHeight="1" x14ac:dyDescent="0.2">
      <c r="A38" s="26" t="s">
        <v>53</v>
      </c>
      <c r="B38" s="108" t="s">
        <v>12</v>
      </c>
      <c r="C38" s="109">
        <v>14</v>
      </c>
      <c r="D38" s="110">
        <v>0</v>
      </c>
      <c r="E38" s="114">
        <v>0</v>
      </c>
      <c r="F38" s="115">
        <v>0</v>
      </c>
      <c r="G38" s="114">
        <v>0</v>
      </c>
      <c r="H38" s="115">
        <v>5</v>
      </c>
      <c r="I38" s="114">
        <v>35.700000000000003</v>
      </c>
      <c r="J38" s="115">
        <v>6</v>
      </c>
      <c r="K38" s="114">
        <v>42.9</v>
      </c>
      <c r="L38" s="115" t="s">
        <v>92</v>
      </c>
      <c r="M38" s="114">
        <v>21.4</v>
      </c>
      <c r="N38" s="115">
        <v>0</v>
      </c>
      <c r="O38" s="114">
        <v>0</v>
      </c>
      <c r="P38" s="122">
        <v>0</v>
      </c>
      <c r="Q38" s="111">
        <v>0</v>
      </c>
      <c r="R38" s="112">
        <v>0</v>
      </c>
      <c r="S38" s="111">
        <v>0</v>
      </c>
      <c r="T38" s="80">
        <v>2469</v>
      </c>
      <c r="U38" s="113">
        <v>100</v>
      </c>
    </row>
    <row r="39" spans="1:21" s="29" customFormat="1" ht="15" customHeight="1" x14ac:dyDescent="0.2">
      <c r="A39" s="26" t="s">
        <v>53</v>
      </c>
      <c r="B39" s="119" t="s">
        <v>13</v>
      </c>
      <c r="C39" s="97">
        <v>32</v>
      </c>
      <c r="D39" s="120">
        <v>7</v>
      </c>
      <c r="E39" s="102">
        <v>21.9</v>
      </c>
      <c r="F39" s="103">
        <v>0</v>
      </c>
      <c r="G39" s="102">
        <v>0</v>
      </c>
      <c r="H39" s="104">
        <v>18</v>
      </c>
      <c r="I39" s="102">
        <v>56.3</v>
      </c>
      <c r="J39" s="103" t="s">
        <v>92</v>
      </c>
      <c r="K39" s="102">
        <v>6.3</v>
      </c>
      <c r="L39" s="104">
        <v>5</v>
      </c>
      <c r="M39" s="102">
        <v>15.6</v>
      </c>
      <c r="N39" s="103">
        <v>0</v>
      </c>
      <c r="O39" s="102">
        <v>0</v>
      </c>
      <c r="P39" s="121">
        <v>0</v>
      </c>
      <c r="Q39" s="99">
        <v>0</v>
      </c>
      <c r="R39" s="101" t="s">
        <v>92</v>
      </c>
      <c r="S39" s="99">
        <v>9.4</v>
      </c>
      <c r="T39" s="106">
        <v>872</v>
      </c>
      <c r="U39" s="100">
        <v>100</v>
      </c>
    </row>
    <row r="40" spans="1:21" s="29" customFormat="1" ht="15" customHeight="1" x14ac:dyDescent="0.2">
      <c r="A40" s="26" t="s">
        <v>53</v>
      </c>
      <c r="B40" s="108" t="s">
        <v>14</v>
      </c>
      <c r="C40" s="123">
        <v>120</v>
      </c>
      <c r="D40" s="110" t="s">
        <v>92</v>
      </c>
      <c r="E40" s="114">
        <v>1.7</v>
      </c>
      <c r="F40" s="115" t="s">
        <v>92</v>
      </c>
      <c r="G40" s="114">
        <v>1.7</v>
      </c>
      <c r="H40" s="115">
        <v>31</v>
      </c>
      <c r="I40" s="114">
        <v>25.8</v>
      </c>
      <c r="J40" s="116">
        <v>21</v>
      </c>
      <c r="K40" s="114">
        <v>17.5</v>
      </c>
      <c r="L40" s="116">
        <v>62</v>
      </c>
      <c r="M40" s="114">
        <v>51.7</v>
      </c>
      <c r="N40" s="115">
        <v>0</v>
      </c>
      <c r="O40" s="114">
        <v>0</v>
      </c>
      <c r="P40" s="122" t="s">
        <v>92</v>
      </c>
      <c r="Q40" s="111">
        <v>1.7</v>
      </c>
      <c r="R40" s="112">
        <v>8</v>
      </c>
      <c r="S40" s="111">
        <v>6.7</v>
      </c>
      <c r="T40" s="80">
        <v>4894</v>
      </c>
      <c r="U40" s="113">
        <v>100</v>
      </c>
    </row>
    <row r="41" spans="1:21" s="29" customFormat="1" ht="15" customHeight="1" x14ac:dyDescent="0.2">
      <c r="A41" s="26" t="s">
        <v>53</v>
      </c>
      <c r="B41" s="119" t="s">
        <v>15</v>
      </c>
      <c r="C41" s="97">
        <v>39</v>
      </c>
      <c r="D41" s="120">
        <v>0</v>
      </c>
      <c r="E41" s="102">
        <v>0</v>
      </c>
      <c r="F41" s="103">
        <v>0</v>
      </c>
      <c r="G41" s="102">
        <v>0</v>
      </c>
      <c r="H41" s="103">
        <v>5</v>
      </c>
      <c r="I41" s="102">
        <v>12.8</v>
      </c>
      <c r="J41" s="103">
        <v>19</v>
      </c>
      <c r="K41" s="102">
        <v>48.7</v>
      </c>
      <c r="L41" s="104">
        <v>11</v>
      </c>
      <c r="M41" s="102">
        <v>28.2</v>
      </c>
      <c r="N41" s="104">
        <v>0</v>
      </c>
      <c r="O41" s="102">
        <v>0</v>
      </c>
      <c r="P41" s="105">
        <v>4</v>
      </c>
      <c r="Q41" s="99">
        <v>10.3</v>
      </c>
      <c r="R41" s="101">
        <v>0</v>
      </c>
      <c r="S41" s="99">
        <v>0</v>
      </c>
      <c r="T41" s="106">
        <v>2587</v>
      </c>
      <c r="U41" s="100">
        <v>100</v>
      </c>
    </row>
    <row r="42" spans="1:21" s="29" customFormat="1" ht="15" customHeight="1" x14ac:dyDescent="0.2">
      <c r="A42" s="26" t="s">
        <v>53</v>
      </c>
      <c r="B42" s="108" t="s">
        <v>16</v>
      </c>
      <c r="C42" s="123">
        <v>20</v>
      </c>
      <c r="D42" s="110" t="s">
        <v>92</v>
      </c>
      <c r="E42" s="114">
        <v>15</v>
      </c>
      <c r="F42" s="115">
        <v>0</v>
      </c>
      <c r="G42" s="114">
        <v>0</v>
      </c>
      <c r="H42" s="115">
        <v>0</v>
      </c>
      <c r="I42" s="114">
        <v>0</v>
      </c>
      <c r="J42" s="116">
        <v>5</v>
      </c>
      <c r="K42" s="114">
        <v>25</v>
      </c>
      <c r="L42" s="116">
        <v>12</v>
      </c>
      <c r="M42" s="114">
        <v>60</v>
      </c>
      <c r="N42" s="116">
        <v>0</v>
      </c>
      <c r="O42" s="114">
        <v>0</v>
      </c>
      <c r="P42" s="122">
        <v>0</v>
      </c>
      <c r="Q42" s="111">
        <v>0</v>
      </c>
      <c r="R42" s="112" t="s">
        <v>92</v>
      </c>
      <c r="S42" s="111">
        <v>15</v>
      </c>
      <c r="T42" s="80">
        <v>451</v>
      </c>
      <c r="U42" s="113">
        <v>100</v>
      </c>
    </row>
    <row r="43" spans="1:21" s="29" customFormat="1" ht="15" customHeight="1" x14ac:dyDescent="0.2">
      <c r="A43" s="26" t="s">
        <v>53</v>
      </c>
      <c r="B43" s="119" t="s">
        <v>17</v>
      </c>
      <c r="C43" s="97">
        <v>457</v>
      </c>
      <c r="D43" s="101" t="s">
        <v>92</v>
      </c>
      <c r="E43" s="102">
        <v>0.4</v>
      </c>
      <c r="F43" s="103">
        <v>0</v>
      </c>
      <c r="G43" s="102">
        <v>0</v>
      </c>
      <c r="H43" s="104">
        <v>22</v>
      </c>
      <c r="I43" s="102">
        <v>4.8</v>
      </c>
      <c r="J43" s="103">
        <v>201</v>
      </c>
      <c r="K43" s="102">
        <v>44</v>
      </c>
      <c r="L43" s="103">
        <v>199</v>
      </c>
      <c r="M43" s="102">
        <v>43.5</v>
      </c>
      <c r="N43" s="103">
        <v>0</v>
      </c>
      <c r="O43" s="102">
        <v>0</v>
      </c>
      <c r="P43" s="105">
        <v>33</v>
      </c>
      <c r="Q43" s="99">
        <v>7.2</v>
      </c>
      <c r="R43" s="120">
        <v>0</v>
      </c>
      <c r="S43" s="99">
        <v>0</v>
      </c>
      <c r="T43" s="106">
        <v>3609</v>
      </c>
      <c r="U43" s="100">
        <v>100</v>
      </c>
    </row>
    <row r="44" spans="1:21" s="29" customFormat="1" ht="15" customHeight="1" x14ac:dyDescent="0.2">
      <c r="A44" s="26" t="s">
        <v>53</v>
      </c>
      <c r="B44" s="108" t="s">
        <v>18</v>
      </c>
      <c r="C44" s="109">
        <v>547</v>
      </c>
      <c r="D44" s="110">
        <v>67</v>
      </c>
      <c r="E44" s="114">
        <v>12.2</v>
      </c>
      <c r="F44" s="116" t="s">
        <v>92</v>
      </c>
      <c r="G44" s="114">
        <v>0.5</v>
      </c>
      <c r="H44" s="115">
        <v>50</v>
      </c>
      <c r="I44" s="114">
        <v>9.1</v>
      </c>
      <c r="J44" s="115">
        <v>116</v>
      </c>
      <c r="K44" s="114">
        <v>21.2</v>
      </c>
      <c r="L44" s="115">
        <v>291</v>
      </c>
      <c r="M44" s="114">
        <v>53.2</v>
      </c>
      <c r="N44" s="116">
        <v>0</v>
      </c>
      <c r="O44" s="114">
        <v>0</v>
      </c>
      <c r="P44" s="117">
        <v>20</v>
      </c>
      <c r="Q44" s="111">
        <v>3.7</v>
      </c>
      <c r="R44" s="112">
        <v>12</v>
      </c>
      <c r="S44" s="111">
        <v>2.2000000000000002</v>
      </c>
      <c r="T44" s="80">
        <v>1811</v>
      </c>
      <c r="U44" s="113">
        <v>100</v>
      </c>
    </row>
    <row r="45" spans="1:21" s="29" customFormat="1" ht="15" customHeight="1" x14ac:dyDescent="0.2">
      <c r="A45" s="26" t="s">
        <v>53</v>
      </c>
      <c r="B45" s="119" t="s">
        <v>42</v>
      </c>
      <c r="C45" s="97">
        <v>81</v>
      </c>
      <c r="D45" s="120" t="s">
        <v>92</v>
      </c>
      <c r="E45" s="102">
        <v>2.5</v>
      </c>
      <c r="F45" s="103">
        <v>0</v>
      </c>
      <c r="G45" s="102">
        <v>0</v>
      </c>
      <c r="H45" s="104">
        <v>22</v>
      </c>
      <c r="I45" s="102">
        <v>27.2</v>
      </c>
      <c r="J45" s="103">
        <v>0</v>
      </c>
      <c r="K45" s="102">
        <v>0</v>
      </c>
      <c r="L45" s="104">
        <v>54</v>
      </c>
      <c r="M45" s="102">
        <v>66.7</v>
      </c>
      <c r="N45" s="103">
        <v>0</v>
      </c>
      <c r="O45" s="102">
        <v>0</v>
      </c>
      <c r="P45" s="105" t="s">
        <v>92</v>
      </c>
      <c r="Q45" s="99">
        <v>3.7</v>
      </c>
      <c r="R45" s="101" t="s">
        <v>92</v>
      </c>
      <c r="S45" s="99">
        <v>2.5</v>
      </c>
      <c r="T45" s="106">
        <v>1309</v>
      </c>
      <c r="U45" s="100">
        <v>100</v>
      </c>
    </row>
    <row r="46" spans="1:21" s="29" customFormat="1" ht="15" customHeight="1" x14ac:dyDescent="0.2">
      <c r="A46" s="26" t="s">
        <v>53</v>
      </c>
      <c r="B46" s="108" t="s">
        <v>19</v>
      </c>
      <c r="C46" s="109">
        <v>291</v>
      </c>
      <c r="D46" s="110">
        <v>0</v>
      </c>
      <c r="E46" s="114">
        <v>0</v>
      </c>
      <c r="F46" s="115" t="s">
        <v>92</v>
      </c>
      <c r="G46" s="114" t="s">
        <v>92</v>
      </c>
      <c r="H46" s="115">
        <v>26</v>
      </c>
      <c r="I46" s="114">
        <v>8.9</v>
      </c>
      <c r="J46" s="115">
        <v>76</v>
      </c>
      <c r="K46" s="114">
        <v>26.1</v>
      </c>
      <c r="L46" s="116">
        <v>168</v>
      </c>
      <c r="M46" s="114">
        <v>57.7</v>
      </c>
      <c r="N46" s="116">
        <v>0</v>
      </c>
      <c r="O46" s="114">
        <v>0</v>
      </c>
      <c r="P46" s="117">
        <v>18</v>
      </c>
      <c r="Q46" s="111">
        <v>6.2</v>
      </c>
      <c r="R46" s="110">
        <v>7</v>
      </c>
      <c r="S46" s="111">
        <v>2.4</v>
      </c>
      <c r="T46" s="80">
        <v>3056</v>
      </c>
      <c r="U46" s="113">
        <v>93</v>
      </c>
    </row>
    <row r="47" spans="1:21" s="29" customFormat="1" ht="15" customHeight="1" x14ac:dyDescent="0.2">
      <c r="A47" s="26" t="s">
        <v>53</v>
      </c>
      <c r="B47" s="119" t="s">
        <v>43</v>
      </c>
      <c r="C47" s="124">
        <v>0</v>
      </c>
      <c r="D47" s="101">
        <v>0</v>
      </c>
      <c r="E47" s="102">
        <v>0</v>
      </c>
      <c r="F47" s="104">
        <v>0</v>
      </c>
      <c r="G47" s="102">
        <v>0</v>
      </c>
      <c r="H47" s="104">
        <v>0</v>
      </c>
      <c r="I47" s="102">
        <v>0</v>
      </c>
      <c r="J47" s="104">
        <v>0</v>
      </c>
      <c r="K47" s="102">
        <v>0</v>
      </c>
      <c r="L47" s="104">
        <v>0</v>
      </c>
      <c r="M47" s="102">
        <v>0</v>
      </c>
      <c r="N47" s="103">
        <v>0</v>
      </c>
      <c r="O47" s="102">
        <v>0</v>
      </c>
      <c r="P47" s="105">
        <v>0</v>
      </c>
      <c r="Q47" s="99">
        <v>0</v>
      </c>
      <c r="R47" s="120">
        <v>0</v>
      </c>
      <c r="S47" s="99">
        <v>0</v>
      </c>
      <c r="T47" s="106">
        <v>293</v>
      </c>
      <c r="U47" s="100">
        <v>100</v>
      </c>
    </row>
    <row r="48" spans="1:21" s="29" customFormat="1" ht="15" customHeight="1" x14ac:dyDescent="0.2">
      <c r="A48" s="26" t="s">
        <v>53</v>
      </c>
      <c r="B48" s="108" t="s">
        <v>20</v>
      </c>
      <c r="C48" s="109">
        <v>248</v>
      </c>
      <c r="D48" s="112" t="s">
        <v>92</v>
      </c>
      <c r="E48" s="114">
        <v>0.8</v>
      </c>
      <c r="F48" s="115" t="s">
        <v>92</v>
      </c>
      <c r="G48" s="114">
        <v>0.8</v>
      </c>
      <c r="H48" s="116">
        <v>10</v>
      </c>
      <c r="I48" s="114">
        <v>4</v>
      </c>
      <c r="J48" s="115">
        <v>136</v>
      </c>
      <c r="K48" s="114">
        <v>54.8</v>
      </c>
      <c r="L48" s="115">
        <v>96</v>
      </c>
      <c r="M48" s="114">
        <v>38.700000000000003</v>
      </c>
      <c r="N48" s="116">
        <v>0</v>
      </c>
      <c r="O48" s="114">
        <v>0</v>
      </c>
      <c r="P48" s="117" t="s">
        <v>92</v>
      </c>
      <c r="Q48" s="111">
        <v>0.8</v>
      </c>
      <c r="R48" s="112">
        <v>4</v>
      </c>
      <c r="S48" s="111">
        <v>1.6</v>
      </c>
      <c r="T48" s="80">
        <v>1226</v>
      </c>
      <c r="U48" s="113">
        <v>100</v>
      </c>
    </row>
    <row r="49" spans="1:23" s="29" customFormat="1" ht="15" customHeight="1" x14ac:dyDescent="0.2">
      <c r="A49" s="26" t="s">
        <v>53</v>
      </c>
      <c r="B49" s="119" t="s">
        <v>44</v>
      </c>
      <c r="C49" s="124">
        <v>8</v>
      </c>
      <c r="D49" s="101" t="s">
        <v>92</v>
      </c>
      <c r="E49" s="102">
        <v>37.5</v>
      </c>
      <c r="F49" s="103">
        <v>0</v>
      </c>
      <c r="G49" s="102">
        <v>0</v>
      </c>
      <c r="H49" s="103">
        <v>0</v>
      </c>
      <c r="I49" s="102">
        <v>0</v>
      </c>
      <c r="J49" s="103" t="s">
        <v>92</v>
      </c>
      <c r="K49" s="102">
        <v>25</v>
      </c>
      <c r="L49" s="104" t="s">
        <v>92</v>
      </c>
      <c r="M49" s="102">
        <v>37.5</v>
      </c>
      <c r="N49" s="104">
        <v>0</v>
      </c>
      <c r="O49" s="102">
        <v>0</v>
      </c>
      <c r="P49" s="105">
        <v>0</v>
      </c>
      <c r="Q49" s="99">
        <v>0</v>
      </c>
      <c r="R49" s="120">
        <v>0</v>
      </c>
      <c r="S49" s="99">
        <v>0</v>
      </c>
      <c r="T49" s="106">
        <v>687</v>
      </c>
      <c r="U49" s="100">
        <v>100</v>
      </c>
    </row>
    <row r="50" spans="1:23" s="29" customFormat="1" ht="15" customHeight="1" x14ac:dyDescent="0.2">
      <c r="A50" s="26" t="s">
        <v>53</v>
      </c>
      <c r="B50" s="108" t="s">
        <v>45</v>
      </c>
      <c r="C50" s="109">
        <v>768</v>
      </c>
      <c r="D50" s="110">
        <v>0</v>
      </c>
      <c r="E50" s="114">
        <v>0</v>
      </c>
      <c r="F50" s="115">
        <v>6</v>
      </c>
      <c r="G50" s="114">
        <v>0.8</v>
      </c>
      <c r="H50" s="116">
        <v>57</v>
      </c>
      <c r="I50" s="114">
        <v>7.4</v>
      </c>
      <c r="J50" s="115">
        <v>318</v>
      </c>
      <c r="K50" s="114">
        <v>41.4</v>
      </c>
      <c r="L50" s="115">
        <v>374</v>
      </c>
      <c r="M50" s="114">
        <v>48.7</v>
      </c>
      <c r="N50" s="116" t="s">
        <v>92</v>
      </c>
      <c r="O50" s="114">
        <v>0.1</v>
      </c>
      <c r="P50" s="117">
        <v>12</v>
      </c>
      <c r="Q50" s="111">
        <v>1.6</v>
      </c>
      <c r="R50" s="110">
        <v>14</v>
      </c>
      <c r="S50" s="111">
        <v>1.8</v>
      </c>
      <c r="T50" s="80">
        <v>1798</v>
      </c>
      <c r="U50" s="113">
        <v>98.9</v>
      </c>
    </row>
    <row r="51" spans="1:23" s="29" customFormat="1" ht="15" customHeight="1" x14ac:dyDescent="0.2">
      <c r="A51" s="26" t="s">
        <v>53</v>
      </c>
      <c r="B51" s="119" t="s">
        <v>21</v>
      </c>
      <c r="C51" s="97">
        <v>491</v>
      </c>
      <c r="D51" s="101" t="s">
        <v>92</v>
      </c>
      <c r="E51" s="102">
        <v>0.6</v>
      </c>
      <c r="F51" s="104" t="s">
        <v>92</v>
      </c>
      <c r="G51" s="102">
        <v>0.6</v>
      </c>
      <c r="H51" s="103">
        <v>292</v>
      </c>
      <c r="I51" s="102">
        <v>59.5</v>
      </c>
      <c r="J51" s="103">
        <v>47</v>
      </c>
      <c r="K51" s="102">
        <v>9.6</v>
      </c>
      <c r="L51" s="103">
        <v>134</v>
      </c>
      <c r="M51" s="102">
        <v>27.3</v>
      </c>
      <c r="N51" s="104" t="s">
        <v>92</v>
      </c>
      <c r="O51" s="102">
        <v>0.2</v>
      </c>
      <c r="P51" s="105">
        <v>11</v>
      </c>
      <c r="Q51" s="99">
        <v>2.2000000000000002</v>
      </c>
      <c r="R51" s="101">
        <v>45</v>
      </c>
      <c r="S51" s="99">
        <v>9.1999999999999993</v>
      </c>
      <c r="T51" s="106">
        <v>8574</v>
      </c>
      <c r="U51" s="100">
        <v>100</v>
      </c>
    </row>
    <row r="52" spans="1:23" s="29" customFormat="1" ht="15" customHeight="1" x14ac:dyDescent="0.2">
      <c r="A52" s="26" t="s">
        <v>53</v>
      </c>
      <c r="B52" s="108" t="s">
        <v>46</v>
      </c>
      <c r="C52" s="109">
        <v>33</v>
      </c>
      <c r="D52" s="112" t="s">
        <v>92</v>
      </c>
      <c r="E52" s="114" t="s">
        <v>92</v>
      </c>
      <c r="F52" s="115" t="s">
        <v>92</v>
      </c>
      <c r="G52" s="114">
        <v>6.1</v>
      </c>
      <c r="H52" s="116">
        <v>6</v>
      </c>
      <c r="I52" s="114">
        <v>18.2</v>
      </c>
      <c r="J52" s="116">
        <v>0</v>
      </c>
      <c r="K52" s="114">
        <v>0</v>
      </c>
      <c r="L52" s="115">
        <v>24</v>
      </c>
      <c r="M52" s="114">
        <v>72.7</v>
      </c>
      <c r="N52" s="116">
        <v>0</v>
      </c>
      <c r="O52" s="114">
        <v>0</v>
      </c>
      <c r="P52" s="122">
        <v>0</v>
      </c>
      <c r="Q52" s="111">
        <v>0</v>
      </c>
      <c r="R52" s="110" t="s">
        <v>92</v>
      </c>
      <c r="S52" s="111">
        <v>6.1</v>
      </c>
      <c r="T52" s="80">
        <v>990</v>
      </c>
      <c r="U52" s="113">
        <v>99.9</v>
      </c>
    </row>
    <row r="53" spans="1:23" s="29" customFormat="1" ht="15" customHeight="1" x14ac:dyDescent="0.2">
      <c r="A53" s="26" t="s">
        <v>53</v>
      </c>
      <c r="B53" s="119" t="s">
        <v>47</v>
      </c>
      <c r="C53" s="124" t="s">
        <v>92</v>
      </c>
      <c r="D53" s="120">
        <v>0</v>
      </c>
      <c r="E53" s="102">
        <v>0</v>
      </c>
      <c r="F53" s="103">
        <v>0</v>
      </c>
      <c r="G53" s="102">
        <v>0</v>
      </c>
      <c r="H53" s="104">
        <v>0</v>
      </c>
      <c r="I53" s="102">
        <v>0</v>
      </c>
      <c r="J53" s="103">
        <v>0</v>
      </c>
      <c r="K53" s="102">
        <v>0</v>
      </c>
      <c r="L53" s="104" t="s">
        <v>92</v>
      </c>
      <c r="M53" s="102">
        <v>100</v>
      </c>
      <c r="N53" s="104">
        <v>0</v>
      </c>
      <c r="O53" s="102">
        <v>0</v>
      </c>
      <c r="P53" s="105">
        <v>0</v>
      </c>
      <c r="Q53" s="99">
        <v>0</v>
      </c>
      <c r="R53" s="120">
        <v>0</v>
      </c>
      <c r="S53" s="99">
        <v>0</v>
      </c>
      <c r="T53" s="106">
        <v>307</v>
      </c>
      <c r="U53" s="100">
        <v>100</v>
      </c>
    </row>
    <row r="54" spans="1:23" s="29" customFormat="1" ht="15" customHeight="1" x14ac:dyDescent="0.2">
      <c r="A54" s="26" t="s">
        <v>53</v>
      </c>
      <c r="B54" s="108" t="s">
        <v>48</v>
      </c>
      <c r="C54" s="109">
        <v>154</v>
      </c>
      <c r="D54" s="112">
        <v>0</v>
      </c>
      <c r="E54" s="114">
        <v>0</v>
      </c>
      <c r="F54" s="115" t="s">
        <v>92</v>
      </c>
      <c r="G54" s="136">
        <v>1.3</v>
      </c>
      <c r="H54" s="116">
        <v>29</v>
      </c>
      <c r="I54" s="136">
        <v>18.8</v>
      </c>
      <c r="J54" s="115">
        <v>55</v>
      </c>
      <c r="K54" s="114">
        <v>35.700000000000003</v>
      </c>
      <c r="L54" s="115">
        <v>61</v>
      </c>
      <c r="M54" s="114">
        <v>39.6</v>
      </c>
      <c r="N54" s="115">
        <v>0</v>
      </c>
      <c r="O54" s="114">
        <v>0</v>
      </c>
      <c r="P54" s="117">
        <v>7</v>
      </c>
      <c r="Q54" s="111">
        <v>4.5</v>
      </c>
      <c r="R54" s="110">
        <v>20</v>
      </c>
      <c r="S54" s="111">
        <v>13</v>
      </c>
      <c r="T54" s="80">
        <v>1969</v>
      </c>
      <c r="U54" s="113">
        <v>99.9</v>
      </c>
    </row>
    <row r="55" spans="1:23" s="29" customFormat="1" ht="15" customHeight="1" x14ac:dyDescent="0.2">
      <c r="A55" s="26" t="s">
        <v>53</v>
      </c>
      <c r="B55" s="119" t="s">
        <v>49</v>
      </c>
      <c r="C55" s="97">
        <v>416</v>
      </c>
      <c r="D55" s="101">
        <v>8</v>
      </c>
      <c r="E55" s="102">
        <v>1.9</v>
      </c>
      <c r="F55" s="103">
        <v>11</v>
      </c>
      <c r="G55" s="102">
        <v>2.6</v>
      </c>
      <c r="H55" s="104">
        <v>114</v>
      </c>
      <c r="I55" s="102">
        <v>27.4</v>
      </c>
      <c r="J55" s="104">
        <v>27</v>
      </c>
      <c r="K55" s="102">
        <v>6.5</v>
      </c>
      <c r="L55" s="103">
        <v>215</v>
      </c>
      <c r="M55" s="102">
        <v>51.7</v>
      </c>
      <c r="N55" s="103">
        <v>8</v>
      </c>
      <c r="O55" s="102">
        <v>1.9</v>
      </c>
      <c r="P55" s="121">
        <v>33</v>
      </c>
      <c r="Q55" s="99">
        <v>7.9</v>
      </c>
      <c r="R55" s="101">
        <v>62</v>
      </c>
      <c r="S55" s="99">
        <v>14.9</v>
      </c>
      <c r="T55" s="106">
        <v>2282</v>
      </c>
      <c r="U55" s="100">
        <v>100</v>
      </c>
    </row>
    <row r="56" spans="1:23" s="29" customFormat="1" ht="15" customHeight="1" x14ac:dyDescent="0.2">
      <c r="A56" s="26" t="s">
        <v>53</v>
      </c>
      <c r="B56" s="108" t="s">
        <v>50</v>
      </c>
      <c r="C56" s="109">
        <v>85</v>
      </c>
      <c r="D56" s="110">
        <v>0</v>
      </c>
      <c r="E56" s="114">
        <v>0</v>
      </c>
      <c r="F56" s="115">
        <v>0</v>
      </c>
      <c r="G56" s="114">
        <v>0</v>
      </c>
      <c r="H56" s="115">
        <v>0</v>
      </c>
      <c r="I56" s="114">
        <v>0</v>
      </c>
      <c r="J56" s="116" t="s">
        <v>92</v>
      </c>
      <c r="K56" s="114">
        <v>3.5</v>
      </c>
      <c r="L56" s="115">
        <v>82</v>
      </c>
      <c r="M56" s="114">
        <v>96.5</v>
      </c>
      <c r="N56" s="116">
        <v>0</v>
      </c>
      <c r="O56" s="114">
        <v>0</v>
      </c>
      <c r="P56" s="122">
        <v>0</v>
      </c>
      <c r="Q56" s="111">
        <v>0</v>
      </c>
      <c r="R56" s="112" t="s">
        <v>92</v>
      </c>
      <c r="S56" s="111">
        <v>1.2</v>
      </c>
      <c r="T56" s="80">
        <v>730</v>
      </c>
      <c r="U56" s="113">
        <v>100</v>
      </c>
    </row>
    <row r="57" spans="1:23" s="29" customFormat="1" ht="15" customHeight="1" x14ac:dyDescent="0.2">
      <c r="A57" s="26" t="s">
        <v>53</v>
      </c>
      <c r="B57" s="119" t="s">
        <v>22</v>
      </c>
      <c r="C57" s="97">
        <v>71</v>
      </c>
      <c r="D57" s="101">
        <v>0</v>
      </c>
      <c r="E57" s="102">
        <v>0</v>
      </c>
      <c r="F57" s="104" t="s">
        <v>92</v>
      </c>
      <c r="G57" s="102">
        <v>2.8</v>
      </c>
      <c r="H57" s="103" t="s">
        <v>92</v>
      </c>
      <c r="I57" s="102">
        <v>1.4</v>
      </c>
      <c r="J57" s="103">
        <v>14</v>
      </c>
      <c r="K57" s="102">
        <v>19.7</v>
      </c>
      <c r="L57" s="103">
        <v>54</v>
      </c>
      <c r="M57" s="102">
        <v>76.099999999999994</v>
      </c>
      <c r="N57" s="103">
        <v>0</v>
      </c>
      <c r="O57" s="102">
        <v>0</v>
      </c>
      <c r="P57" s="121">
        <v>0</v>
      </c>
      <c r="Q57" s="99">
        <v>0</v>
      </c>
      <c r="R57" s="120">
        <v>0</v>
      </c>
      <c r="S57" s="99">
        <v>0</v>
      </c>
      <c r="T57" s="106">
        <v>2244</v>
      </c>
      <c r="U57" s="100">
        <v>99.6</v>
      </c>
    </row>
    <row r="58" spans="1:23" s="29" customFormat="1" ht="15" customHeight="1" thickBot="1" x14ac:dyDescent="0.25">
      <c r="A58" s="26" t="s">
        <v>53</v>
      </c>
      <c r="B58" s="125" t="s">
        <v>51</v>
      </c>
      <c r="C58" s="126">
        <v>5</v>
      </c>
      <c r="D58" s="130">
        <v>0</v>
      </c>
      <c r="E58" s="131">
        <v>0</v>
      </c>
      <c r="F58" s="132">
        <v>0</v>
      </c>
      <c r="G58" s="131">
        <v>0</v>
      </c>
      <c r="H58" s="133">
        <v>0</v>
      </c>
      <c r="I58" s="131">
        <v>0</v>
      </c>
      <c r="J58" s="132">
        <v>0</v>
      </c>
      <c r="K58" s="131">
        <v>0</v>
      </c>
      <c r="L58" s="132">
        <v>5</v>
      </c>
      <c r="M58" s="131">
        <v>100</v>
      </c>
      <c r="N58" s="132">
        <v>0</v>
      </c>
      <c r="O58" s="131">
        <v>0</v>
      </c>
      <c r="P58" s="134">
        <v>0</v>
      </c>
      <c r="Q58" s="128">
        <v>0</v>
      </c>
      <c r="R58" s="127">
        <v>0</v>
      </c>
      <c r="S58" s="128">
        <v>0</v>
      </c>
      <c r="T58" s="81">
        <v>360</v>
      </c>
      <c r="U58" s="129">
        <v>100</v>
      </c>
    </row>
    <row r="59" spans="1:23" s="29" customFormat="1" ht="15" customHeight="1" x14ac:dyDescent="0.2">
      <c r="A59" s="26"/>
      <c r="B59" s="33"/>
      <c r="C59" s="34"/>
      <c r="D59" s="34"/>
      <c r="E59" s="34"/>
      <c r="F59" s="34"/>
      <c r="G59" s="34"/>
      <c r="H59" s="34"/>
      <c r="I59" s="34"/>
      <c r="J59" s="34"/>
      <c r="K59" s="34"/>
      <c r="L59" s="34"/>
      <c r="M59" s="34"/>
      <c r="N59" s="34"/>
      <c r="O59" s="34"/>
      <c r="P59" s="34"/>
      <c r="Q59" s="34"/>
      <c r="R59" s="35"/>
      <c r="S59" s="28"/>
      <c r="T59" s="34"/>
      <c r="U59" s="34"/>
    </row>
    <row r="60" spans="1:23" s="29" customFormat="1" ht="15" customHeight="1" x14ac:dyDescent="0.2">
      <c r="A60" s="26"/>
      <c r="B60" s="36" t="str">
        <f>CONCATENATE("NOTE: Table reads (for US): Of all ",C69, " public school male students without disabilities who received ", LOWER(A7), ", ",D69," (",TEXT(E7,"0.0"),")% were American Indian or Alaska Native.")</f>
        <v>NOTE: Table reads (for US): Of all 9,667 public school male students without disabilities who received expulsions under zero-tolerance policies, 174 (1.8)% were American Indian or Alaska Native.</v>
      </c>
      <c r="C60" s="35"/>
      <c r="D60" s="34"/>
      <c r="E60" s="34"/>
      <c r="F60" s="34"/>
      <c r="G60" s="34"/>
      <c r="H60" s="34"/>
      <c r="I60" s="34"/>
      <c r="J60" s="34"/>
      <c r="K60" s="34"/>
      <c r="L60" s="34"/>
      <c r="M60" s="34"/>
      <c r="N60" s="34"/>
      <c r="O60" s="34"/>
      <c r="P60" s="34"/>
      <c r="Q60" s="34"/>
      <c r="R60" s="35"/>
      <c r="S60" s="28"/>
      <c r="T60" s="34"/>
      <c r="U60" s="34"/>
    </row>
    <row r="61" spans="1:23" s="29" customFormat="1" ht="15" customHeight="1" x14ac:dyDescent="0.2">
      <c r="A61" s="26"/>
      <c r="B61" s="36" t="s">
        <v>74</v>
      </c>
      <c r="C61" s="35"/>
      <c r="D61" s="35"/>
      <c r="E61" s="35"/>
      <c r="F61" s="35"/>
      <c r="G61" s="35"/>
      <c r="H61" s="34"/>
      <c r="I61" s="34"/>
      <c r="J61" s="34"/>
      <c r="K61" s="34"/>
      <c r="L61" s="34"/>
      <c r="M61" s="34"/>
      <c r="N61" s="34"/>
      <c r="O61" s="34"/>
      <c r="P61" s="34"/>
      <c r="Q61" s="34"/>
      <c r="R61" s="34"/>
      <c r="S61" s="34"/>
      <c r="T61" s="34"/>
      <c r="U61" s="34"/>
    </row>
    <row r="62" spans="1:23" s="39" customFormat="1" ht="14.1" customHeight="1" x14ac:dyDescent="0.2">
      <c r="A62" s="42"/>
      <c r="B62" s="150" t="s">
        <v>91</v>
      </c>
      <c r="C62" s="150"/>
      <c r="D62" s="150"/>
      <c r="E62" s="150"/>
      <c r="F62" s="150"/>
      <c r="G62" s="150"/>
      <c r="H62" s="150"/>
      <c r="I62" s="150"/>
      <c r="J62" s="150"/>
      <c r="K62" s="150"/>
      <c r="L62" s="150"/>
      <c r="M62" s="150"/>
      <c r="N62" s="150"/>
      <c r="O62" s="150"/>
      <c r="P62" s="150"/>
      <c r="Q62" s="150"/>
      <c r="R62" s="150"/>
      <c r="S62" s="150"/>
      <c r="T62" s="150"/>
      <c r="U62" s="150"/>
      <c r="V62" s="150"/>
      <c r="W62" s="150"/>
    </row>
    <row r="63" spans="1:23" ht="15" customHeight="1" x14ac:dyDescent="0.2">
      <c r="A63" s="42"/>
      <c r="B63" s="2"/>
      <c r="C63" s="76"/>
      <c r="R63" s="76"/>
      <c r="S63" s="77"/>
    </row>
    <row r="64" spans="1:23" ht="15" customHeight="1" x14ac:dyDescent="0.2">
      <c r="A64" s="42"/>
      <c r="B64" s="2"/>
      <c r="C64" s="76"/>
      <c r="R64" s="38"/>
      <c r="S64" s="38"/>
      <c r="T64" s="38"/>
      <c r="U64" s="38"/>
    </row>
    <row r="65" spans="1:21" ht="15" customHeight="1" x14ac:dyDescent="0.2">
      <c r="A65" s="42"/>
      <c r="B65" s="2"/>
      <c r="C65" s="76"/>
      <c r="R65" s="38"/>
      <c r="S65" s="38"/>
      <c r="T65" s="38"/>
      <c r="U65" s="38"/>
    </row>
    <row r="66" spans="1:21" ht="15" customHeight="1" x14ac:dyDescent="0.2">
      <c r="A66" s="42"/>
      <c r="B66" s="2"/>
      <c r="C66" s="76"/>
      <c r="R66" s="38"/>
      <c r="S66" s="38"/>
      <c r="T66" s="38"/>
      <c r="U66" s="38"/>
    </row>
    <row r="67" spans="1:21" ht="15" customHeight="1" x14ac:dyDescent="0.2">
      <c r="A67" s="42"/>
      <c r="B67" s="2"/>
      <c r="C67" s="76"/>
      <c r="R67" s="38"/>
      <c r="S67" s="38"/>
      <c r="T67" s="38"/>
      <c r="U67" s="38"/>
    </row>
    <row r="68" spans="1:21" ht="15" customHeight="1" x14ac:dyDescent="0.2">
      <c r="A68" s="42"/>
      <c r="B68" s="2"/>
      <c r="C68" s="76"/>
      <c r="R68" s="38"/>
      <c r="S68" s="38"/>
      <c r="T68" s="38"/>
      <c r="U68" s="38"/>
    </row>
    <row r="69" spans="1:21" s="40" customFormat="1" ht="15" customHeight="1" x14ac:dyDescent="0.2">
      <c r="B69" s="82"/>
      <c r="C69" s="83" t="str">
        <f>IF(ISTEXT(C7),LEFT(C7,3),TEXT(C7,"#,##0"))</f>
        <v>9,667</v>
      </c>
      <c r="D69" s="83" t="str">
        <f>IF(ISTEXT(D7),LEFT(D7,3),TEXT(D7,"#,##0"))</f>
        <v>174</v>
      </c>
      <c r="E69" s="1"/>
      <c r="F69" s="1"/>
      <c r="G69" s="1"/>
      <c r="H69" s="1"/>
      <c r="I69" s="1"/>
      <c r="J69" s="1"/>
      <c r="K69" s="1"/>
      <c r="L69" s="1"/>
      <c r="M69" s="1"/>
      <c r="N69" s="1"/>
      <c r="O69" s="1"/>
      <c r="P69" s="1"/>
      <c r="Q69" s="1"/>
      <c r="R69" s="84"/>
      <c r="S69" s="84"/>
      <c r="T69" s="84"/>
      <c r="U69" s="84"/>
    </row>
    <row r="70" spans="1:21" ht="15" customHeight="1" x14ac:dyDescent="0.2">
      <c r="A70" s="42"/>
      <c r="B70" s="2"/>
      <c r="C70" s="76"/>
      <c r="R70" s="38"/>
      <c r="S70" s="38"/>
      <c r="T70" s="38"/>
      <c r="U70" s="38"/>
    </row>
    <row r="71" spans="1:21" ht="15" customHeight="1" x14ac:dyDescent="0.2">
      <c r="A71" s="42"/>
      <c r="B71" s="2"/>
      <c r="C71" s="76"/>
      <c r="R71" s="38"/>
      <c r="S71" s="38"/>
      <c r="T71" s="38"/>
      <c r="U71" s="38"/>
    </row>
    <row r="72" spans="1:21" ht="15" customHeight="1" x14ac:dyDescent="0.2">
      <c r="A72" s="42"/>
      <c r="B72" s="2"/>
      <c r="C72" s="76"/>
      <c r="R72" s="38"/>
      <c r="S72" s="38"/>
      <c r="T72" s="38"/>
      <c r="U72" s="38"/>
    </row>
    <row r="73" spans="1:21" ht="15" customHeight="1" x14ac:dyDescent="0.2">
      <c r="A73" s="42"/>
      <c r="B73" s="2"/>
      <c r="C73" s="76"/>
      <c r="R73" s="38"/>
      <c r="S73" s="38"/>
      <c r="T73" s="38"/>
      <c r="U73" s="38"/>
    </row>
    <row r="74" spans="1:21" ht="15" customHeight="1" x14ac:dyDescent="0.2">
      <c r="A74" s="42"/>
      <c r="B74" s="2"/>
      <c r="C74" s="76"/>
      <c r="R74" s="38"/>
      <c r="S74" s="38"/>
      <c r="T74" s="38"/>
      <c r="U74" s="38"/>
    </row>
    <row r="75" spans="1:21" ht="15" customHeight="1" x14ac:dyDescent="0.2">
      <c r="A75" s="42"/>
      <c r="B75" s="2"/>
      <c r="C75" s="76"/>
      <c r="R75" s="38"/>
      <c r="S75" s="38"/>
      <c r="T75" s="38"/>
      <c r="U75" s="38"/>
    </row>
    <row r="76" spans="1:21" ht="15" customHeight="1" x14ac:dyDescent="0.2">
      <c r="A76" s="42"/>
      <c r="B76" s="2"/>
      <c r="C76" s="76"/>
      <c r="R76" s="38"/>
      <c r="S76" s="38"/>
      <c r="T76" s="38"/>
      <c r="U76" s="38"/>
    </row>
    <row r="77" spans="1:21" ht="15" customHeight="1" x14ac:dyDescent="0.2">
      <c r="A77" s="42"/>
      <c r="B77" s="2"/>
      <c r="C77" s="76"/>
      <c r="R77" s="38"/>
      <c r="S77" s="38"/>
      <c r="T77" s="38"/>
      <c r="U77" s="38"/>
    </row>
    <row r="78" spans="1:21" ht="15" customHeight="1" x14ac:dyDescent="0.2">
      <c r="A78" s="42"/>
      <c r="B78" s="2"/>
      <c r="C78" s="76"/>
      <c r="R78" s="38"/>
      <c r="S78" s="38"/>
      <c r="T78" s="38"/>
      <c r="U78" s="38"/>
    </row>
    <row r="79" spans="1:21" ht="15" customHeight="1" x14ac:dyDescent="0.2">
      <c r="A79" s="42"/>
      <c r="B79" s="2"/>
      <c r="C79" s="76"/>
      <c r="R79" s="38"/>
      <c r="S79" s="38"/>
      <c r="T79" s="38"/>
      <c r="U79" s="38"/>
    </row>
    <row r="80" spans="1:21" ht="15" customHeight="1" x14ac:dyDescent="0.2">
      <c r="A80" s="42"/>
      <c r="B80" s="2"/>
      <c r="C80" s="76"/>
      <c r="R80" s="38"/>
      <c r="S80" s="38"/>
      <c r="T80" s="38"/>
      <c r="U80" s="38"/>
    </row>
    <row r="81" spans="1:21" ht="15" customHeight="1" x14ac:dyDescent="0.2">
      <c r="A81" s="42"/>
      <c r="B81" s="2"/>
      <c r="C81" s="76"/>
      <c r="R81" s="38"/>
      <c r="S81" s="38"/>
      <c r="T81" s="38"/>
      <c r="U81" s="38"/>
    </row>
    <row r="82" spans="1:21" ht="15" customHeight="1" x14ac:dyDescent="0.2">
      <c r="A82" s="42"/>
      <c r="B82" s="2"/>
      <c r="C82" s="76"/>
      <c r="R82" s="38"/>
      <c r="S82" s="38"/>
      <c r="T82" s="38"/>
      <c r="U82" s="38"/>
    </row>
    <row r="83" spans="1:21" ht="15" customHeight="1" x14ac:dyDescent="0.2">
      <c r="A83" s="42"/>
      <c r="B83" s="2"/>
      <c r="C83" s="76"/>
      <c r="R83" s="38"/>
      <c r="S83" s="38"/>
      <c r="T83" s="38"/>
      <c r="U83" s="38"/>
    </row>
    <row r="84" spans="1:21" ht="15" customHeight="1" x14ac:dyDescent="0.2">
      <c r="A84" s="42"/>
      <c r="B84" s="2"/>
      <c r="C84" s="76"/>
      <c r="R84" s="38"/>
      <c r="S84" s="38"/>
      <c r="T84" s="38"/>
      <c r="U84" s="38"/>
    </row>
    <row r="85" spans="1:21" ht="15" customHeight="1" x14ac:dyDescent="0.2">
      <c r="A85" s="42"/>
      <c r="B85" s="2"/>
      <c r="C85" s="76"/>
      <c r="R85" s="38"/>
      <c r="S85" s="38"/>
      <c r="T85" s="38"/>
      <c r="U85" s="38"/>
    </row>
    <row r="86" spans="1:21" ht="15" customHeight="1" x14ac:dyDescent="0.2">
      <c r="A86" s="42"/>
      <c r="B86" s="2"/>
      <c r="C86" s="76"/>
      <c r="R86" s="38"/>
      <c r="S86" s="38"/>
      <c r="T86" s="38"/>
      <c r="U86" s="38"/>
    </row>
    <row r="87" spans="1:21" ht="15" customHeight="1" x14ac:dyDescent="0.2">
      <c r="A87" s="42"/>
      <c r="B87" s="2"/>
      <c r="C87" s="76"/>
      <c r="R87" s="38"/>
      <c r="S87" s="38"/>
      <c r="T87" s="38"/>
      <c r="U87" s="38"/>
    </row>
    <row r="88" spans="1:21" ht="15" customHeight="1" x14ac:dyDescent="0.2">
      <c r="R88" s="38"/>
      <c r="S88" s="38"/>
      <c r="T88" s="38"/>
      <c r="U88" s="38"/>
    </row>
    <row r="89" spans="1:21" ht="15" customHeight="1" x14ac:dyDescent="0.2">
      <c r="R89" s="38"/>
      <c r="S89" s="38"/>
      <c r="T89" s="38"/>
      <c r="U89" s="38"/>
    </row>
    <row r="90" spans="1:21" ht="15" customHeight="1" x14ac:dyDescent="0.2">
      <c r="R90" s="38"/>
      <c r="S90" s="38"/>
      <c r="T90" s="38"/>
      <c r="U90" s="38"/>
    </row>
    <row r="91" spans="1:21" ht="15" customHeight="1" x14ac:dyDescent="0.2">
      <c r="R91" s="38"/>
      <c r="S91" s="38"/>
      <c r="T91" s="38"/>
      <c r="U91" s="38"/>
    </row>
    <row r="92" spans="1:21" ht="15" customHeight="1" x14ac:dyDescent="0.2">
      <c r="R92" s="38"/>
      <c r="S92" s="38"/>
      <c r="T92" s="38"/>
      <c r="U92" s="38"/>
    </row>
    <row r="93" spans="1:21" ht="15" customHeight="1" x14ac:dyDescent="0.2">
      <c r="R93" s="38"/>
      <c r="S93" s="38"/>
      <c r="T93" s="38"/>
      <c r="U93" s="38"/>
    </row>
    <row r="94" spans="1:21" ht="15" customHeight="1" x14ac:dyDescent="0.2">
      <c r="R94" s="38"/>
      <c r="S94" s="38"/>
      <c r="T94" s="38"/>
      <c r="U94" s="38"/>
    </row>
    <row r="95" spans="1:21" ht="15" customHeight="1" x14ac:dyDescent="0.2">
      <c r="R95" s="38"/>
      <c r="S95" s="38"/>
      <c r="T95" s="38"/>
      <c r="U95" s="38"/>
    </row>
    <row r="96" spans="1:21" ht="15" customHeight="1" x14ac:dyDescent="0.2">
      <c r="R96" s="38"/>
      <c r="S96" s="38"/>
      <c r="T96" s="38"/>
      <c r="U96" s="38"/>
    </row>
    <row r="97" spans="18:21" s="42" customFormat="1" ht="15" customHeight="1" x14ac:dyDescent="0.2">
      <c r="R97" s="38"/>
      <c r="S97" s="38"/>
      <c r="T97" s="38"/>
      <c r="U97" s="38"/>
    </row>
    <row r="98" spans="18:21" s="42" customFormat="1" ht="15" customHeight="1" x14ac:dyDescent="0.2">
      <c r="R98" s="38"/>
      <c r="S98" s="38"/>
      <c r="T98" s="38"/>
      <c r="U98" s="38"/>
    </row>
    <row r="99" spans="18:21" s="42" customFormat="1" ht="15" customHeight="1" x14ac:dyDescent="0.2">
      <c r="R99" s="38"/>
      <c r="S99" s="38"/>
      <c r="T99" s="38"/>
      <c r="U99" s="38"/>
    </row>
    <row r="100" spans="18:21" s="42" customFormat="1" ht="15" customHeight="1" x14ac:dyDescent="0.2">
      <c r="R100" s="38"/>
      <c r="S100" s="38"/>
      <c r="T100" s="38"/>
      <c r="U100" s="38"/>
    </row>
    <row r="101" spans="18:21" s="42" customFormat="1" ht="15" customHeight="1" x14ac:dyDescent="0.2">
      <c r="R101" s="38"/>
      <c r="S101" s="38"/>
      <c r="T101" s="38"/>
      <c r="U101" s="38"/>
    </row>
    <row r="102" spans="18:21" s="42" customFormat="1" ht="15" customHeight="1" x14ac:dyDescent="0.2">
      <c r="R102" s="38"/>
      <c r="S102" s="38"/>
      <c r="T102" s="38"/>
      <c r="U102" s="38"/>
    </row>
    <row r="103" spans="18:21" s="42" customFormat="1" ht="15" customHeight="1" x14ac:dyDescent="0.2">
      <c r="R103" s="38"/>
      <c r="S103" s="38"/>
      <c r="T103" s="38"/>
      <c r="U103" s="38"/>
    </row>
    <row r="104" spans="18:21" s="42" customFormat="1" ht="15" customHeight="1" x14ac:dyDescent="0.2">
      <c r="R104" s="38"/>
      <c r="S104" s="38"/>
      <c r="T104" s="38"/>
      <c r="U104" s="38"/>
    </row>
    <row r="105" spans="18:21" s="42" customFormat="1" ht="15" customHeight="1" x14ac:dyDescent="0.2">
      <c r="R105" s="38"/>
      <c r="S105" s="38"/>
      <c r="T105" s="38"/>
      <c r="U105" s="38"/>
    </row>
    <row r="106" spans="18:21" s="42" customFormat="1" ht="15" customHeight="1" x14ac:dyDescent="0.2">
      <c r="R106" s="38"/>
      <c r="S106" s="38"/>
      <c r="T106" s="38"/>
      <c r="U106" s="38"/>
    </row>
    <row r="107" spans="18:21" s="42" customFormat="1" ht="15" customHeight="1" x14ac:dyDescent="0.2">
      <c r="R107" s="38"/>
      <c r="S107" s="38"/>
      <c r="T107" s="38"/>
      <c r="U107" s="38"/>
    </row>
    <row r="108" spans="18:21" s="42" customFormat="1" ht="15" customHeight="1" x14ac:dyDescent="0.2">
      <c r="R108" s="38"/>
      <c r="S108" s="38"/>
      <c r="T108" s="38"/>
      <c r="U108" s="38"/>
    </row>
    <row r="109" spans="18:21" s="42" customFormat="1" ht="15" customHeight="1" x14ac:dyDescent="0.2">
      <c r="R109" s="38"/>
      <c r="S109" s="38"/>
      <c r="T109" s="38"/>
      <c r="U109" s="38"/>
    </row>
    <row r="110" spans="18:21" s="42" customFormat="1" ht="15" customHeight="1" x14ac:dyDescent="0.2">
      <c r="R110" s="38"/>
      <c r="S110" s="38"/>
      <c r="T110" s="38"/>
      <c r="U110" s="38"/>
    </row>
  </sheetData>
  <mergeCells count="14">
    <mergeCell ref="B62:W62"/>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workbookViewId="0">
      <selection activeCell="A2" sqref="A2"/>
    </sheetView>
  </sheetViews>
  <sheetFormatPr defaultColWidth="10.140625" defaultRowHeight="14.25" x14ac:dyDescent="0.2"/>
  <cols>
    <col min="1" max="1" width="8.28515625" style="40" customWidth="1"/>
    <col min="2" max="2" width="16.85546875" style="6" customWidth="1"/>
    <col min="3" max="17" width="10.85546875" style="6" customWidth="1"/>
    <col min="18" max="18" width="10.85546875" style="5" customWidth="1"/>
    <col min="19" max="19" width="10.85546875" style="41" customWidth="1"/>
    <col min="20" max="21" width="10.85546875" style="6" customWidth="1"/>
    <col min="22" max="16384" width="10.140625" style="42"/>
  </cols>
  <sheetData>
    <row r="1" spans="1:21" s="6" customFormat="1" ht="15" customHeight="1" x14ac:dyDescent="0.2">
      <c r="A1" s="1" t="s">
        <v>80</v>
      </c>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School Year 2013-14")</f>
        <v>Number and percentage of public school female students without disabilities receiving expulsions under zero-tolerance policies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51" t="s">
        <v>0</v>
      </c>
      <c r="C4" s="153" t="s">
        <v>77</v>
      </c>
      <c r="D4" s="155" t="s">
        <v>78</v>
      </c>
      <c r="E4" s="156"/>
      <c r="F4" s="156"/>
      <c r="G4" s="156"/>
      <c r="H4" s="156"/>
      <c r="I4" s="156"/>
      <c r="J4" s="156"/>
      <c r="K4" s="156"/>
      <c r="L4" s="156"/>
      <c r="M4" s="156"/>
      <c r="N4" s="156"/>
      <c r="O4" s="156"/>
      <c r="P4" s="156"/>
      <c r="Q4" s="157"/>
      <c r="R4" s="146" t="s">
        <v>79</v>
      </c>
      <c r="S4" s="147"/>
      <c r="T4" s="137" t="s">
        <v>59</v>
      </c>
      <c r="U4" s="139" t="s">
        <v>60</v>
      </c>
    </row>
    <row r="5" spans="1:21" s="16" customFormat="1" ht="24.95" customHeight="1" x14ac:dyDescent="0.2">
      <c r="A5" s="15"/>
      <c r="B5" s="152"/>
      <c r="C5" s="154"/>
      <c r="D5" s="141" t="s">
        <v>61</v>
      </c>
      <c r="E5" s="142"/>
      <c r="F5" s="143" t="s">
        <v>62</v>
      </c>
      <c r="G5" s="142"/>
      <c r="H5" s="144" t="s">
        <v>63</v>
      </c>
      <c r="I5" s="142"/>
      <c r="J5" s="144" t="s">
        <v>64</v>
      </c>
      <c r="K5" s="142"/>
      <c r="L5" s="144" t="s">
        <v>65</v>
      </c>
      <c r="M5" s="142"/>
      <c r="N5" s="144" t="s">
        <v>66</v>
      </c>
      <c r="O5" s="142"/>
      <c r="P5" s="144" t="s">
        <v>67</v>
      </c>
      <c r="Q5" s="145"/>
      <c r="R5" s="148"/>
      <c r="S5" s="149"/>
      <c r="T5" s="138"/>
      <c r="U5" s="140"/>
    </row>
    <row r="6" spans="1:21" s="16" customFormat="1" ht="15" customHeight="1" thickBot="1" x14ac:dyDescent="0.25">
      <c r="A6" s="15"/>
      <c r="B6" s="17"/>
      <c r="C6" s="18"/>
      <c r="D6" s="19" t="s">
        <v>68</v>
      </c>
      <c r="E6" s="78" t="s">
        <v>70</v>
      </c>
      <c r="F6" s="22" t="s">
        <v>68</v>
      </c>
      <c r="G6" s="78" t="s">
        <v>70</v>
      </c>
      <c r="H6" s="22" t="s">
        <v>68</v>
      </c>
      <c r="I6" s="78" t="s">
        <v>70</v>
      </c>
      <c r="J6" s="22" t="s">
        <v>68</v>
      </c>
      <c r="K6" s="78" t="s">
        <v>70</v>
      </c>
      <c r="L6" s="22" t="s">
        <v>68</v>
      </c>
      <c r="M6" s="78" t="s">
        <v>70</v>
      </c>
      <c r="N6" s="22" t="s">
        <v>68</v>
      </c>
      <c r="O6" s="78" t="s">
        <v>70</v>
      </c>
      <c r="P6" s="22" t="s">
        <v>68</v>
      </c>
      <c r="Q6" s="79" t="s">
        <v>70</v>
      </c>
      <c r="R6" s="22" t="s">
        <v>68</v>
      </c>
      <c r="S6" s="79" t="s">
        <v>70</v>
      </c>
      <c r="T6" s="24"/>
      <c r="U6" s="25"/>
    </row>
    <row r="7" spans="1:21" s="29" customFormat="1" ht="15" customHeight="1" x14ac:dyDescent="0.2">
      <c r="A7" s="26" t="s">
        <v>53</v>
      </c>
      <c r="B7" s="96" t="s">
        <v>52</v>
      </c>
      <c r="C7" s="97">
        <v>2919</v>
      </c>
      <c r="D7" s="101">
        <v>58</v>
      </c>
      <c r="E7" s="102" t="s">
        <v>92</v>
      </c>
      <c r="F7" s="103">
        <v>21</v>
      </c>
      <c r="G7" s="102">
        <v>0.7</v>
      </c>
      <c r="H7" s="103">
        <v>463</v>
      </c>
      <c r="I7" s="102">
        <v>15.9</v>
      </c>
      <c r="J7" s="103">
        <v>723</v>
      </c>
      <c r="K7" s="102">
        <v>24.8</v>
      </c>
      <c r="L7" s="103">
        <v>1533</v>
      </c>
      <c r="M7" s="102">
        <v>52.5</v>
      </c>
      <c r="N7" s="104">
        <v>12</v>
      </c>
      <c r="O7" s="102">
        <v>0.4</v>
      </c>
      <c r="P7" s="105">
        <v>109</v>
      </c>
      <c r="Q7" s="99">
        <v>3.7</v>
      </c>
      <c r="R7" s="98">
        <v>90</v>
      </c>
      <c r="S7" s="99">
        <v>3.1</v>
      </c>
      <c r="T7" s="106">
        <v>95507</v>
      </c>
      <c r="U7" s="100">
        <v>99.7</v>
      </c>
    </row>
    <row r="8" spans="1:21" s="29" customFormat="1" ht="15" customHeight="1" x14ac:dyDescent="0.2">
      <c r="A8" s="26" t="s">
        <v>53</v>
      </c>
      <c r="B8" s="108" t="s">
        <v>24</v>
      </c>
      <c r="C8" s="109">
        <v>54</v>
      </c>
      <c r="D8" s="110">
        <v>0</v>
      </c>
      <c r="E8" s="114">
        <v>0</v>
      </c>
      <c r="F8" s="115" t="s">
        <v>92</v>
      </c>
      <c r="G8" s="114">
        <v>1.9</v>
      </c>
      <c r="H8" s="116" t="s">
        <v>92</v>
      </c>
      <c r="I8" s="114">
        <v>3.7</v>
      </c>
      <c r="J8" s="115">
        <v>29</v>
      </c>
      <c r="K8" s="114">
        <v>53.7</v>
      </c>
      <c r="L8" s="115">
        <v>14</v>
      </c>
      <c r="M8" s="114">
        <v>25.9</v>
      </c>
      <c r="N8" s="115">
        <v>0</v>
      </c>
      <c r="O8" s="114">
        <v>0</v>
      </c>
      <c r="P8" s="117">
        <v>8</v>
      </c>
      <c r="Q8" s="111">
        <v>14.8</v>
      </c>
      <c r="R8" s="110">
        <v>0</v>
      </c>
      <c r="S8" s="111">
        <v>0</v>
      </c>
      <c r="T8" s="80">
        <v>1397</v>
      </c>
      <c r="U8" s="113">
        <v>100</v>
      </c>
    </row>
    <row r="9" spans="1:21" s="29" customFormat="1" ht="15" customHeight="1" x14ac:dyDescent="0.2">
      <c r="A9" s="26" t="s">
        <v>53</v>
      </c>
      <c r="B9" s="119" t="s">
        <v>25</v>
      </c>
      <c r="C9" s="97">
        <v>15</v>
      </c>
      <c r="D9" s="101">
        <v>9</v>
      </c>
      <c r="E9" s="102">
        <v>60</v>
      </c>
      <c r="F9" s="103">
        <v>0</v>
      </c>
      <c r="G9" s="102">
        <v>0</v>
      </c>
      <c r="H9" s="103">
        <v>0</v>
      </c>
      <c r="I9" s="102">
        <v>0</v>
      </c>
      <c r="J9" s="104" t="s">
        <v>92</v>
      </c>
      <c r="K9" s="102">
        <v>13.3</v>
      </c>
      <c r="L9" s="104" t="s">
        <v>92</v>
      </c>
      <c r="M9" s="102">
        <v>13.3</v>
      </c>
      <c r="N9" s="103" t="s">
        <v>92</v>
      </c>
      <c r="O9" s="102">
        <v>13.3</v>
      </c>
      <c r="P9" s="121">
        <v>0</v>
      </c>
      <c r="Q9" s="99">
        <v>0</v>
      </c>
      <c r="R9" s="120">
        <v>6</v>
      </c>
      <c r="S9" s="99">
        <v>40</v>
      </c>
      <c r="T9" s="106">
        <v>495</v>
      </c>
      <c r="U9" s="100">
        <v>100</v>
      </c>
    </row>
    <row r="10" spans="1:21" s="29" customFormat="1" ht="15" customHeight="1" x14ac:dyDescent="0.2">
      <c r="A10" s="26" t="s">
        <v>53</v>
      </c>
      <c r="B10" s="108" t="s">
        <v>1</v>
      </c>
      <c r="C10" s="109">
        <v>39</v>
      </c>
      <c r="D10" s="112" t="s">
        <v>92</v>
      </c>
      <c r="E10" s="114">
        <v>7.7</v>
      </c>
      <c r="F10" s="115">
        <v>0</v>
      </c>
      <c r="G10" s="114">
        <v>0</v>
      </c>
      <c r="H10" s="116">
        <v>18</v>
      </c>
      <c r="I10" s="114">
        <v>46.2</v>
      </c>
      <c r="J10" s="115">
        <v>4</v>
      </c>
      <c r="K10" s="114">
        <v>10.3</v>
      </c>
      <c r="L10" s="116">
        <v>14</v>
      </c>
      <c r="M10" s="114">
        <v>35.9</v>
      </c>
      <c r="N10" s="116">
        <v>0</v>
      </c>
      <c r="O10" s="114">
        <v>0</v>
      </c>
      <c r="P10" s="122">
        <v>0</v>
      </c>
      <c r="Q10" s="111">
        <v>0</v>
      </c>
      <c r="R10" s="112" t="s">
        <v>92</v>
      </c>
      <c r="S10" s="111">
        <v>2.6</v>
      </c>
      <c r="T10" s="80">
        <v>1913</v>
      </c>
      <c r="U10" s="113">
        <v>100</v>
      </c>
    </row>
    <row r="11" spans="1:21" s="29" customFormat="1" ht="15" customHeight="1" x14ac:dyDescent="0.2">
      <c r="A11" s="26" t="s">
        <v>53</v>
      </c>
      <c r="B11" s="119" t="s">
        <v>26</v>
      </c>
      <c r="C11" s="97">
        <v>13</v>
      </c>
      <c r="D11" s="101">
        <v>0</v>
      </c>
      <c r="E11" s="102">
        <v>0</v>
      </c>
      <c r="F11" s="104">
        <v>0</v>
      </c>
      <c r="G11" s="102">
        <v>0</v>
      </c>
      <c r="H11" s="103" t="s">
        <v>92</v>
      </c>
      <c r="I11" s="102">
        <v>15.4</v>
      </c>
      <c r="J11" s="103">
        <v>5</v>
      </c>
      <c r="K11" s="102">
        <v>38.5</v>
      </c>
      <c r="L11" s="103">
        <v>6</v>
      </c>
      <c r="M11" s="102">
        <v>46.2</v>
      </c>
      <c r="N11" s="103">
        <v>0</v>
      </c>
      <c r="O11" s="102">
        <v>0</v>
      </c>
      <c r="P11" s="121">
        <v>0</v>
      </c>
      <c r="Q11" s="99">
        <v>0</v>
      </c>
      <c r="R11" s="120" t="s">
        <v>92</v>
      </c>
      <c r="S11" s="99">
        <v>23.1</v>
      </c>
      <c r="T11" s="106">
        <v>1085</v>
      </c>
      <c r="U11" s="100">
        <v>100</v>
      </c>
    </row>
    <row r="12" spans="1:21" s="29" customFormat="1" ht="15" customHeight="1" x14ac:dyDescent="0.2">
      <c r="A12" s="26" t="s">
        <v>53</v>
      </c>
      <c r="B12" s="108" t="s">
        <v>2</v>
      </c>
      <c r="C12" s="109">
        <v>214</v>
      </c>
      <c r="D12" s="110" t="s">
        <v>92</v>
      </c>
      <c r="E12" s="114">
        <v>0.9</v>
      </c>
      <c r="F12" s="116">
        <v>5</v>
      </c>
      <c r="G12" s="114">
        <v>2.2999999999999998</v>
      </c>
      <c r="H12" s="115">
        <v>115</v>
      </c>
      <c r="I12" s="114">
        <v>53.7</v>
      </c>
      <c r="J12" s="115">
        <v>38</v>
      </c>
      <c r="K12" s="114">
        <v>17.8</v>
      </c>
      <c r="L12" s="115">
        <v>39</v>
      </c>
      <c r="M12" s="114">
        <v>18.2</v>
      </c>
      <c r="N12" s="116">
        <v>6</v>
      </c>
      <c r="O12" s="114">
        <v>2.8</v>
      </c>
      <c r="P12" s="117">
        <v>9</v>
      </c>
      <c r="Q12" s="111">
        <v>4.2</v>
      </c>
      <c r="R12" s="112">
        <v>29</v>
      </c>
      <c r="S12" s="111">
        <v>13.6</v>
      </c>
      <c r="T12" s="80">
        <v>9883</v>
      </c>
      <c r="U12" s="113">
        <v>100</v>
      </c>
    </row>
    <row r="13" spans="1:21" s="29" customFormat="1" ht="15" customHeight="1" x14ac:dyDescent="0.2">
      <c r="A13" s="26" t="s">
        <v>53</v>
      </c>
      <c r="B13" s="119" t="s">
        <v>27</v>
      </c>
      <c r="C13" s="97">
        <v>24</v>
      </c>
      <c r="D13" s="101" t="s">
        <v>92</v>
      </c>
      <c r="E13" s="102">
        <v>8.3000000000000007</v>
      </c>
      <c r="F13" s="104">
        <v>0</v>
      </c>
      <c r="G13" s="102">
        <v>0</v>
      </c>
      <c r="H13" s="103">
        <v>7</v>
      </c>
      <c r="I13" s="102">
        <v>29.2</v>
      </c>
      <c r="J13" s="104" t="s">
        <v>92</v>
      </c>
      <c r="K13" s="102">
        <v>4.2</v>
      </c>
      <c r="L13" s="103">
        <v>12</v>
      </c>
      <c r="M13" s="102">
        <v>50</v>
      </c>
      <c r="N13" s="103">
        <v>0</v>
      </c>
      <c r="O13" s="102">
        <v>0</v>
      </c>
      <c r="P13" s="105" t="s">
        <v>92</v>
      </c>
      <c r="Q13" s="99">
        <v>8.3000000000000007</v>
      </c>
      <c r="R13" s="101" t="s">
        <v>92</v>
      </c>
      <c r="S13" s="99">
        <v>4.2</v>
      </c>
      <c r="T13" s="106">
        <v>1841</v>
      </c>
      <c r="U13" s="100">
        <v>100</v>
      </c>
    </row>
    <row r="14" spans="1:21" s="29" customFormat="1" ht="15" customHeight="1" x14ac:dyDescent="0.2">
      <c r="A14" s="26" t="s">
        <v>53</v>
      </c>
      <c r="B14" s="108" t="s">
        <v>28</v>
      </c>
      <c r="C14" s="123">
        <v>57</v>
      </c>
      <c r="D14" s="110">
        <v>0</v>
      </c>
      <c r="E14" s="114">
        <v>0</v>
      </c>
      <c r="F14" s="115" t="s">
        <v>92</v>
      </c>
      <c r="G14" s="114">
        <v>1.8</v>
      </c>
      <c r="H14" s="116">
        <v>15</v>
      </c>
      <c r="I14" s="114">
        <v>26.3</v>
      </c>
      <c r="J14" s="116">
        <v>17</v>
      </c>
      <c r="K14" s="114">
        <v>29.8</v>
      </c>
      <c r="L14" s="116">
        <v>22</v>
      </c>
      <c r="M14" s="114">
        <v>38.6</v>
      </c>
      <c r="N14" s="115">
        <v>0</v>
      </c>
      <c r="O14" s="114">
        <v>0</v>
      </c>
      <c r="P14" s="122" t="s">
        <v>92</v>
      </c>
      <c r="Q14" s="111">
        <v>3.5</v>
      </c>
      <c r="R14" s="112" t="s">
        <v>92</v>
      </c>
      <c r="S14" s="111">
        <v>5.3</v>
      </c>
      <c r="T14" s="80">
        <v>1140</v>
      </c>
      <c r="U14" s="113">
        <v>100</v>
      </c>
    </row>
    <row r="15" spans="1:21" s="29" customFormat="1" ht="15" customHeight="1" x14ac:dyDescent="0.2">
      <c r="A15" s="26" t="s">
        <v>53</v>
      </c>
      <c r="B15" s="119" t="s">
        <v>29</v>
      </c>
      <c r="C15" s="124">
        <v>0</v>
      </c>
      <c r="D15" s="101">
        <v>0</v>
      </c>
      <c r="E15" s="102">
        <v>0</v>
      </c>
      <c r="F15" s="103">
        <v>0</v>
      </c>
      <c r="G15" s="102">
        <v>0</v>
      </c>
      <c r="H15" s="103">
        <v>0</v>
      </c>
      <c r="I15" s="102">
        <v>0</v>
      </c>
      <c r="J15" s="104">
        <v>0</v>
      </c>
      <c r="K15" s="102">
        <v>0</v>
      </c>
      <c r="L15" s="103">
        <v>0</v>
      </c>
      <c r="M15" s="102">
        <v>0</v>
      </c>
      <c r="N15" s="104">
        <v>0</v>
      </c>
      <c r="O15" s="102">
        <v>0</v>
      </c>
      <c r="P15" s="105">
        <v>0</v>
      </c>
      <c r="Q15" s="99">
        <v>0</v>
      </c>
      <c r="R15" s="120">
        <v>0</v>
      </c>
      <c r="S15" s="99">
        <v>0</v>
      </c>
      <c r="T15" s="106">
        <v>227</v>
      </c>
      <c r="U15" s="100">
        <v>100</v>
      </c>
    </row>
    <row r="16" spans="1:21" s="29" customFormat="1" ht="15" customHeight="1" x14ac:dyDescent="0.2">
      <c r="A16" s="26" t="s">
        <v>53</v>
      </c>
      <c r="B16" s="108" t="s">
        <v>3</v>
      </c>
      <c r="C16" s="123" t="s">
        <v>92</v>
      </c>
      <c r="D16" s="112">
        <v>0</v>
      </c>
      <c r="E16" s="114">
        <v>0</v>
      </c>
      <c r="F16" s="116">
        <v>0</v>
      </c>
      <c r="G16" s="114">
        <v>0</v>
      </c>
      <c r="H16" s="115">
        <v>0</v>
      </c>
      <c r="I16" s="114">
        <v>0</v>
      </c>
      <c r="J16" s="116" t="s">
        <v>92</v>
      </c>
      <c r="K16" s="114">
        <v>100</v>
      </c>
      <c r="L16" s="115">
        <v>0</v>
      </c>
      <c r="M16" s="114">
        <v>0</v>
      </c>
      <c r="N16" s="116">
        <v>0</v>
      </c>
      <c r="O16" s="114">
        <v>0</v>
      </c>
      <c r="P16" s="122">
        <v>0</v>
      </c>
      <c r="Q16" s="111">
        <v>0</v>
      </c>
      <c r="R16" s="110">
        <v>0</v>
      </c>
      <c r="S16" s="111">
        <v>0</v>
      </c>
      <c r="T16" s="80">
        <v>204</v>
      </c>
      <c r="U16" s="113">
        <v>100</v>
      </c>
    </row>
    <row r="17" spans="1:21" s="29" customFormat="1" ht="15" customHeight="1" x14ac:dyDescent="0.2">
      <c r="A17" s="26" t="s">
        <v>53</v>
      </c>
      <c r="B17" s="119" t="s">
        <v>30</v>
      </c>
      <c r="C17" s="97">
        <v>8</v>
      </c>
      <c r="D17" s="101">
        <v>0</v>
      </c>
      <c r="E17" s="102">
        <v>0</v>
      </c>
      <c r="F17" s="104">
        <v>0</v>
      </c>
      <c r="G17" s="102">
        <v>0</v>
      </c>
      <c r="H17" s="103" t="s">
        <v>92</v>
      </c>
      <c r="I17" s="102">
        <v>37.5</v>
      </c>
      <c r="J17" s="104" t="s">
        <v>92</v>
      </c>
      <c r="K17" s="102">
        <v>25</v>
      </c>
      <c r="L17" s="104" t="s">
        <v>92</v>
      </c>
      <c r="M17" s="102">
        <v>37.5</v>
      </c>
      <c r="N17" s="104">
        <v>0</v>
      </c>
      <c r="O17" s="102">
        <v>0</v>
      </c>
      <c r="P17" s="121">
        <v>0</v>
      </c>
      <c r="Q17" s="99">
        <v>0</v>
      </c>
      <c r="R17" s="101" t="s">
        <v>92</v>
      </c>
      <c r="S17" s="99">
        <v>12.5</v>
      </c>
      <c r="T17" s="106">
        <v>3954</v>
      </c>
      <c r="U17" s="100">
        <v>100</v>
      </c>
    </row>
    <row r="18" spans="1:21" s="29" customFormat="1" ht="15" customHeight="1" x14ac:dyDescent="0.2">
      <c r="A18" s="26" t="s">
        <v>53</v>
      </c>
      <c r="B18" s="108" t="s">
        <v>31</v>
      </c>
      <c r="C18" s="109">
        <v>72</v>
      </c>
      <c r="D18" s="112">
        <v>0</v>
      </c>
      <c r="E18" s="114">
        <v>0</v>
      </c>
      <c r="F18" s="115">
        <v>0</v>
      </c>
      <c r="G18" s="114">
        <v>0</v>
      </c>
      <c r="H18" s="115">
        <v>6</v>
      </c>
      <c r="I18" s="114">
        <v>8.3000000000000007</v>
      </c>
      <c r="J18" s="115">
        <v>41</v>
      </c>
      <c r="K18" s="114">
        <v>56.9</v>
      </c>
      <c r="L18" s="115">
        <v>20</v>
      </c>
      <c r="M18" s="114">
        <v>27.8</v>
      </c>
      <c r="N18" s="115">
        <v>0</v>
      </c>
      <c r="O18" s="114">
        <v>0</v>
      </c>
      <c r="P18" s="122">
        <v>5</v>
      </c>
      <c r="Q18" s="111">
        <v>6.9</v>
      </c>
      <c r="R18" s="112" t="s">
        <v>92</v>
      </c>
      <c r="S18" s="111">
        <v>2.8</v>
      </c>
      <c r="T18" s="80">
        <v>2444</v>
      </c>
      <c r="U18" s="113">
        <v>99.8</v>
      </c>
    </row>
    <row r="19" spans="1:21" s="29" customFormat="1" ht="15" customHeight="1" x14ac:dyDescent="0.2">
      <c r="A19" s="26" t="s">
        <v>53</v>
      </c>
      <c r="B19" s="119" t="s">
        <v>32</v>
      </c>
      <c r="C19" s="97">
        <v>0</v>
      </c>
      <c r="D19" s="101">
        <v>0</v>
      </c>
      <c r="E19" s="102">
        <v>0</v>
      </c>
      <c r="F19" s="103">
        <v>0</v>
      </c>
      <c r="G19" s="102">
        <v>0</v>
      </c>
      <c r="H19" s="103">
        <v>0</v>
      </c>
      <c r="I19" s="102">
        <v>0</v>
      </c>
      <c r="J19" s="103">
        <v>0</v>
      </c>
      <c r="K19" s="102">
        <v>0</v>
      </c>
      <c r="L19" s="103">
        <v>0</v>
      </c>
      <c r="M19" s="102">
        <v>0</v>
      </c>
      <c r="N19" s="103">
        <v>0</v>
      </c>
      <c r="O19" s="102">
        <v>0</v>
      </c>
      <c r="P19" s="105">
        <v>0</v>
      </c>
      <c r="Q19" s="99">
        <v>0</v>
      </c>
      <c r="R19" s="101">
        <v>0</v>
      </c>
      <c r="S19" s="99">
        <v>0</v>
      </c>
      <c r="T19" s="106">
        <v>287</v>
      </c>
      <c r="U19" s="100">
        <v>100</v>
      </c>
    </row>
    <row r="20" spans="1:21" s="29" customFormat="1" ht="15" customHeight="1" x14ac:dyDescent="0.2">
      <c r="A20" s="26" t="s">
        <v>53</v>
      </c>
      <c r="B20" s="108" t="s">
        <v>4</v>
      </c>
      <c r="C20" s="123">
        <v>9</v>
      </c>
      <c r="D20" s="112">
        <v>0</v>
      </c>
      <c r="E20" s="114">
        <v>0</v>
      </c>
      <c r="F20" s="116">
        <v>0</v>
      </c>
      <c r="G20" s="114">
        <v>0</v>
      </c>
      <c r="H20" s="115">
        <v>6</v>
      </c>
      <c r="I20" s="114">
        <v>66.7</v>
      </c>
      <c r="J20" s="116">
        <v>0</v>
      </c>
      <c r="K20" s="114">
        <v>0</v>
      </c>
      <c r="L20" s="116" t="s">
        <v>92</v>
      </c>
      <c r="M20" s="114">
        <v>33.299999999999997</v>
      </c>
      <c r="N20" s="116">
        <v>0</v>
      </c>
      <c r="O20" s="114">
        <v>0</v>
      </c>
      <c r="P20" s="122">
        <v>0</v>
      </c>
      <c r="Q20" s="111">
        <v>0</v>
      </c>
      <c r="R20" s="112" t="s">
        <v>92</v>
      </c>
      <c r="S20" s="111">
        <v>22.2</v>
      </c>
      <c r="T20" s="80">
        <v>715</v>
      </c>
      <c r="U20" s="113">
        <v>100</v>
      </c>
    </row>
    <row r="21" spans="1:21" s="29" customFormat="1" ht="15" customHeight="1" x14ac:dyDescent="0.2">
      <c r="A21" s="26" t="s">
        <v>53</v>
      </c>
      <c r="B21" s="119" t="s">
        <v>5</v>
      </c>
      <c r="C21" s="97">
        <v>69</v>
      </c>
      <c r="D21" s="120">
        <v>0</v>
      </c>
      <c r="E21" s="102">
        <v>0</v>
      </c>
      <c r="F21" s="103">
        <v>0</v>
      </c>
      <c r="G21" s="102">
        <v>0</v>
      </c>
      <c r="H21" s="104" t="s">
        <v>92</v>
      </c>
      <c r="I21" s="102">
        <v>2.9</v>
      </c>
      <c r="J21" s="103">
        <v>35</v>
      </c>
      <c r="K21" s="102">
        <v>50.7</v>
      </c>
      <c r="L21" s="103">
        <v>27</v>
      </c>
      <c r="M21" s="102">
        <v>39.1</v>
      </c>
      <c r="N21" s="103">
        <v>0</v>
      </c>
      <c r="O21" s="102">
        <v>0</v>
      </c>
      <c r="P21" s="121">
        <v>5</v>
      </c>
      <c r="Q21" s="99">
        <v>7.2</v>
      </c>
      <c r="R21" s="101">
        <v>0</v>
      </c>
      <c r="S21" s="99">
        <v>0</v>
      </c>
      <c r="T21" s="106">
        <v>4134</v>
      </c>
      <c r="U21" s="100">
        <v>100</v>
      </c>
    </row>
    <row r="22" spans="1:21" s="29" customFormat="1" ht="15" customHeight="1" x14ac:dyDescent="0.2">
      <c r="A22" s="26" t="s">
        <v>53</v>
      </c>
      <c r="B22" s="108" t="s">
        <v>6</v>
      </c>
      <c r="C22" s="109">
        <v>89</v>
      </c>
      <c r="D22" s="110">
        <v>0</v>
      </c>
      <c r="E22" s="114">
        <v>0</v>
      </c>
      <c r="F22" s="116">
        <v>0</v>
      </c>
      <c r="G22" s="114">
        <v>0</v>
      </c>
      <c r="H22" s="116">
        <v>10</v>
      </c>
      <c r="I22" s="114">
        <v>11.2</v>
      </c>
      <c r="J22" s="115">
        <v>7</v>
      </c>
      <c r="K22" s="114">
        <v>7.9</v>
      </c>
      <c r="L22" s="115">
        <v>69</v>
      </c>
      <c r="M22" s="114">
        <v>77.5</v>
      </c>
      <c r="N22" s="115">
        <v>0</v>
      </c>
      <c r="O22" s="114">
        <v>0</v>
      </c>
      <c r="P22" s="117" t="s">
        <v>92</v>
      </c>
      <c r="Q22" s="111">
        <v>3.4</v>
      </c>
      <c r="R22" s="112" t="s">
        <v>92</v>
      </c>
      <c r="S22" s="111">
        <v>2.2000000000000002</v>
      </c>
      <c r="T22" s="80">
        <v>1864</v>
      </c>
      <c r="U22" s="113">
        <v>100</v>
      </c>
    </row>
    <row r="23" spans="1:21" s="29" customFormat="1" ht="15" customHeight="1" x14ac:dyDescent="0.2">
      <c r="A23" s="26" t="s">
        <v>53</v>
      </c>
      <c r="B23" s="119" t="s">
        <v>33</v>
      </c>
      <c r="C23" s="97">
        <v>7</v>
      </c>
      <c r="D23" s="101">
        <v>0</v>
      </c>
      <c r="E23" s="102">
        <v>0</v>
      </c>
      <c r="F23" s="103">
        <v>0</v>
      </c>
      <c r="G23" s="102">
        <v>0</v>
      </c>
      <c r="H23" s="103" t="s">
        <v>92</v>
      </c>
      <c r="I23" s="102">
        <v>14.3</v>
      </c>
      <c r="J23" s="103" t="s">
        <v>92</v>
      </c>
      <c r="K23" s="102">
        <v>42.9</v>
      </c>
      <c r="L23" s="103" t="s">
        <v>92</v>
      </c>
      <c r="M23" s="102">
        <v>42.9</v>
      </c>
      <c r="N23" s="103">
        <v>0</v>
      </c>
      <c r="O23" s="102">
        <v>0</v>
      </c>
      <c r="P23" s="121">
        <v>0</v>
      </c>
      <c r="Q23" s="99">
        <v>0</v>
      </c>
      <c r="R23" s="120" t="s">
        <v>92</v>
      </c>
      <c r="S23" s="99">
        <v>14.3</v>
      </c>
      <c r="T23" s="106">
        <v>1424</v>
      </c>
      <c r="U23" s="100">
        <v>100</v>
      </c>
    </row>
    <row r="24" spans="1:21" s="29" customFormat="1" ht="15" customHeight="1" x14ac:dyDescent="0.2">
      <c r="A24" s="26" t="s">
        <v>53</v>
      </c>
      <c r="B24" s="108" t="s">
        <v>7</v>
      </c>
      <c r="C24" s="109">
        <v>8</v>
      </c>
      <c r="D24" s="112">
        <v>0</v>
      </c>
      <c r="E24" s="114">
        <v>0</v>
      </c>
      <c r="F24" s="115">
        <v>0</v>
      </c>
      <c r="G24" s="114">
        <v>0</v>
      </c>
      <c r="H24" s="116" t="s">
        <v>92</v>
      </c>
      <c r="I24" s="114">
        <v>37.5</v>
      </c>
      <c r="J24" s="115">
        <v>0</v>
      </c>
      <c r="K24" s="114">
        <v>0</v>
      </c>
      <c r="L24" s="115">
        <v>5</v>
      </c>
      <c r="M24" s="114">
        <v>62.5</v>
      </c>
      <c r="N24" s="115">
        <v>0</v>
      </c>
      <c r="O24" s="114">
        <v>0</v>
      </c>
      <c r="P24" s="117">
        <v>0</v>
      </c>
      <c r="Q24" s="111">
        <v>0</v>
      </c>
      <c r="R24" s="112">
        <v>4</v>
      </c>
      <c r="S24" s="111">
        <v>50</v>
      </c>
      <c r="T24" s="80">
        <v>1396</v>
      </c>
      <c r="U24" s="113">
        <v>100</v>
      </c>
    </row>
    <row r="25" spans="1:21" s="29" customFormat="1" ht="15" customHeight="1" x14ac:dyDescent="0.2">
      <c r="A25" s="26" t="s">
        <v>53</v>
      </c>
      <c r="B25" s="119" t="s">
        <v>34</v>
      </c>
      <c r="C25" s="124">
        <v>353</v>
      </c>
      <c r="D25" s="101" t="s">
        <v>92</v>
      </c>
      <c r="E25" s="102">
        <v>0.6</v>
      </c>
      <c r="F25" s="103">
        <v>0</v>
      </c>
      <c r="G25" s="102">
        <v>0</v>
      </c>
      <c r="H25" s="103">
        <v>8</v>
      </c>
      <c r="I25" s="102">
        <v>2.2999999999999998</v>
      </c>
      <c r="J25" s="103">
        <v>24</v>
      </c>
      <c r="K25" s="102">
        <v>6.8</v>
      </c>
      <c r="L25" s="104">
        <v>307</v>
      </c>
      <c r="M25" s="102">
        <v>87</v>
      </c>
      <c r="N25" s="103">
        <v>0</v>
      </c>
      <c r="O25" s="102">
        <v>0</v>
      </c>
      <c r="P25" s="121">
        <v>12</v>
      </c>
      <c r="Q25" s="99">
        <v>3.4</v>
      </c>
      <c r="R25" s="101" t="s">
        <v>92</v>
      </c>
      <c r="S25" s="99">
        <v>0.6</v>
      </c>
      <c r="T25" s="106">
        <v>1422</v>
      </c>
      <c r="U25" s="100">
        <v>100</v>
      </c>
    </row>
    <row r="26" spans="1:21" s="29" customFormat="1" ht="15" customHeight="1" x14ac:dyDescent="0.2">
      <c r="A26" s="26" t="s">
        <v>53</v>
      </c>
      <c r="B26" s="108" t="s">
        <v>35</v>
      </c>
      <c r="C26" s="109">
        <v>45</v>
      </c>
      <c r="D26" s="110">
        <v>0</v>
      </c>
      <c r="E26" s="114">
        <v>0</v>
      </c>
      <c r="F26" s="116">
        <v>0</v>
      </c>
      <c r="G26" s="114">
        <v>0</v>
      </c>
      <c r="H26" s="116">
        <v>0</v>
      </c>
      <c r="I26" s="114">
        <v>0</v>
      </c>
      <c r="J26" s="115">
        <v>34</v>
      </c>
      <c r="K26" s="114">
        <v>75.599999999999994</v>
      </c>
      <c r="L26" s="115">
        <v>11</v>
      </c>
      <c r="M26" s="114">
        <v>24.4</v>
      </c>
      <c r="N26" s="116">
        <v>0</v>
      </c>
      <c r="O26" s="114">
        <v>0</v>
      </c>
      <c r="P26" s="117">
        <v>0</v>
      </c>
      <c r="Q26" s="111">
        <v>0</v>
      </c>
      <c r="R26" s="110">
        <v>0</v>
      </c>
      <c r="S26" s="111">
        <v>0</v>
      </c>
      <c r="T26" s="80">
        <v>1343</v>
      </c>
      <c r="U26" s="113">
        <v>100</v>
      </c>
    </row>
    <row r="27" spans="1:21" s="29" customFormat="1" ht="15" customHeight="1" x14ac:dyDescent="0.2">
      <c r="A27" s="26" t="s">
        <v>53</v>
      </c>
      <c r="B27" s="119" t="s">
        <v>8</v>
      </c>
      <c r="C27" s="124">
        <v>4</v>
      </c>
      <c r="D27" s="120">
        <v>0</v>
      </c>
      <c r="E27" s="102">
        <v>0</v>
      </c>
      <c r="F27" s="103">
        <v>0</v>
      </c>
      <c r="G27" s="102">
        <v>0</v>
      </c>
      <c r="H27" s="103">
        <v>0</v>
      </c>
      <c r="I27" s="102">
        <v>0</v>
      </c>
      <c r="J27" s="103">
        <v>0</v>
      </c>
      <c r="K27" s="102">
        <v>0</v>
      </c>
      <c r="L27" s="104" t="s">
        <v>92</v>
      </c>
      <c r="M27" s="102">
        <v>50</v>
      </c>
      <c r="N27" s="103">
        <v>0</v>
      </c>
      <c r="O27" s="102">
        <v>0</v>
      </c>
      <c r="P27" s="121" t="s">
        <v>92</v>
      </c>
      <c r="Q27" s="99">
        <v>50</v>
      </c>
      <c r="R27" s="120">
        <v>0</v>
      </c>
      <c r="S27" s="99">
        <v>0</v>
      </c>
      <c r="T27" s="106">
        <v>573</v>
      </c>
      <c r="U27" s="100">
        <v>100</v>
      </c>
    </row>
    <row r="28" spans="1:21" s="29" customFormat="1" ht="15" customHeight="1" x14ac:dyDescent="0.2">
      <c r="A28" s="26" t="s">
        <v>53</v>
      </c>
      <c r="B28" s="108" t="s">
        <v>36</v>
      </c>
      <c r="C28" s="123">
        <v>0</v>
      </c>
      <c r="D28" s="112">
        <v>0</v>
      </c>
      <c r="E28" s="114">
        <v>0</v>
      </c>
      <c r="F28" s="115">
        <v>0</v>
      </c>
      <c r="G28" s="114">
        <v>0</v>
      </c>
      <c r="H28" s="115">
        <v>0</v>
      </c>
      <c r="I28" s="114">
        <v>0</v>
      </c>
      <c r="J28" s="115">
        <v>0</v>
      </c>
      <c r="K28" s="114">
        <v>0</v>
      </c>
      <c r="L28" s="116">
        <v>0</v>
      </c>
      <c r="M28" s="114">
        <v>0</v>
      </c>
      <c r="N28" s="115">
        <v>0</v>
      </c>
      <c r="O28" s="114">
        <v>0</v>
      </c>
      <c r="P28" s="122">
        <v>0</v>
      </c>
      <c r="Q28" s="111">
        <v>0</v>
      </c>
      <c r="R28" s="110">
        <v>0</v>
      </c>
      <c r="S28" s="111">
        <v>0</v>
      </c>
      <c r="T28" s="80">
        <v>1435</v>
      </c>
      <c r="U28" s="113">
        <v>100</v>
      </c>
    </row>
    <row r="29" spans="1:21" s="29" customFormat="1" ht="15" customHeight="1" x14ac:dyDescent="0.2">
      <c r="A29" s="26" t="s">
        <v>53</v>
      </c>
      <c r="B29" s="119" t="s">
        <v>37</v>
      </c>
      <c r="C29" s="97">
        <v>4</v>
      </c>
      <c r="D29" s="101">
        <v>0</v>
      </c>
      <c r="E29" s="102">
        <v>0</v>
      </c>
      <c r="F29" s="103">
        <v>0</v>
      </c>
      <c r="G29" s="102">
        <v>0</v>
      </c>
      <c r="H29" s="104">
        <v>0</v>
      </c>
      <c r="I29" s="102">
        <v>0</v>
      </c>
      <c r="J29" s="103" t="s">
        <v>92</v>
      </c>
      <c r="K29" s="102">
        <v>50</v>
      </c>
      <c r="L29" s="104" t="s">
        <v>92</v>
      </c>
      <c r="M29" s="102">
        <v>50</v>
      </c>
      <c r="N29" s="103">
        <v>0</v>
      </c>
      <c r="O29" s="102">
        <v>0</v>
      </c>
      <c r="P29" s="121">
        <v>0</v>
      </c>
      <c r="Q29" s="99">
        <v>0</v>
      </c>
      <c r="R29" s="101">
        <v>0</v>
      </c>
      <c r="S29" s="99">
        <v>0</v>
      </c>
      <c r="T29" s="106">
        <v>1859</v>
      </c>
      <c r="U29" s="100">
        <v>100</v>
      </c>
    </row>
    <row r="30" spans="1:21" s="29" customFormat="1" ht="15" customHeight="1" x14ac:dyDescent="0.2">
      <c r="A30" s="26" t="s">
        <v>53</v>
      </c>
      <c r="B30" s="108" t="s">
        <v>38</v>
      </c>
      <c r="C30" s="109">
        <v>136</v>
      </c>
      <c r="D30" s="112">
        <v>0</v>
      </c>
      <c r="E30" s="114">
        <v>0</v>
      </c>
      <c r="F30" s="116">
        <v>0</v>
      </c>
      <c r="G30" s="114">
        <v>0</v>
      </c>
      <c r="H30" s="115">
        <v>9</v>
      </c>
      <c r="I30" s="114">
        <v>6.6</v>
      </c>
      <c r="J30" s="115">
        <v>48</v>
      </c>
      <c r="K30" s="114">
        <v>35.299999999999997</v>
      </c>
      <c r="L30" s="115">
        <v>75</v>
      </c>
      <c r="M30" s="114">
        <v>55.1</v>
      </c>
      <c r="N30" s="115">
        <v>0</v>
      </c>
      <c r="O30" s="114">
        <v>0</v>
      </c>
      <c r="P30" s="122">
        <v>4</v>
      </c>
      <c r="Q30" s="111">
        <v>2.9</v>
      </c>
      <c r="R30" s="110">
        <v>0</v>
      </c>
      <c r="S30" s="111">
        <v>0</v>
      </c>
      <c r="T30" s="80">
        <v>3672</v>
      </c>
      <c r="U30" s="113">
        <v>100</v>
      </c>
    </row>
    <row r="31" spans="1:21" s="29" customFormat="1" ht="15" customHeight="1" x14ac:dyDescent="0.2">
      <c r="A31" s="26" t="s">
        <v>53</v>
      </c>
      <c r="B31" s="119" t="s">
        <v>9</v>
      </c>
      <c r="C31" s="124">
        <v>12</v>
      </c>
      <c r="D31" s="101" t="s">
        <v>92</v>
      </c>
      <c r="E31" s="102">
        <v>16.7</v>
      </c>
      <c r="F31" s="104">
        <v>0</v>
      </c>
      <c r="G31" s="102">
        <v>0</v>
      </c>
      <c r="H31" s="103" t="s">
        <v>92</v>
      </c>
      <c r="I31" s="102">
        <v>16.7</v>
      </c>
      <c r="J31" s="104" t="s">
        <v>92</v>
      </c>
      <c r="K31" s="102">
        <v>16.7</v>
      </c>
      <c r="L31" s="103">
        <v>6</v>
      </c>
      <c r="M31" s="102">
        <v>50</v>
      </c>
      <c r="N31" s="103">
        <v>0</v>
      </c>
      <c r="O31" s="102">
        <v>0</v>
      </c>
      <c r="P31" s="105">
        <v>0</v>
      </c>
      <c r="Q31" s="99">
        <v>0</v>
      </c>
      <c r="R31" s="101">
        <v>0</v>
      </c>
      <c r="S31" s="99">
        <v>0</v>
      </c>
      <c r="T31" s="106">
        <v>2056</v>
      </c>
      <c r="U31" s="100">
        <v>100</v>
      </c>
    </row>
    <row r="32" spans="1:21" s="29" customFormat="1" ht="15" customHeight="1" x14ac:dyDescent="0.2">
      <c r="A32" s="26" t="s">
        <v>53</v>
      </c>
      <c r="B32" s="108" t="s">
        <v>39</v>
      </c>
      <c r="C32" s="109">
        <v>27</v>
      </c>
      <c r="D32" s="110">
        <v>0</v>
      </c>
      <c r="E32" s="114">
        <v>0</v>
      </c>
      <c r="F32" s="115">
        <v>0</v>
      </c>
      <c r="G32" s="114">
        <v>0</v>
      </c>
      <c r="H32" s="115" t="s">
        <v>92</v>
      </c>
      <c r="I32" s="114">
        <v>11.1</v>
      </c>
      <c r="J32" s="115">
        <v>16</v>
      </c>
      <c r="K32" s="114">
        <v>59.3</v>
      </c>
      <c r="L32" s="116">
        <v>8</v>
      </c>
      <c r="M32" s="114">
        <v>29.6</v>
      </c>
      <c r="N32" s="116">
        <v>0</v>
      </c>
      <c r="O32" s="114">
        <v>0</v>
      </c>
      <c r="P32" s="117">
        <v>0</v>
      </c>
      <c r="Q32" s="111">
        <v>0</v>
      </c>
      <c r="R32" s="112" t="s">
        <v>92</v>
      </c>
      <c r="S32" s="111">
        <v>3.7</v>
      </c>
      <c r="T32" s="80">
        <v>967</v>
      </c>
      <c r="U32" s="113">
        <v>100</v>
      </c>
    </row>
    <row r="33" spans="1:21" s="29" customFormat="1" ht="15" customHeight="1" x14ac:dyDescent="0.2">
      <c r="A33" s="26" t="s">
        <v>53</v>
      </c>
      <c r="B33" s="119" t="s">
        <v>23</v>
      </c>
      <c r="C33" s="97">
        <v>386</v>
      </c>
      <c r="D33" s="120" t="s">
        <v>92</v>
      </c>
      <c r="E33" s="102">
        <v>0.5</v>
      </c>
      <c r="F33" s="103" t="s">
        <v>92</v>
      </c>
      <c r="G33" s="102">
        <v>0.3</v>
      </c>
      <c r="H33" s="104">
        <v>38</v>
      </c>
      <c r="I33" s="102">
        <v>9.8000000000000007</v>
      </c>
      <c r="J33" s="103">
        <v>58</v>
      </c>
      <c r="K33" s="102">
        <v>15</v>
      </c>
      <c r="L33" s="103">
        <v>277</v>
      </c>
      <c r="M33" s="102">
        <v>71.8</v>
      </c>
      <c r="N33" s="104" t="s">
        <v>92</v>
      </c>
      <c r="O33" s="102">
        <v>0.3</v>
      </c>
      <c r="P33" s="121">
        <v>9</v>
      </c>
      <c r="Q33" s="99">
        <v>2.2999999999999998</v>
      </c>
      <c r="R33" s="120" t="s">
        <v>92</v>
      </c>
      <c r="S33" s="99">
        <v>0.3</v>
      </c>
      <c r="T33" s="106">
        <v>2281</v>
      </c>
      <c r="U33" s="100">
        <v>100</v>
      </c>
    </row>
    <row r="34" spans="1:21" s="29" customFormat="1" ht="15" customHeight="1" x14ac:dyDescent="0.2">
      <c r="A34" s="26" t="s">
        <v>53</v>
      </c>
      <c r="B34" s="108" t="s">
        <v>10</v>
      </c>
      <c r="C34" s="123">
        <v>5</v>
      </c>
      <c r="D34" s="110">
        <v>0</v>
      </c>
      <c r="E34" s="114">
        <v>0</v>
      </c>
      <c r="F34" s="115">
        <v>0</v>
      </c>
      <c r="G34" s="114">
        <v>0</v>
      </c>
      <c r="H34" s="116">
        <v>0</v>
      </c>
      <c r="I34" s="114">
        <v>0</v>
      </c>
      <c r="J34" s="115">
        <v>0</v>
      </c>
      <c r="K34" s="114">
        <v>0</v>
      </c>
      <c r="L34" s="116">
        <v>5</v>
      </c>
      <c r="M34" s="114">
        <v>100</v>
      </c>
      <c r="N34" s="116">
        <v>0</v>
      </c>
      <c r="O34" s="114">
        <v>0</v>
      </c>
      <c r="P34" s="122">
        <v>0</v>
      </c>
      <c r="Q34" s="111">
        <v>0</v>
      </c>
      <c r="R34" s="112">
        <v>0</v>
      </c>
      <c r="S34" s="111">
        <v>0</v>
      </c>
      <c r="T34" s="80">
        <v>794</v>
      </c>
      <c r="U34" s="113">
        <v>100</v>
      </c>
    </row>
    <row r="35" spans="1:21" s="29" customFormat="1" ht="15" customHeight="1" x14ac:dyDescent="0.2">
      <c r="A35" s="26" t="s">
        <v>53</v>
      </c>
      <c r="B35" s="119" t="s">
        <v>40</v>
      </c>
      <c r="C35" s="124">
        <v>12</v>
      </c>
      <c r="D35" s="120">
        <v>0</v>
      </c>
      <c r="E35" s="102">
        <v>0</v>
      </c>
      <c r="F35" s="103">
        <v>0</v>
      </c>
      <c r="G35" s="102">
        <v>0</v>
      </c>
      <c r="H35" s="104">
        <v>0</v>
      </c>
      <c r="I35" s="102">
        <v>0</v>
      </c>
      <c r="J35" s="103">
        <v>0</v>
      </c>
      <c r="K35" s="102">
        <v>0</v>
      </c>
      <c r="L35" s="104">
        <v>10</v>
      </c>
      <c r="M35" s="102">
        <v>83.3</v>
      </c>
      <c r="N35" s="103">
        <v>0</v>
      </c>
      <c r="O35" s="102">
        <v>0</v>
      </c>
      <c r="P35" s="121" t="s">
        <v>92</v>
      </c>
      <c r="Q35" s="99">
        <v>16.7</v>
      </c>
      <c r="R35" s="120">
        <v>0</v>
      </c>
      <c r="S35" s="99">
        <v>0</v>
      </c>
      <c r="T35" s="106">
        <v>1050</v>
      </c>
      <c r="U35" s="100">
        <v>100</v>
      </c>
    </row>
    <row r="36" spans="1:21" s="29" customFormat="1" ht="15" customHeight="1" x14ac:dyDescent="0.2">
      <c r="A36" s="26" t="s">
        <v>53</v>
      </c>
      <c r="B36" s="108" t="s">
        <v>41</v>
      </c>
      <c r="C36" s="123">
        <v>76</v>
      </c>
      <c r="D36" s="112" t="s">
        <v>92</v>
      </c>
      <c r="E36" s="114">
        <v>2.6</v>
      </c>
      <c r="F36" s="115" t="s">
        <v>92</v>
      </c>
      <c r="G36" s="114">
        <v>3.9</v>
      </c>
      <c r="H36" s="115">
        <v>37</v>
      </c>
      <c r="I36" s="114">
        <v>48.7</v>
      </c>
      <c r="J36" s="116">
        <v>15</v>
      </c>
      <c r="K36" s="114">
        <v>19.7</v>
      </c>
      <c r="L36" s="116">
        <v>15</v>
      </c>
      <c r="M36" s="114">
        <v>19.7</v>
      </c>
      <c r="N36" s="115">
        <v>0</v>
      </c>
      <c r="O36" s="114">
        <v>0</v>
      </c>
      <c r="P36" s="117">
        <v>4</v>
      </c>
      <c r="Q36" s="111">
        <v>5.3</v>
      </c>
      <c r="R36" s="112">
        <v>4</v>
      </c>
      <c r="S36" s="111">
        <v>5.3</v>
      </c>
      <c r="T36" s="80">
        <v>652</v>
      </c>
      <c r="U36" s="113">
        <v>100</v>
      </c>
    </row>
    <row r="37" spans="1:21" s="29" customFormat="1" ht="15" customHeight="1" x14ac:dyDescent="0.2">
      <c r="A37" s="26" t="s">
        <v>53</v>
      </c>
      <c r="B37" s="119" t="s">
        <v>11</v>
      </c>
      <c r="C37" s="97">
        <v>0</v>
      </c>
      <c r="D37" s="101">
        <v>0</v>
      </c>
      <c r="E37" s="102">
        <v>0</v>
      </c>
      <c r="F37" s="103">
        <v>0</v>
      </c>
      <c r="G37" s="102">
        <v>0</v>
      </c>
      <c r="H37" s="103">
        <v>0</v>
      </c>
      <c r="I37" s="102">
        <v>0</v>
      </c>
      <c r="J37" s="103">
        <v>0</v>
      </c>
      <c r="K37" s="102">
        <v>0</v>
      </c>
      <c r="L37" s="103">
        <v>0</v>
      </c>
      <c r="M37" s="102">
        <v>0</v>
      </c>
      <c r="N37" s="104">
        <v>0</v>
      </c>
      <c r="O37" s="102">
        <v>0</v>
      </c>
      <c r="P37" s="121">
        <v>0</v>
      </c>
      <c r="Q37" s="99">
        <v>0</v>
      </c>
      <c r="R37" s="120">
        <v>0</v>
      </c>
      <c r="S37" s="99">
        <v>0</v>
      </c>
      <c r="T37" s="106">
        <v>482</v>
      </c>
      <c r="U37" s="100">
        <v>100</v>
      </c>
    </row>
    <row r="38" spans="1:21" s="29" customFormat="1" ht="15" customHeight="1" x14ac:dyDescent="0.2">
      <c r="A38" s="26" t="s">
        <v>53</v>
      </c>
      <c r="B38" s="108" t="s">
        <v>12</v>
      </c>
      <c r="C38" s="109">
        <v>6</v>
      </c>
      <c r="D38" s="110">
        <v>0</v>
      </c>
      <c r="E38" s="114">
        <v>0</v>
      </c>
      <c r="F38" s="115">
        <v>0</v>
      </c>
      <c r="G38" s="114">
        <v>0</v>
      </c>
      <c r="H38" s="115" t="s">
        <v>92</v>
      </c>
      <c r="I38" s="114">
        <v>33.299999999999997</v>
      </c>
      <c r="J38" s="115" t="s">
        <v>92</v>
      </c>
      <c r="K38" s="114">
        <v>33.299999999999997</v>
      </c>
      <c r="L38" s="115" t="s">
        <v>92</v>
      </c>
      <c r="M38" s="114">
        <v>33.299999999999997</v>
      </c>
      <c r="N38" s="115">
        <v>0</v>
      </c>
      <c r="O38" s="114">
        <v>0</v>
      </c>
      <c r="P38" s="122">
        <v>0</v>
      </c>
      <c r="Q38" s="111">
        <v>0</v>
      </c>
      <c r="R38" s="112">
        <v>0</v>
      </c>
      <c r="S38" s="111">
        <v>0</v>
      </c>
      <c r="T38" s="80">
        <v>2469</v>
      </c>
      <c r="U38" s="113">
        <v>100</v>
      </c>
    </row>
    <row r="39" spans="1:21" s="29" customFormat="1" ht="15" customHeight="1" x14ac:dyDescent="0.2">
      <c r="A39" s="26" t="s">
        <v>53</v>
      </c>
      <c r="B39" s="119" t="s">
        <v>13</v>
      </c>
      <c r="C39" s="97">
        <v>15</v>
      </c>
      <c r="D39" s="120">
        <v>9</v>
      </c>
      <c r="E39" s="102">
        <v>60</v>
      </c>
      <c r="F39" s="103">
        <v>0</v>
      </c>
      <c r="G39" s="102">
        <v>0</v>
      </c>
      <c r="H39" s="104">
        <v>4</v>
      </c>
      <c r="I39" s="102">
        <v>26.7</v>
      </c>
      <c r="J39" s="103">
        <v>0</v>
      </c>
      <c r="K39" s="102">
        <v>0</v>
      </c>
      <c r="L39" s="104" t="s">
        <v>92</v>
      </c>
      <c r="M39" s="102">
        <v>13.3</v>
      </c>
      <c r="N39" s="103">
        <v>0</v>
      </c>
      <c r="O39" s="102">
        <v>0</v>
      </c>
      <c r="P39" s="121">
        <v>0</v>
      </c>
      <c r="Q39" s="99">
        <v>0</v>
      </c>
      <c r="R39" s="101" t="s">
        <v>92</v>
      </c>
      <c r="S39" s="99">
        <v>6.7</v>
      </c>
      <c r="T39" s="106">
        <v>872</v>
      </c>
      <c r="U39" s="100">
        <v>100</v>
      </c>
    </row>
    <row r="40" spans="1:21" s="29" customFormat="1" ht="15" customHeight="1" x14ac:dyDescent="0.2">
      <c r="A40" s="26" t="s">
        <v>53</v>
      </c>
      <c r="B40" s="108" t="s">
        <v>14</v>
      </c>
      <c r="C40" s="123">
        <v>32</v>
      </c>
      <c r="D40" s="110">
        <v>0</v>
      </c>
      <c r="E40" s="114">
        <v>0</v>
      </c>
      <c r="F40" s="115">
        <v>0</v>
      </c>
      <c r="G40" s="114">
        <v>0</v>
      </c>
      <c r="H40" s="115">
        <v>6</v>
      </c>
      <c r="I40" s="114">
        <v>18.8</v>
      </c>
      <c r="J40" s="116">
        <v>6</v>
      </c>
      <c r="K40" s="114">
        <v>18.8</v>
      </c>
      <c r="L40" s="116">
        <v>17</v>
      </c>
      <c r="M40" s="114">
        <v>53.1</v>
      </c>
      <c r="N40" s="115">
        <v>0</v>
      </c>
      <c r="O40" s="114">
        <v>0</v>
      </c>
      <c r="P40" s="122" t="s">
        <v>92</v>
      </c>
      <c r="Q40" s="111">
        <v>9.4</v>
      </c>
      <c r="R40" s="112">
        <v>0</v>
      </c>
      <c r="S40" s="111">
        <v>0</v>
      </c>
      <c r="T40" s="80">
        <v>4894</v>
      </c>
      <c r="U40" s="113">
        <v>100</v>
      </c>
    </row>
    <row r="41" spans="1:21" s="29" customFormat="1" ht="15" customHeight="1" x14ac:dyDescent="0.2">
      <c r="A41" s="26" t="s">
        <v>53</v>
      </c>
      <c r="B41" s="119" t="s">
        <v>15</v>
      </c>
      <c r="C41" s="97">
        <v>9</v>
      </c>
      <c r="D41" s="120">
        <v>0</v>
      </c>
      <c r="E41" s="102">
        <v>0</v>
      </c>
      <c r="F41" s="103">
        <v>0</v>
      </c>
      <c r="G41" s="102">
        <v>0</v>
      </c>
      <c r="H41" s="103" t="s">
        <v>92</v>
      </c>
      <c r="I41" s="102">
        <v>33.299999999999997</v>
      </c>
      <c r="J41" s="103" t="s">
        <v>92</v>
      </c>
      <c r="K41" s="102">
        <v>33.299999999999997</v>
      </c>
      <c r="L41" s="104" t="s">
        <v>92</v>
      </c>
      <c r="M41" s="102">
        <v>33.299999999999997</v>
      </c>
      <c r="N41" s="104">
        <v>0</v>
      </c>
      <c r="O41" s="102">
        <v>0</v>
      </c>
      <c r="P41" s="105">
        <v>0</v>
      </c>
      <c r="Q41" s="99">
        <v>0</v>
      </c>
      <c r="R41" s="101">
        <v>0</v>
      </c>
      <c r="S41" s="99">
        <v>0</v>
      </c>
      <c r="T41" s="106">
        <v>2587</v>
      </c>
      <c r="U41" s="100">
        <v>100</v>
      </c>
    </row>
    <row r="42" spans="1:21" s="29" customFormat="1" ht="15" customHeight="1" x14ac:dyDescent="0.2">
      <c r="A42" s="26" t="s">
        <v>53</v>
      </c>
      <c r="B42" s="108" t="s">
        <v>16</v>
      </c>
      <c r="C42" s="123">
        <v>8</v>
      </c>
      <c r="D42" s="110" t="s">
        <v>92</v>
      </c>
      <c r="E42" s="114">
        <v>25</v>
      </c>
      <c r="F42" s="115">
        <v>0</v>
      </c>
      <c r="G42" s="114">
        <v>0</v>
      </c>
      <c r="H42" s="115" t="s">
        <v>92</v>
      </c>
      <c r="I42" s="114">
        <v>25</v>
      </c>
      <c r="J42" s="116" t="s">
        <v>92</v>
      </c>
      <c r="K42" s="114">
        <v>25</v>
      </c>
      <c r="L42" s="116" t="s">
        <v>92</v>
      </c>
      <c r="M42" s="114">
        <v>25</v>
      </c>
      <c r="N42" s="116">
        <v>0</v>
      </c>
      <c r="O42" s="114">
        <v>0</v>
      </c>
      <c r="P42" s="122">
        <v>0</v>
      </c>
      <c r="Q42" s="111">
        <v>0</v>
      </c>
      <c r="R42" s="112" t="s">
        <v>92</v>
      </c>
      <c r="S42" s="111">
        <v>12.5</v>
      </c>
      <c r="T42" s="80">
        <v>451</v>
      </c>
      <c r="U42" s="113">
        <v>100</v>
      </c>
    </row>
    <row r="43" spans="1:21" s="29" customFormat="1" ht="15" customHeight="1" x14ac:dyDescent="0.2">
      <c r="A43" s="26" t="s">
        <v>53</v>
      </c>
      <c r="B43" s="119" t="s">
        <v>17</v>
      </c>
      <c r="C43" s="97">
        <v>166</v>
      </c>
      <c r="D43" s="101">
        <v>0</v>
      </c>
      <c r="E43" s="102">
        <v>0</v>
      </c>
      <c r="F43" s="103">
        <v>0</v>
      </c>
      <c r="G43" s="102">
        <v>0</v>
      </c>
      <c r="H43" s="104">
        <v>10</v>
      </c>
      <c r="I43" s="102">
        <v>6</v>
      </c>
      <c r="J43" s="103">
        <v>88</v>
      </c>
      <c r="K43" s="102">
        <v>53</v>
      </c>
      <c r="L43" s="103">
        <v>60</v>
      </c>
      <c r="M43" s="102">
        <v>36.1</v>
      </c>
      <c r="N43" s="103">
        <v>0</v>
      </c>
      <c r="O43" s="102">
        <v>0</v>
      </c>
      <c r="P43" s="105">
        <v>8</v>
      </c>
      <c r="Q43" s="99">
        <v>4.8</v>
      </c>
      <c r="R43" s="120" t="s">
        <v>92</v>
      </c>
      <c r="S43" s="99">
        <v>1.2</v>
      </c>
      <c r="T43" s="106">
        <v>3609</v>
      </c>
      <c r="U43" s="100">
        <v>100</v>
      </c>
    </row>
    <row r="44" spans="1:21" s="29" customFormat="1" ht="15" customHeight="1" x14ac:dyDescent="0.2">
      <c r="A44" s="26" t="s">
        <v>53</v>
      </c>
      <c r="B44" s="108" t="s">
        <v>18</v>
      </c>
      <c r="C44" s="109">
        <v>188</v>
      </c>
      <c r="D44" s="110">
        <v>15</v>
      </c>
      <c r="E44" s="114">
        <v>8</v>
      </c>
      <c r="F44" s="116">
        <v>0</v>
      </c>
      <c r="G44" s="114">
        <v>0</v>
      </c>
      <c r="H44" s="115">
        <v>23</v>
      </c>
      <c r="I44" s="114">
        <v>12.2</v>
      </c>
      <c r="J44" s="115">
        <v>49</v>
      </c>
      <c r="K44" s="114">
        <v>26.1</v>
      </c>
      <c r="L44" s="115">
        <v>97</v>
      </c>
      <c r="M44" s="114">
        <v>51.6</v>
      </c>
      <c r="N44" s="116">
        <v>0</v>
      </c>
      <c r="O44" s="114">
        <v>0</v>
      </c>
      <c r="P44" s="117">
        <v>4</v>
      </c>
      <c r="Q44" s="111">
        <v>2.1</v>
      </c>
      <c r="R44" s="112" t="s">
        <v>92</v>
      </c>
      <c r="S44" s="111">
        <v>1.1000000000000001</v>
      </c>
      <c r="T44" s="80">
        <v>1811</v>
      </c>
      <c r="U44" s="113">
        <v>100</v>
      </c>
    </row>
    <row r="45" spans="1:21" s="29" customFormat="1" ht="15" customHeight="1" x14ac:dyDescent="0.2">
      <c r="A45" s="26" t="s">
        <v>53</v>
      </c>
      <c r="B45" s="119" t="s">
        <v>42</v>
      </c>
      <c r="C45" s="97">
        <v>19</v>
      </c>
      <c r="D45" s="120">
        <v>0</v>
      </c>
      <c r="E45" s="102">
        <v>0</v>
      </c>
      <c r="F45" s="103">
        <v>0</v>
      </c>
      <c r="G45" s="102">
        <v>0</v>
      </c>
      <c r="H45" s="104">
        <v>5</v>
      </c>
      <c r="I45" s="102">
        <v>26.3</v>
      </c>
      <c r="J45" s="103">
        <v>0</v>
      </c>
      <c r="K45" s="102">
        <v>0</v>
      </c>
      <c r="L45" s="104">
        <v>14</v>
      </c>
      <c r="M45" s="102">
        <v>73.7</v>
      </c>
      <c r="N45" s="103">
        <v>0</v>
      </c>
      <c r="O45" s="102">
        <v>0</v>
      </c>
      <c r="P45" s="105">
        <v>0</v>
      </c>
      <c r="Q45" s="99">
        <v>0</v>
      </c>
      <c r="R45" s="101" t="s">
        <v>92</v>
      </c>
      <c r="S45" s="99">
        <v>5.3</v>
      </c>
      <c r="T45" s="106">
        <v>1309</v>
      </c>
      <c r="U45" s="100">
        <v>100</v>
      </c>
    </row>
    <row r="46" spans="1:21" s="29" customFormat="1" ht="15" customHeight="1" x14ac:dyDescent="0.2">
      <c r="A46" s="26" t="s">
        <v>53</v>
      </c>
      <c r="B46" s="108" t="s">
        <v>19</v>
      </c>
      <c r="C46" s="109">
        <v>84</v>
      </c>
      <c r="D46" s="110" t="s">
        <v>92</v>
      </c>
      <c r="E46" s="114">
        <v>2.4</v>
      </c>
      <c r="F46" s="115">
        <v>0</v>
      </c>
      <c r="G46" s="114">
        <v>0</v>
      </c>
      <c r="H46" s="115">
        <v>5</v>
      </c>
      <c r="I46" s="114">
        <v>6</v>
      </c>
      <c r="J46" s="115">
        <v>27</v>
      </c>
      <c r="K46" s="114">
        <v>32.1</v>
      </c>
      <c r="L46" s="116">
        <v>44</v>
      </c>
      <c r="M46" s="114">
        <v>52.4</v>
      </c>
      <c r="N46" s="116">
        <v>0</v>
      </c>
      <c r="O46" s="114">
        <v>0</v>
      </c>
      <c r="P46" s="117">
        <v>6</v>
      </c>
      <c r="Q46" s="111">
        <v>7.1</v>
      </c>
      <c r="R46" s="110">
        <v>0</v>
      </c>
      <c r="S46" s="111">
        <v>0</v>
      </c>
      <c r="T46" s="80">
        <v>3056</v>
      </c>
      <c r="U46" s="113">
        <v>93</v>
      </c>
    </row>
    <row r="47" spans="1:21" s="29" customFormat="1" ht="15" customHeight="1" x14ac:dyDescent="0.2">
      <c r="A47" s="26" t="s">
        <v>53</v>
      </c>
      <c r="B47" s="119" t="s">
        <v>43</v>
      </c>
      <c r="C47" s="124">
        <v>0</v>
      </c>
      <c r="D47" s="101">
        <v>0</v>
      </c>
      <c r="E47" s="102">
        <v>0</v>
      </c>
      <c r="F47" s="104">
        <v>0</v>
      </c>
      <c r="G47" s="102">
        <v>0</v>
      </c>
      <c r="H47" s="104">
        <v>0</v>
      </c>
      <c r="I47" s="102">
        <v>0</v>
      </c>
      <c r="J47" s="104">
        <v>0</v>
      </c>
      <c r="K47" s="102">
        <v>0</v>
      </c>
      <c r="L47" s="104">
        <v>0</v>
      </c>
      <c r="M47" s="102">
        <v>0</v>
      </c>
      <c r="N47" s="103">
        <v>0</v>
      </c>
      <c r="O47" s="102">
        <v>0</v>
      </c>
      <c r="P47" s="105">
        <v>0</v>
      </c>
      <c r="Q47" s="99">
        <v>0</v>
      </c>
      <c r="R47" s="120">
        <v>0</v>
      </c>
      <c r="S47" s="99">
        <v>0</v>
      </c>
      <c r="T47" s="106">
        <v>293</v>
      </c>
      <c r="U47" s="100">
        <v>100</v>
      </c>
    </row>
    <row r="48" spans="1:21" s="29" customFormat="1" ht="15" customHeight="1" x14ac:dyDescent="0.2">
      <c r="A48" s="26" t="s">
        <v>53</v>
      </c>
      <c r="B48" s="108" t="s">
        <v>20</v>
      </c>
      <c r="C48" s="109">
        <v>52</v>
      </c>
      <c r="D48" s="112">
        <v>0</v>
      </c>
      <c r="E48" s="114">
        <v>0</v>
      </c>
      <c r="F48" s="115" t="s">
        <v>92</v>
      </c>
      <c r="G48" s="114">
        <v>1.9</v>
      </c>
      <c r="H48" s="116">
        <v>4</v>
      </c>
      <c r="I48" s="114">
        <v>7.7</v>
      </c>
      <c r="J48" s="115">
        <v>22</v>
      </c>
      <c r="K48" s="114">
        <v>42.3</v>
      </c>
      <c r="L48" s="115">
        <v>23</v>
      </c>
      <c r="M48" s="114">
        <v>44.2</v>
      </c>
      <c r="N48" s="116">
        <v>0</v>
      </c>
      <c r="O48" s="114">
        <v>0</v>
      </c>
      <c r="P48" s="117" t="s">
        <v>92</v>
      </c>
      <c r="Q48" s="111">
        <v>3.8</v>
      </c>
      <c r="R48" s="112" t="s">
        <v>92</v>
      </c>
      <c r="S48" s="111">
        <v>1.9</v>
      </c>
      <c r="T48" s="80">
        <v>1226</v>
      </c>
      <c r="U48" s="113">
        <v>100</v>
      </c>
    </row>
    <row r="49" spans="1:23" s="29" customFormat="1" ht="15" customHeight="1" x14ac:dyDescent="0.2">
      <c r="A49" s="26" t="s">
        <v>53</v>
      </c>
      <c r="B49" s="119" t="s">
        <v>44</v>
      </c>
      <c r="C49" s="124" t="s">
        <v>92</v>
      </c>
      <c r="D49" s="101">
        <v>0</v>
      </c>
      <c r="E49" s="102">
        <v>0</v>
      </c>
      <c r="F49" s="103">
        <v>0</v>
      </c>
      <c r="G49" s="102">
        <v>0</v>
      </c>
      <c r="H49" s="103">
        <v>0</v>
      </c>
      <c r="I49" s="102">
        <v>0</v>
      </c>
      <c r="J49" s="103">
        <v>0</v>
      </c>
      <c r="K49" s="102">
        <v>0</v>
      </c>
      <c r="L49" s="104" t="s">
        <v>92</v>
      </c>
      <c r="M49" s="102">
        <v>100</v>
      </c>
      <c r="N49" s="104">
        <v>0</v>
      </c>
      <c r="O49" s="102">
        <v>0</v>
      </c>
      <c r="P49" s="105">
        <v>0</v>
      </c>
      <c r="Q49" s="99">
        <v>0</v>
      </c>
      <c r="R49" s="120">
        <v>0</v>
      </c>
      <c r="S49" s="99">
        <v>0</v>
      </c>
      <c r="T49" s="106">
        <v>687</v>
      </c>
      <c r="U49" s="100">
        <v>100</v>
      </c>
    </row>
    <row r="50" spans="1:23" s="29" customFormat="1" ht="15" customHeight="1" x14ac:dyDescent="0.2">
      <c r="A50" s="26" t="s">
        <v>53</v>
      </c>
      <c r="B50" s="108" t="s">
        <v>45</v>
      </c>
      <c r="C50" s="109">
        <v>234</v>
      </c>
      <c r="D50" s="110">
        <v>0</v>
      </c>
      <c r="E50" s="114">
        <v>0</v>
      </c>
      <c r="F50" s="115" t="s">
        <v>92</v>
      </c>
      <c r="G50" s="114">
        <v>0.9</v>
      </c>
      <c r="H50" s="116">
        <v>11</v>
      </c>
      <c r="I50" s="114">
        <v>4.7</v>
      </c>
      <c r="J50" s="115">
        <v>82</v>
      </c>
      <c r="K50" s="114">
        <v>35</v>
      </c>
      <c r="L50" s="115">
        <v>137</v>
      </c>
      <c r="M50" s="114">
        <v>58.5</v>
      </c>
      <c r="N50" s="116">
        <v>0</v>
      </c>
      <c r="O50" s="114">
        <v>0</v>
      </c>
      <c r="P50" s="117" t="s">
        <v>92</v>
      </c>
      <c r="Q50" s="111">
        <v>0.9</v>
      </c>
      <c r="R50" s="110" t="s">
        <v>92</v>
      </c>
      <c r="S50" s="111">
        <v>0.4</v>
      </c>
      <c r="T50" s="80">
        <v>1798</v>
      </c>
      <c r="U50" s="113">
        <v>98.9</v>
      </c>
    </row>
    <row r="51" spans="1:23" s="29" customFormat="1" ht="15" customHeight="1" x14ac:dyDescent="0.2">
      <c r="A51" s="26" t="s">
        <v>53</v>
      </c>
      <c r="B51" s="119" t="s">
        <v>21</v>
      </c>
      <c r="C51" s="97">
        <v>137</v>
      </c>
      <c r="D51" s="101">
        <v>0</v>
      </c>
      <c r="E51" s="102">
        <v>0</v>
      </c>
      <c r="F51" s="104">
        <v>4</v>
      </c>
      <c r="G51" s="102">
        <v>2.9</v>
      </c>
      <c r="H51" s="103">
        <v>67</v>
      </c>
      <c r="I51" s="102">
        <v>48.9</v>
      </c>
      <c r="J51" s="103">
        <v>12</v>
      </c>
      <c r="K51" s="102">
        <v>8.8000000000000007</v>
      </c>
      <c r="L51" s="103">
        <v>51</v>
      </c>
      <c r="M51" s="102">
        <v>37.200000000000003</v>
      </c>
      <c r="N51" s="104">
        <v>0</v>
      </c>
      <c r="O51" s="102">
        <v>0</v>
      </c>
      <c r="P51" s="105" t="s">
        <v>92</v>
      </c>
      <c r="Q51" s="99">
        <v>2.2000000000000002</v>
      </c>
      <c r="R51" s="101">
        <v>8</v>
      </c>
      <c r="S51" s="99">
        <v>5.8</v>
      </c>
      <c r="T51" s="106">
        <v>8574</v>
      </c>
      <c r="U51" s="100">
        <v>100</v>
      </c>
    </row>
    <row r="52" spans="1:23" s="29" customFormat="1" ht="15" customHeight="1" x14ac:dyDescent="0.2">
      <c r="A52" s="26" t="s">
        <v>53</v>
      </c>
      <c r="B52" s="108" t="s">
        <v>46</v>
      </c>
      <c r="C52" s="109">
        <v>7</v>
      </c>
      <c r="D52" s="112">
        <v>0</v>
      </c>
      <c r="E52" s="114">
        <v>0</v>
      </c>
      <c r="F52" s="115">
        <v>0</v>
      </c>
      <c r="G52" s="114">
        <v>0</v>
      </c>
      <c r="H52" s="116" t="s">
        <v>92</v>
      </c>
      <c r="I52" s="114">
        <v>28.6</v>
      </c>
      <c r="J52" s="116">
        <v>0</v>
      </c>
      <c r="K52" s="114">
        <v>0</v>
      </c>
      <c r="L52" s="115" t="s">
        <v>92</v>
      </c>
      <c r="M52" s="114">
        <v>42.9</v>
      </c>
      <c r="N52" s="116">
        <v>0</v>
      </c>
      <c r="O52" s="114">
        <v>0</v>
      </c>
      <c r="P52" s="122" t="s">
        <v>92</v>
      </c>
      <c r="Q52" s="111">
        <v>28.6</v>
      </c>
      <c r="R52" s="110">
        <v>0</v>
      </c>
      <c r="S52" s="111">
        <v>0</v>
      </c>
      <c r="T52" s="80">
        <v>990</v>
      </c>
      <c r="U52" s="113">
        <v>99.9</v>
      </c>
    </row>
    <row r="53" spans="1:23" s="29" customFormat="1" ht="15" customHeight="1" x14ac:dyDescent="0.2">
      <c r="A53" s="26" t="s">
        <v>53</v>
      </c>
      <c r="B53" s="119" t="s">
        <v>47</v>
      </c>
      <c r="C53" s="124">
        <v>0</v>
      </c>
      <c r="D53" s="120">
        <v>0</v>
      </c>
      <c r="E53" s="102">
        <v>0</v>
      </c>
      <c r="F53" s="103">
        <v>0</v>
      </c>
      <c r="G53" s="102">
        <v>0</v>
      </c>
      <c r="H53" s="104">
        <v>0</v>
      </c>
      <c r="I53" s="102">
        <v>0</v>
      </c>
      <c r="J53" s="103">
        <v>0</v>
      </c>
      <c r="K53" s="102">
        <v>0</v>
      </c>
      <c r="L53" s="104">
        <v>0</v>
      </c>
      <c r="M53" s="102">
        <v>0</v>
      </c>
      <c r="N53" s="104">
        <v>0</v>
      </c>
      <c r="O53" s="102">
        <v>0</v>
      </c>
      <c r="P53" s="105">
        <v>0</v>
      </c>
      <c r="Q53" s="99">
        <v>0</v>
      </c>
      <c r="R53" s="120">
        <v>0</v>
      </c>
      <c r="S53" s="99">
        <v>0</v>
      </c>
      <c r="T53" s="106">
        <v>307</v>
      </c>
      <c r="U53" s="100">
        <v>100</v>
      </c>
    </row>
    <row r="54" spans="1:23" s="29" customFormat="1" ht="15" customHeight="1" x14ac:dyDescent="0.2">
      <c r="A54" s="26" t="s">
        <v>53</v>
      </c>
      <c r="B54" s="108" t="s">
        <v>48</v>
      </c>
      <c r="C54" s="109">
        <v>57</v>
      </c>
      <c r="D54" s="112">
        <v>0</v>
      </c>
      <c r="E54" s="114">
        <v>0</v>
      </c>
      <c r="F54" s="115" t="s">
        <v>92</v>
      </c>
      <c r="G54" s="136">
        <v>1.8</v>
      </c>
      <c r="H54" s="116">
        <v>10</v>
      </c>
      <c r="I54" s="136">
        <v>17.5</v>
      </c>
      <c r="J54" s="115">
        <v>18</v>
      </c>
      <c r="K54" s="114">
        <v>31.6</v>
      </c>
      <c r="L54" s="115">
        <v>24</v>
      </c>
      <c r="M54" s="114">
        <v>42.1</v>
      </c>
      <c r="N54" s="115">
        <v>0</v>
      </c>
      <c r="O54" s="114">
        <v>0</v>
      </c>
      <c r="P54" s="117">
        <v>4</v>
      </c>
      <c r="Q54" s="111">
        <v>7</v>
      </c>
      <c r="R54" s="110">
        <v>5</v>
      </c>
      <c r="S54" s="111">
        <v>8.8000000000000007</v>
      </c>
      <c r="T54" s="80">
        <v>1969</v>
      </c>
      <c r="U54" s="113">
        <v>99.9</v>
      </c>
    </row>
    <row r="55" spans="1:23" s="29" customFormat="1" ht="15" customHeight="1" x14ac:dyDescent="0.2">
      <c r="A55" s="26" t="s">
        <v>53</v>
      </c>
      <c r="B55" s="119" t="s">
        <v>49</v>
      </c>
      <c r="C55" s="97">
        <v>107</v>
      </c>
      <c r="D55" s="101">
        <v>4</v>
      </c>
      <c r="E55" s="102">
        <v>3.7</v>
      </c>
      <c r="F55" s="103" t="s">
        <v>92</v>
      </c>
      <c r="G55" s="102">
        <v>1.9</v>
      </c>
      <c r="H55" s="104">
        <v>20</v>
      </c>
      <c r="I55" s="102">
        <v>18.7</v>
      </c>
      <c r="J55" s="104">
        <v>10</v>
      </c>
      <c r="K55" s="102">
        <v>9.3000000000000007</v>
      </c>
      <c r="L55" s="103">
        <v>60</v>
      </c>
      <c r="M55" s="102">
        <v>56.1</v>
      </c>
      <c r="N55" s="103" t="s">
        <v>92</v>
      </c>
      <c r="O55" s="102">
        <v>2.8</v>
      </c>
      <c r="P55" s="121">
        <v>8</v>
      </c>
      <c r="Q55" s="99">
        <v>7.5</v>
      </c>
      <c r="R55" s="101">
        <v>5</v>
      </c>
      <c r="S55" s="99">
        <v>4.7</v>
      </c>
      <c r="T55" s="106">
        <v>2282</v>
      </c>
      <c r="U55" s="100">
        <v>100</v>
      </c>
    </row>
    <row r="56" spans="1:23" s="29" customFormat="1" ht="15" customHeight="1" x14ac:dyDescent="0.2">
      <c r="A56" s="26" t="s">
        <v>53</v>
      </c>
      <c r="B56" s="108" t="s">
        <v>50</v>
      </c>
      <c r="C56" s="109">
        <v>24</v>
      </c>
      <c r="D56" s="110">
        <v>0</v>
      </c>
      <c r="E56" s="114">
        <v>0</v>
      </c>
      <c r="F56" s="115">
        <v>0</v>
      </c>
      <c r="G56" s="114">
        <v>0</v>
      </c>
      <c r="H56" s="115">
        <v>0</v>
      </c>
      <c r="I56" s="114">
        <v>0</v>
      </c>
      <c r="J56" s="116" t="s">
        <v>92</v>
      </c>
      <c r="K56" s="114">
        <v>8.3000000000000007</v>
      </c>
      <c r="L56" s="115">
        <v>22</v>
      </c>
      <c r="M56" s="114">
        <v>91.7</v>
      </c>
      <c r="N56" s="116">
        <v>0</v>
      </c>
      <c r="O56" s="114">
        <v>0</v>
      </c>
      <c r="P56" s="122">
        <v>0</v>
      </c>
      <c r="Q56" s="111">
        <v>0</v>
      </c>
      <c r="R56" s="112">
        <v>0</v>
      </c>
      <c r="S56" s="111">
        <v>0</v>
      </c>
      <c r="T56" s="80">
        <v>730</v>
      </c>
      <c r="U56" s="113">
        <v>100</v>
      </c>
    </row>
    <row r="57" spans="1:23" s="29" customFormat="1" ht="15" customHeight="1" x14ac:dyDescent="0.2">
      <c r="A57" s="26" t="s">
        <v>53</v>
      </c>
      <c r="B57" s="119" t="s">
        <v>22</v>
      </c>
      <c r="C57" s="97">
        <v>30</v>
      </c>
      <c r="D57" s="101" t="s">
        <v>92</v>
      </c>
      <c r="E57" s="102">
        <v>6.7</v>
      </c>
      <c r="F57" s="104">
        <v>0</v>
      </c>
      <c r="G57" s="102">
        <v>0</v>
      </c>
      <c r="H57" s="103" t="s">
        <v>92</v>
      </c>
      <c r="I57" s="102">
        <v>6.7</v>
      </c>
      <c r="J57" s="103">
        <v>15</v>
      </c>
      <c r="K57" s="102">
        <v>50</v>
      </c>
      <c r="L57" s="103">
        <v>11</v>
      </c>
      <c r="M57" s="102">
        <v>36.700000000000003</v>
      </c>
      <c r="N57" s="103">
        <v>0</v>
      </c>
      <c r="O57" s="102">
        <v>0</v>
      </c>
      <c r="P57" s="121">
        <v>0</v>
      </c>
      <c r="Q57" s="99">
        <v>0</v>
      </c>
      <c r="R57" s="120">
        <v>0</v>
      </c>
      <c r="S57" s="99">
        <v>0</v>
      </c>
      <c r="T57" s="106">
        <v>2244</v>
      </c>
      <c r="U57" s="100">
        <v>99.6</v>
      </c>
    </row>
    <row r="58" spans="1:23" s="29" customFormat="1" ht="15" customHeight="1" thickBot="1" x14ac:dyDescent="0.25">
      <c r="A58" s="26" t="s">
        <v>53</v>
      </c>
      <c r="B58" s="125" t="s">
        <v>51</v>
      </c>
      <c r="C58" s="126" t="s">
        <v>92</v>
      </c>
      <c r="D58" s="130">
        <v>0</v>
      </c>
      <c r="E58" s="131">
        <v>0</v>
      </c>
      <c r="F58" s="132">
        <v>0</v>
      </c>
      <c r="G58" s="131">
        <v>0</v>
      </c>
      <c r="H58" s="133">
        <v>0</v>
      </c>
      <c r="I58" s="131">
        <v>0</v>
      </c>
      <c r="J58" s="132">
        <v>0</v>
      </c>
      <c r="K58" s="131">
        <v>0</v>
      </c>
      <c r="L58" s="132" t="s">
        <v>92</v>
      </c>
      <c r="M58" s="131">
        <v>100</v>
      </c>
      <c r="N58" s="132">
        <v>0</v>
      </c>
      <c r="O58" s="131">
        <v>0</v>
      </c>
      <c r="P58" s="134">
        <v>0</v>
      </c>
      <c r="Q58" s="128">
        <v>0</v>
      </c>
      <c r="R58" s="127">
        <v>0</v>
      </c>
      <c r="S58" s="128">
        <v>0</v>
      </c>
      <c r="T58" s="81">
        <v>360</v>
      </c>
      <c r="U58" s="129">
        <v>100</v>
      </c>
    </row>
    <row r="59" spans="1:23" s="29" customFormat="1" ht="15" customHeight="1" x14ac:dyDescent="0.2">
      <c r="A59" s="26"/>
      <c r="B59" s="33"/>
      <c r="C59" s="34"/>
      <c r="D59" s="34"/>
      <c r="E59" s="34"/>
      <c r="F59" s="34"/>
      <c r="G59" s="34"/>
      <c r="H59" s="34"/>
      <c r="I59" s="34"/>
      <c r="J59" s="34"/>
      <c r="K59" s="34"/>
      <c r="L59" s="34"/>
      <c r="M59" s="34"/>
      <c r="N59" s="34"/>
      <c r="O59" s="34"/>
      <c r="P59" s="34"/>
      <c r="Q59" s="34"/>
      <c r="R59" s="35"/>
      <c r="S59" s="28"/>
      <c r="T59" s="34"/>
      <c r="U59" s="34"/>
    </row>
    <row r="60" spans="1:23" s="29" customFormat="1" ht="15" customHeight="1" x14ac:dyDescent="0.2">
      <c r="A60" s="26"/>
      <c r="B60" s="36" t="str">
        <f>CONCATENATE("NOTE: Table reads (for US): Of all ",C69, " public school female students without disabilities who received ", LOWER(A7), ", ",D69," (",TEXT(E7,"0.0"),")% were American Indian or Alaska Native.")</f>
        <v>NOTE: Table reads (for US): Of all 2,919 public school female students without disabilities who received expulsions under zero-tolerance policies, 58 (1 to 3)% were American Indian or Alaska Native.</v>
      </c>
      <c r="C60" s="35"/>
      <c r="D60" s="34"/>
      <c r="E60" s="34"/>
      <c r="F60" s="34"/>
      <c r="G60" s="34"/>
      <c r="H60" s="34"/>
      <c r="I60" s="34"/>
      <c r="J60" s="34"/>
      <c r="K60" s="34"/>
      <c r="L60" s="34"/>
      <c r="M60" s="34"/>
      <c r="N60" s="34"/>
      <c r="O60" s="34"/>
      <c r="P60" s="34"/>
      <c r="Q60" s="34"/>
      <c r="R60" s="35"/>
      <c r="S60" s="28"/>
      <c r="T60" s="34"/>
      <c r="U60" s="34"/>
    </row>
    <row r="61" spans="1:23" s="29" customFormat="1" ht="15" customHeight="1" x14ac:dyDescent="0.2">
      <c r="A61" s="26"/>
      <c r="B61" s="36" t="s">
        <v>74</v>
      </c>
      <c r="C61" s="35"/>
      <c r="D61" s="35"/>
      <c r="E61" s="35"/>
      <c r="F61" s="35"/>
      <c r="G61" s="35"/>
      <c r="H61" s="34"/>
      <c r="I61" s="34"/>
      <c r="J61" s="34"/>
      <c r="K61" s="34"/>
      <c r="L61" s="34"/>
      <c r="M61" s="34"/>
      <c r="N61" s="34"/>
      <c r="O61" s="34"/>
      <c r="P61" s="34"/>
      <c r="Q61" s="34"/>
      <c r="R61" s="34"/>
      <c r="S61" s="34"/>
      <c r="T61" s="34"/>
      <c r="U61" s="34"/>
    </row>
    <row r="62" spans="1:23" s="39" customFormat="1" ht="14.1" customHeight="1" x14ac:dyDescent="0.2">
      <c r="A62" s="42"/>
      <c r="B62" s="150" t="s">
        <v>91</v>
      </c>
      <c r="C62" s="150"/>
      <c r="D62" s="150"/>
      <c r="E62" s="150"/>
      <c r="F62" s="150"/>
      <c r="G62" s="150"/>
      <c r="H62" s="150"/>
      <c r="I62" s="150"/>
      <c r="J62" s="150"/>
      <c r="K62" s="150"/>
      <c r="L62" s="150"/>
      <c r="M62" s="150"/>
      <c r="N62" s="150"/>
      <c r="O62" s="150"/>
      <c r="P62" s="150"/>
      <c r="Q62" s="150"/>
      <c r="R62" s="150"/>
      <c r="S62" s="150"/>
      <c r="T62" s="150"/>
      <c r="U62" s="150"/>
      <c r="V62" s="150"/>
      <c r="W62" s="150"/>
    </row>
    <row r="63" spans="1:23" ht="15" customHeight="1" x14ac:dyDescent="0.2">
      <c r="A63" s="42"/>
      <c r="B63" s="2"/>
      <c r="C63" s="76"/>
      <c r="R63" s="76"/>
      <c r="S63" s="77"/>
    </row>
    <row r="64" spans="1:23" ht="15" customHeight="1" x14ac:dyDescent="0.2">
      <c r="A64" s="42"/>
      <c r="B64" s="2"/>
      <c r="C64" s="76"/>
      <c r="R64" s="38"/>
      <c r="S64" s="38"/>
      <c r="T64" s="38"/>
      <c r="U64" s="38"/>
    </row>
    <row r="65" spans="1:21" ht="15" customHeight="1" x14ac:dyDescent="0.2">
      <c r="A65" s="42"/>
      <c r="B65" s="2"/>
      <c r="C65" s="76"/>
      <c r="R65" s="38"/>
      <c r="S65" s="38"/>
      <c r="T65" s="38"/>
      <c r="U65" s="38"/>
    </row>
    <row r="66" spans="1:21" ht="15" customHeight="1" x14ac:dyDescent="0.2">
      <c r="A66" s="42"/>
      <c r="B66" s="2"/>
      <c r="C66" s="76"/>
      <c r="R66" s="38"/>
      <c r="S66" s="38"/>
      <c r="T66" s="38"/>
      <c r="U66" s="38"/>
    </row>
    <row r="67" spans="1:21" ht="15" customHeight="1" x14ac:dyDescent="0.2">
      <c r="A67" s="42"/>
      <c r="B67" s="2"/>
      <c r="C67" s="76"/>
      <c r="R67" s="38"/>
      <c r="S67" s="38"/>
      <c r="T67" s="38"/>
      <c r="U67" s="38"/>
    </row>
    <row r="68" spans="1:21" ht="15" customHeight="1" x14ac:dyDescent="0.2">
      <c r="A68" s="42"/>
      <c r="B68" s="2"/>
      <c r="C68" s="76"/>
      <c r="R68" s="38"/>
      <c r="S68" s="38"/>
      <c r="T68" s="38"/>
      <c r="U68" s="38"/>
    </row>
    <row r="69" spans="1:21" s="40" customFormat="1" ht="15" customHeight="1" x14ac:dyDescent="0.2">
      <c r="B69" s="82"/>
      <c r="C69" s="83" t="str">
        <f>IF(ISTEXT(C7),LEFT(C7,3),TEXT(C7,"#,##0"))</f>
        <v>2,919</v>
      </c>
      <c r="D69" s="83" t="str">
        <f>IF(ISTEXT(D7),LEFT(D7,3),TEXT(D7,"#,##0"))</f>
        <v>58</v>
      </c>
      <c r="E69" s="1"/>
      <c r="F69" s="1"/>
      <c r="G69" s="1"/>
      <c r="H69" s="1"/>
      <c r="I69" s="1"/>
      <c r="J69" s="1"/>
      <c r="K69" s="1"/>
      <c r="L69" s="1"/>
      <c r="M69" s="1"/>
      <c r="N69" s="1"/>
      <c r="O69" s="1"/>
      <c r="P69" s="1"/>
      <c r="Q69" s="1"/>
      <c r="R69" s="84"/>
      <c r="S69" s="84"/>
      <c r="T69" s="84"/>
      <c r="U69" s="84"/>
    </row>
    <row r="70" spans="1:21" ht="15" customHeight="1" x14ac:dyDescent="0.2">
      <c r="A70" s="42"/>
      <c r="B70" s="2"/>
      <c r="C70" s="76"/>
      <c r="R70" s="38"/>
      <c r="S70" s="38"/>
      <c r="T70" s="38"/>
      <c r="U70" s="38"/>
    </row>
    <row r="71" spans="1:21" ht="15" customHeight="1" x14ac:dyDescent="0.2">
      <c r="A71" s="42"/>
      <c r="B71" s="2"/>
      <c r="C71" s="76"/>
      <c r="R71" s="38"/>
      <c r="S71" s="38"/>
      <c r="T71" s="38"/>
      <c r="U71" s="38"/>
    </row>
    <row r="72" spans="1:21" ht="15" customHeight="1" x14ac:dyDescent="0.2">
      <c r="A72" s="42"/>
      <c r="B72" s="2"/>
      <c r="C72" s="76"/>
      <c r="R72" s="38"/>
      <c r="S72" s="38"/>
      <c r="T72" s="38"/>
      <c r="U72" s="38"/>
    </row>
    <row r="73" spans="1:21" ht="15" customHeight="1" x14ac:dyDescent="0.2">
      <c r="A73" s="42"/>
      <c r="B73" s="2"/>
      <c r="C73" s="76"/>
      <c r="R73" s="38"/>
      <c r="S73" s="38"/>
      <c r="T73" s="38"/>
      <c r="U73" s="38"/>
    </row>
    <row r="74" spans="1:21" ht="15" customHeight="1" x14ac:dyDescent="0.2">
      <c r="A74" s="42"/>
      <c r="B74" s="2"/>
      <c r="C74" s="76"/>
      <c r="R74" s="38"/>
      <c r="S74" s="38"/>
      <c r="T74" s="38"/>
      <c r="U74" s="38"/>
    </row>
    <row r="75" spans="1:21" ht="15" customHeight="1" x14ac:dyDescent="0.2">
      <c r="A75" s="42"/>
      <c r="B75" s="2"/>
      <c r="C75" s="76"/>
      <c r="R75" s="38"/>
      <c r="S75" s="38"/>
      <c r="T75" s="38"/>
      <c r="U75" s="38"/>
    </row>
    <row r="76" spans="1:21" ht="15" customHeight="1" x14ac:dyDescent="0.2">
      <c r="A76" s="42"/>
      <c r="B76" s="2"/>
      <c r="C76" s="76"/>
      <c r="R76" s="38"/>
      <c r="S76" s="38"/>
      <c r="T76" s="38"/>
      <c r="U76" s="38"/>
    </row>
    <row r="77" spans="1:21" ht="15" customHeight="1" x14ac:dyDescent="0.2">
      <c r="A77" s="42"/>
      <c r="B77" s="2"/>
      <c r="C77" s="76"/>
      <c r="R77" s="38"/>
      <c r="S77" s="38"/>
      <c r="T77" s="38"/>
      <c r="U77" s="38"/>
    </row>
    <row r="78" spans="1:21" ht="15" customHeight="1" x14ac:dyDescent="0.2">
      <c r="A78" s="42"/>
      <c r="B78" s="2"/>
      <c r="C78" s="76"/>
      <c r="R78" s="38"/>
      <c r="S78" s="38"/>
      <c r="T78" s="38"/>
      <c r="U78" s="38"/>
    </row>
    <row r="79" spans="1:21" ht="15" customHeight="1" x14ac:dyDescent="0.2">
      <c r="A79" s="42"/>
      <c r="B79" s="2"/>
      <c r="C79" s="76"/>
      <c r="R79" s="38"/>
      <c r="S79" s="38"/>
      <c r="T79" s="38"/>
      <c r="U79" s="38"/>
    </row>
    <row r="80" spans="1:21" ht="15" customHeight="1" x14ac:dyDescent="0.2">
      <c r="A80" s="42"/>
      <c r="B80" s="2"/>
      <c r="C80" s="76"/>
      <c r="R80" s="38"/>
      <c r="S80" s="38"/>
      <c r="T80" s="38"/>
      <c r="U80" s="38"/>
    </row>
    <row r="81" spans="1:21" ht="15" customHeight="1" x14ac:dyDescent="0.2">
      <c r="A81" s="42"/>
      <c r="B81" s="2"/>
      <c r="C81" s="76"/>
      <c r="R81" s="38"/>
      <c r="S81" s="38"/>
      <c r="T81" s="38"/>
      <c r="U81" s="38"/>
    </row>
    <row r="82" spans="1:21" ht="15" customHeight="1" x14ac:dyDescent="0.2">
      <c r="A82" s="42"/>
      <c r="B82" s="2"/>
      <c r="C82" s="76"/>
      <c r="R82" s="38"/>
      <c r="S82" s="38"/>
      <c r="T82" s="38"/>
      <c r="U82" s="38"/>
    </row>
    <row r="83" spans="1:21" ht="15" customHeight="1" x14ac:dyDescent="0.2">
      <c r="A83" s="42"/>
      <c r="B83" s="2"/>
      <c r="C83" s="76"/>
      <c r="R83" s="38"/>
      <c r="S83" s="38"/>
      <c r="T83" s="38"/>
      <c r="U83" s="38"/>
    </row>
    <row r="84" spans="1:21" ht="15" customHeight="1" x14ac:dyDescent="0.2">
      <c r="A84" s="42"/>
      <c r="B84" s="2"/>
      <c r="C84" s="76"/>
      <c r="R84" s="38"/>
      <c r="S84" s="38"/>
      <c r="T84" s="38"/>
      <c r="U84" s="38"/>
    </row>
    <row r="85" spans="1:21" ht="15" customHeight="1" x14ac:dyDescent="0.2">
      <c r="A85" s="42"/>
      <c r="B85" s="2"/>
      <c r="C85" s="76"/>
      <c r="R85" s="38"/>
      <c r="S85" s="38"/>
      <c r="T85" s="38"/>
      <c r="U85" s="38"/>
    </row>
    <row r="86" spans="1:21" ht="15" customHeight="1" x14ac:dyDescent="0.2">
      <c r="A86" s="42"/>
      <c r="B86" s="2"/>
      <c r="C86" s="76"/>
      <c r="R86" s="38"/>
      <c r="S86" s="38"/>
      <c r="T86" s="38"/>
      <c r="U86" s="38"/>
    </row>
    <row r="87" spans="1:21" ht="15" customHeight="1" x14ac:dyDescent="0.2">
      <c r="A87" s="42"/>
      <c r="B87" s="2"/>
      <c r="C87" s="76"/>
      <c r="R87" s="38"/>
      <c r="S87" s="38"/>
      <c r="T87" s="38"/>
      <c r="U87" s="38"/>
    </row>
    <row r="88" spans="1:21" ht="15" customHeight="1" x14ac:dyDescent="0.2">
      <c r="R88" s="38"/>
      <c r="S88" s="38"/>
      <c r="T88" s="38"/>
      <c r="U88" s="38"/>
    </row>
    <row r="89" spans="1:21" ht="15" customHeight="1" x14ac:dyDescent="0.2">
      <c r="R89" s="38"/>
      <c r="S89" s="38"/>
      <c r="T89" s="38"/>
      <c r="U89" s="38"/>
    </row>
    <row r="90" spans="1:21" ht="15" customHeight="1" x14ac:dyDescent="0.2">
      <c r="R90" s="38"/>
      <c r="S90" s="38"/>
      <c r="T90" s="38"/>
      <c r="U90" s="38"/>
    </row>
    <row r="91" spans="1:21" ht="15" customHeight="1" x14ac:dyDescent="0.2">
      <c r="R91" s="38"/>
      <c r="S91" s="38"/>
      <c r="T91" s="38"/>
      <c r="U91" s="38"/>
    </row>
    <row r="92" spans="1:21" ht="15" customHeight="1" x14ac:dyDescent="0.2">
      <c r="R92" s="38"/>
      <c r="S92" s="38"/>
      <c r="T92" s="38"/>
      <c r="U92" s="38"/>
    </row>
    <row r="93" spans="1:21" ht="15" customHeight="1" x14ac:dyDescent="0.2">
      <c r="R93" s="38"/>
      <c r="S93" s="38"/>
      <c r="T93" s="38"/>
      <c r="U93" s="38"/>
    </row>
    <row r="94" spans="1:21" ht="15" customHeight="1" x14ac:dyDescent="0.2">
      <c r="R94" s="38"/>
      <c r="S94" s="38"/>
      <c r="T94" s="38"/>
      <c r="U94" s="38"/>
    </row>
    <row r="95" spans="1:21" ht="15" customHeight="1" x14ac:dyDescent="0.2">
      <c r="R95" s="38"/>
      <c r="S95" s="38"/>
      <c r="T95" s="38"/>
      <c r="U95" s="38"/>
    </row>
    <row r="96" spans="1:21" ht="15" customHeight="1" x14ac:dyDescent="0.2">
      <c r="R96" s="38"/>
      <c r="S96" s="38"/>
      <c r="T96" s="38"/>
      <c r="U96" s="38"/>
    </row>
    <row r="97" spans="18:21" s="42" customFormat="1" ht="15" customHeight="1" x14ac:dyDescent="0.2">
      <c r="R97" s="38"/>
      <c r="S97" s="38"/>
      <c r="T97" s="38"/>
      <c r="U97" s="38"/>
    </row>
    <row r="98" spans="18:21" s="42" customFormat="1" ht="15" customHeight="1" x14ac:dyDescent="0.2">
      <c r="R98" s="38"/>
      <c r="S98" s="38"/>
      <c r="T98" s="38"/>
      <c r="U98" s="38"/>
    </row>
    <row r="99" spans="18:21" s="42" customFormat="1" ht="15" customHeight="1" x14ac:dyDescent="0.2">
      <c r="R99" s="38"/>
      <c r="S99" s="38"/>
      <c r="T99" s="38"/>
      <c r="U99" s="38"/>
    </row>
    <row r="100" spans="18:21" s="42" customFormat="1" ht="15" customHeight="1" x14ac:dyDescent="0.2">
      <c r="R100" s="38"/>
      <c r="S100" s="38"/>
      <c r="T100" s="38"/>
      <c r="U100" s="38"/>
    </row>
    <row r="101" spans="18:21" s="42" customFormat="1" ht="15" customHeight="1" x14ac:dyDescent="0.2">
      <c r="R101" s="38"/>
      <c r="S101" s="38"/>
      <c r="T101" s="38"/>
      <c r="U101" s="38"/>
    </row>
    <row r="102" spans="18:21" s="42" customFormat="1" ht="15" customHeight="1" x14ac:dyDescent="0.2">
      <c r="R102" s="38"/>
      <c r="S102" s="38"/>
      <c r="T102" s="38"/>
      <c r="U102" s="38"/>
    </row>
    <row r="103" spans="18:21" s="42" customFormat="1" ht="15" customHeight="1" x14ac:dyDescent="0.2">
      <c r="R103" s="38"/>
      <c r="S103" s="38"/>
      <c r="T103" s="38"/>
      <c r="U103" s="38"/>
    </row>
    <row r="104" spans="18:21" s="42" customFormat="1" ht="15" customHeight="1" x14ac:dyDescent="0.2">
      <c r="R104" s="38"/>
      <c r="S104" s="38"/>
      <c r="T104" s="38"/>
      <c r="U104" s="38"/>
    </row>
    <row r="105" spans="18:21" s="42" customFormat="1" ht="15" customHeight="1" x14ac:dyDescent="0.2">
      <c r="R105" s="38"/>
      <c r="S105" s="38"/>
      <c r="T105" s="38"/>
      <c r="U105" s="38"/>
    </row>
    <row r="106" spans="18:21" s="42" customFormat="1" ht="15" customHeight="1" x14ac:dyDescent="0.2">
      <c r="R106" s="38"/>
      <c r="S106" s="38"/>
      <c r="T106" s="38"/>
      <c r="U106" s="38"/>
    </row>
    <row r="107" spans="18:21" s="42" customFormat="1" ht="15" customHeight="1" x14ac:dyDescent="0.2">
      <c r="R107" s="38"/>
      <c r="S107" s="38"/>
      <c r="T107" s="38"/>
      <c r="U107" s="38"/>
    </row>
    <row r="108" spans="18:21" s="42" customFormat="1" ht="15" customHeight="1" x14ac:dyDescent="0.2">
      <c r="R108" s="38"/>
      <c r="S108" s="38"/>
      <c r="T108" s="38"/>
      <c r="U108" s="38"/>
    </row>
    <row r="109" spans="18:21" s="42" customFormat="1" ht="15" customHeight="1" x14ac:dyDescent="0.2">
      <c r="R109" s="38"/>
      <c r="S109" s="38"/>
      <c r="T109" s="38"/>
      <c r="U109" s="38"/>
    </row>
    <row r="110" spans="18:21" s="42" customFormat="1" ht="15" customHeight="1" x14ac:dyDescent="0.2">
      <c r="R110" s="38"/>
      <c r="S110" s="38"/>
      <c r="T110" s="38"/>
      <c r="U110" s="38"/>
    </row>
  </sheetData>
  <mergeCells count="14">
    <mergeCell ref="B62:W62"/>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0" customWidth="1"/>
    <col min="2" max="2" width="16.85546875" style="6" customWidth="1"/>
    <col min="3" max="21" width="10.85546875" style="6" customWidth="1"/>
    <col min="22" max="22" width="10.85546875" style="5" customWidth="1"/>
    <col min="23" max="23" width="10.85546875" style="41" customWidth="1"/>
    <col min="24" max="25" width="10.85546875" style="6" customWidth="1"/>
    <col min="26" max="16384" width="10.140625" style="42"/>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2013-14")</f>
        <v>Number and percentage of public school students with and without disabilities receiving expulsions under zero-tolerance policies by race/ethnicity, by state: School Year 2013-14</v>
      </c>
      <c r="C2" s="9"/>
      <c r="D2" s="9"/>
      <c r="E2" s="9"/>
      <c r="F2" s="9"/>
      <c r="G2" s="9"/>
      <c r="H2" s="9"/>
      <c r="I2" s="9"/>
      <c r="J2" s="9"/>
      <c r="K2" s="9"/>
      <c r="L2" s="9"/>
      <c r="M2" s="9"/>
      <c r="N2" s="9"/>
      <c r="O2" s="9"/>
      <c r="P2" s="9"/>
      <c r="Q2" s="9"/>
      <c r="R2" s="10"/>
      <c r="S2" s="10"/>
      <c r="T2" s="9"/>
      <c r="U2" s="9"/>
      <c r="V2" s="11"/>
    </row>
    <row r="3" spans="1:25" s="89" customFormat="1" ht="15" customHeight="1" thickBot="1" x14ac:dyDescent="0.25">
      <c r="A3" s="84"/>
      <c r="B3" s="86"/>
      <c r="C3" s="87"/>
      <c r="D3" s="87"/>
      <c r="E3" s="87"/>
      <c r="F3" s="87"/>
      <c r="G3" s="87"/>
      <c r="H3" s="87"/>
      <c r="I3" s="87"/>
      <c r="J3" s="87"/>
      <c r="K3" s="87"/>
      <c r="L3" s="87"/>
      <c r="M3" s="87"/>
      <c r="N3" s="87"/>
      <c r="O3" s="87"/>
      <c r="P3" s="87"/>
      <c r="Q3" s="87"/>
      <c r="R3" s="87"/>
      <c r="S3" s="87"/>
      <c r="T3" s="87"/>
      <c r="U3" s="87"/>
      <c r="V3" s="87"/>
      <c r="W3" s="88"/>
      <c r="X3" s="87"/>
      <c r="Y3" s="87"/>
    </row>
    <row r="4" spans="1:25" s="16" customFormat="1" ht="24.95" customHeight="1" x14ac:dyDescent="0.2">
      <c r="A4" s="15"/>
      <c r="B4" s="151" t="s">
        <v>0</v>
      </c>
      <c r="C4" s="158" t="s">
        <v>81</v>
      </c>
      <c r="D4" s="146" t="s">
        <v>55</v>
      </c>
      <c r="E4" s="147"/>
      <c r="F4" s="146" t="s">
        <v>82</v>
      </c>
      <c r="G4" s="147"/>
      <c r="H4" s="155" t="s">
        <v>83</v>
      </c>
      <c r="I4" s="156"/>
      <c r="J4" s="156"/>
      <c r="K4" s="156"/>
      <c r="L4" s="156"/>
      <c r="M4" s="156"/>
      <c r="N4" s="156"/>
      <c r="O4" s="156"/>
      <c r="P4" s="156"/>
      <c r="Q4" s="156"/>
      <c r="R4" s="156"/>
      <c r="S4" s="156"/>
      <c r="T4" s="156"/>
      <c r="U4" s="157"/>
      <c r="V4" s="146" t="s">
        <v>84</v>
      </c>
      <c r="W4" s="147"/>
      <c r="X4" s="137" t="s">
        <v>59</v>
      </c>
      <c r="Y4" s="139" t="s">
        <v>60</v>
      </c>
    </row>
    <row r="5" spans="1:25" s="16" customFormat="1" ht="24.95" customHeight="1" x14ac:dyDescent="0.2">
      <c r="A5" s="15"/>
      <c r="B5" s="152"/>
      <c r="C5" s="159"/>
      <c r="D5" s="148"/>
      <c r="E5" s="149"/>
      <c r="F5" s="148"/>
      <c r="G5" s="149"/>
      <c r="H5" s="141" t="s">
        <v>61</v>
      </c>
      <c r="I5" s="142"/>
      <c r="J5" s="143" t="s">
        <v>62</v>
      </c>
      <c r="K5" s="142"/>
      <c r="L5" s="144" t="s">
        <v>63</v>
      </c>
      <c r="M5" s="142"/>
      <c r="N5" s="144" t="s">
        <v>64</v>
      </c>
      <c r="O5" s="142"/>
      <c r="P5" s="144" t="s">
        <v>65</v>
      </c>
      <c r="Q5" s="142"/>
      <c r="R5" s="144" t="s">
        <v>66</v>
      </c>
      <c r="S5" s="142"/>
      <c r="T5" s="144" t="s">
        <v>67</v>
      </c>
      <c r="U5" s="145"/>
      <c r="V5" s="148"/>
      <c r="W5" s="149"/>
      <c r="X5" s="138"/>
      <c r="Y5" s="140"/>
    </row>
    <row r="6" spans="1:25" s="16" customFormat="1" ht="15" customHeight="1" thickBot="1" x14ac:dyDescent="0.25">
      <c r="A6" s="15"/>
      <c r="B6" s="17"/>
      <c r="C6" s="160"/>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29" customFormat="1" ht="15" customHeight="1" x14ac:dyDescent="0.2">
      <c r="A7" s="26" t="s">
        <v>53</v>
      </c>
      <c r="B7" s="27" t="s">
        <v>52</v>
      </c>
      <c r="C7" s="43">
        <v>16035</v>
      </c>
      <c r="D7" s="44">
        <v>194</v>
      </c>
      <c r="E7" s="45">
        <v>1.2</v>
      </c>
      <c r="F7" s="44">
        <v>15841</v>
      </c>
      <c r="G7" s="45">
        <v>98.8</v>
      </c>
      <c r="H7" s="46">
        <v>291</v>
      </c>
      <c r="I7" s="47">
        <v>1.8</v>
      </c>
      <c r="J7" s="48">
        <v>164</v>
      </c>
      <c r="K7" s="47">
        <v>1</v>
      </c>
      <c r="L7" s="48">
        <v>2761</v>
      </c>
      <c r="M7" s="47">
        <v>17.399999999999999</v>
      </c>
      <c r="N7" s="48">
        <v>3628</v>
      </c>
      <c r="O7" s="47">
        <v>22.9</v>
      </c>
      <c r="P7" s="48">
        <v>8400</v>
      </c>
      <c r="Q7" s="47">
        <v>53</v>
      </c>
      <c r="R7" s="48">
        <v>39</v>
      </c>
      <c r="S7" s="47">
        <v>0.2</v>
      </c>
      <c r="T7" s="49">
        <v>558</v>
      </c>
      <c r="U7" s="45">
        <v>3.5</v>
      </c>
      <c r="V7" s="44">
        <v>876</v>
      </c>
      <c r="W7" s="50">
        <v>5.5</v>
      </c>
      <c r="X7" s="106">
        <v>95507</v>
      </c>
      <c r="Y7" s="100">
        <v>99.7</v>
      </c>
    </row>
    <row r="8" spans="1:25" s="29" customFormat="1" ht="15" customHeight="1" x14ac:dyDescent="0.2">
      <c r="A8" s="26" t="s">
        <v>53</v>
      </c>
      <c r="B8" s="30" t="s">
        <v>24</v>
      </c>
      <c r="C8" s="51">
        <v>244</v>
      </c>
      <c r="D8" s="62" t="s">
        <v>92</v>
      </c>
      <c r="E8" s="53">
        <v>0.8</v>
      </c>
      <c r="F8" s="52">
        <v>242</v>
      </c>
      <c r="G8" s="53">
        <v>99.2</v>
      </c>
      <c r="H8" s="62" t="s">
        <v>92</v>
      </c>
      <c r="I8" s="54">
        <v>0.8</v>
      </c>
      <c r="J8" s="56" t="s">
        <v>92</v>
      </c>
      <c r="K8" s="54">
        <v>0.4</v>
      </c>
      <c r="L8" s="55">
        <v>6</v>
      </c>
      <c r="M8" s="54">
        <v>2.5</v>
      </c>
      <c r="N8" s="56">
        <v>139</v>
      </c>
      <c r="O8" s="54">
        <v>57.4</v>
      </c>
      <c r="P8" s="56">
        <v>62</v>
      </c>
      <c r="Q8" s="54">
        <v>25.6</v>
      </c>
      <c r="R8" s="56">
        <v>0</v>
      </c>
      <c r="S8" s="54">
        <v>0</v>
      </c>
      <c r="T8" s="57">
        <v>32</v>
      </c>
      <c r="U8" s="53">
        <v>13.2</v>
      </c>
      <c r="V8" s="62">
        <v>0</v>
      </c>
      <c r="W8" s="58">
        <v>0</v>
      </c>
      <c r="X8" s="80">
        <v>1397</v>
      </c>
      <c r="Y8" s="113">
        <v>100</v>
      </c>
    </row>
    <row r="9" spans="1:25" s="29" customFormat="1" ht="15" customHeight="1" x14ac:dyDescent="0.2">
      <c r="A9" s="26" t="s">
        <v>53</v>
      </c>
      <c r="B9" s="31" t="s">
        <v>25</v>
      </c>
      <c r="C9" s="72">
        <v>50</v>
      </c>
      <c r="D9" s="46">
        <v>0</v>
      </c>
      <c r="E9" s="45">
        <v>0</v>
      </c>
      <c r="F9" s="59">
        <v>50</v>
      </c>
      <c r="G9" s="45">
        <v>100</v>
      </c>
      <c r="H9" s="59">
        <v>27</v>
      </c>
      <c r="I9" s="47">
        <v>54</v>
      </c>
      <c r="J9" s="48">
        <v>0</v>
      </c>
      <c r="K9" s="47">
        <v>0</v>
      </c>
      <c r="L9" s="48">
        <v>4</v>
      </c>
      <c r="M9" s="47">
        <v>8</v>
      </c>
      <c r="N9" s="48" t="s">
        <v>92</v>
      </c>
      <c r="O9" s="47">
        <v>6</v>
      </c>
      <c r="P9" s="48">
        <v>9</v>
      </c>
      <c r="Q9" s="47">
        <v>18</v>
      </c>
      <c r="R9" s="48" t="s">
        <v>92</v>
      </c>
      <c r="S9" s="47">
        <v>4</v>
      </c>
      <c r="T9" s="49">
        <v>5</v>
      </c>
      <c r="U9" s="45">
        <v>10</v>
      </c>
      <c r="V9" s="46">
        <v>17</v>
      </c>
      <c r="W9" s="50">
        <v>34</v>
      </c>
      <c r="X9" s="106">
        <v>495</v>
      </c>
      <c r="Y9" s="100">
        <v>100</v>
      </c>
    </row>
    <row r="10" spans="1:25" s="29" customFormat="1" ht="15" customHeight="1" x14ac:dyDescent="0.2">
      <c r="A10" s="26" t="s">
        <v>53</v>
      </c>
      <c r="B10" s="30" t="s">
        <v>1</v>
      </c>
      <c r="C10" s="51">
        <v>155</v>
      </c>
      <c r="D10" s="52">
        <v>0</v>
      </c>
      <c r="E10" s="53">
        <v>0</v>
      </c>
      <c r="F10" s="52">
        <v>155</v>
      </c>
      <c r="G10" s="53">
        <v>100</v>
      </c>
      <c r="H10" s="52">
        <v>8</v>
      </c>
      <c r="I10" s="54">
        <v>5.2</v>
      </c>
      <c r="J10" s="55">
        <v>0</v>
      </c>
      <c r="K10" s="54">
        <v>0</v>
      </c>
      <c r="L10" s="56">
        <v>72</v>
      </c>
      <c r="M10" s="54">
        <v>46.5</v>
      </c>
      <c r="N10" s="56">
        <v>13</v>
      </c>
      <c r="O10" s="54">
        <v>8.4</v>
      </c>
      <c r="P10" s="56">
        <v>57</v>
      </c>
      <c r="Q10" s="54">
        <v>36.799999999999997</v>
      </c>
      <c r="R10" s="56">
        <v>0</v>
      </c>
      <c r="S10" s="54">
        <v>0</v>
      </c>
      <c r="T10" s="57">
        <v>5</v>
      </c>
      <c r="U10" s="53">
        <v>3.2</v>
      </c>
      <c r="V10" s="52">
        <v>4</v>
      </c>
      <c r="W10" s="58">
        <v>2.6</v>
      </c>
      <c r="X10" s="80">
        <v>1913</v>
      </c>
      <c r="Y10" s="113">
        <v>100</v>
      </c>
    </row>
    <row r="11" spans="1:25" s="29" customFormat="1" ht="15" customHeight="1" x14ac:dyDescent="0.2">
      <c r="A11" s="26" t="s">
        <v>53</v>
      </c>
      <c r="B11" s="31" t="s">
        <v>26</v>
      </c>
      <c r="C11" s="43">
        <v>134</v>
      </c>
      <c r="D11" s="59">
        <v>6</v>
      </c>
      <c r="E11" s="45">
        <v>4.5</v>
      </c>
      <c r="F11" s="46">
        <v>128</v>
      </c>
      <c r="G11" s="45">
        <v>95.5</v>
      </c>
      <c r="H11" s="59" t="s">
        <v>92</v>
      </c>
      <c r="I11" s="47">
        <v>1.6</v>
      </c>
      <c r="J11" s="48" t="s">
        <v>92</v>
      </c>
      <c r="K11" s="47">
        <v>2.2999999999999998</v>
      </c>
      <c r="L11" s="48">
        <v>12</v>
      </c>
      <c r="M11" s="47">
        <v>9.4</v>
      </c>
      <c r="N11" s="48">
        <v>32</v>
      </c>
      <c r="O11" s="47">
        <v>25</v>
      </c>
      <c r="P11" s="48">
        <v>78</v>
      </c>
      <c r="Q11" s="47">
        <v>60.9</v>
      </c>
      <c r="R11" s="48" t="s">
        <v>92</v>
      </c>
      <c r="S11" s="47">
        <v>0.8</v>
      </c>
      <c r="T11" s="49">
        <v>0</v>
      </c>
      <c r="U11" s="45">
        <v>0</v>
      </c>
      <c r="V11" s="59">
        <v>12</v>
      </c>
      <c r="W11" s="50">
        <v>9</v>
      </c>
      <c r="X11" s="106">
        <v>1085</v>
      </c>
      <c r="Y11" s="100">
        <v>100</v>
      </c>
    </row>
    <row r="12" spans="1:25" s="29" customFormat="1" ht="15" customHeight="1" x14ac:dyDescent="0.2">
      <c r="A12" s="26" t="s">
        <v>53</v>
      </c>
      <c r="B12" s="30" t="s">
        <v>2</v>
      </c>
      <c r="C12" s="51">
        <v>1459</v>
      </c>
      <c r="D12" s="52">
        <v>17</v>
      </c>
      <c r="E12" s="53">
        <v>1.2</v>
      </c>
      <c r="F12" s="52">
        <v>1442</v>
      </c>
      <c r="G12" s="53">
        <v>98.8</v>
      </c>
      <c r="H12" s="52">
        <v>16</v>
      </c>
      <c r="I12" s="54">
        <v>1.1000000000000001</v>
      </c>
      <c r="J12" s="56">
        <v>41</v>
      </c>
      <c r="K12" s="54">
        <v>2.8</v>
      </c>
      <c r="L12" s="56">
        <v>798</v>
      </c>
      <c r="M12" s="54">
        <v>55.3</v>
      </c>
      <c r="N12" s="56">
        <v>193</v>
      </c>
      <c r="O12" s="54">
        <v>13.4</v>
      </c>
      <c r="P12" s="56">
        <v>322</v>
      </c>
      <c r="Q12" s="54">
        <v>22.3</v>
      </c>
      <c r="R12" s="56">
        <v>10</v>
      </c>
      <c r="S12" s="54">
        <v>0.7</v>
      </c>
      <c r="T12" s="57">
        <v>62</v>
      </c>
      <c r="U12" s="53">
        <v>4.3</v>
      </c>
      <c r="V12" s="52">
        <v>284</v>
      </c>
      <c r="W12" s="58">
        <v>19.5</v>
      </c>
      <c r="X12" s="80">
        <v>9883</v>
      </c>
      <c r="Y12" s="113">
        <v>100</v>
      </c>
    </row>
    <row r="13" spans="1:25" s="29" customFormat="1" ht="15" customHeight="1" x14ac:dyDescent="0.2">
      <c r="A13" s="26" t="s">
        <v>53</v>
      </c>
      <c r="B13" s="31" t="s">
        <v>27</v>
      </c>
      <c r="C13" s="43">
        <v>158</v>
      </c>
      <c r="D13" s="46">
        <v>0</v>
      </c>
      <c r="E13" s="45">
        <v>0</v>
      </c>
      <c r="F13" s="46">
        <v>158</v>
      </c>
      <c r="G13" s="45">
        <v>100</v>
      </c>
      <c r="H13" s="46">
        <v>8</v>
      </c>
      <c r="I13" s="47">
        <v>5.0999999999999996</v>
      </c>
      <c r="J13" s="48">
        <v>0</v>
      </c>
      <c r="K13" s="47">
        <v>0</v>
      </c>
      <c r="L13" s="48">
        <v>53</v>
      </c>
      <c r="M13" s="47">
        <v>33.5</v>
      </c>
      <c r="N13" s="48">
        <v>19</v>
      </c>
      <c r="O13" s="47">
        <v>12</v>
      </c>
      <c r="P13" s="48">
        <v>71</v>
      </c>
      <c r="Q13" s="47">
        <v>44.9</v>
      </c>
      <c r="R13" s="60" t="s">
        <v>92</v>
      </c>
      <c r="S13" s="47">
        <v>1.3</v>
      </c>
      <c r="T13" s="49">
        <v>5</v>
      </c>
      <c r="U13" s="45">
        <v>3.2</v>
      </c>
      <c r="V13" s="46">
        <v>16</v>
      </c>
      <c r="W13" s="50">
        <v>10.1</v>
      </c>
      <c r="X13" s="106">
        <v>1841</v>
      </c>
      <c r="Y13" s="100">
        <v>100</v>
      </c>
    </row>
    <row r="14" spans="1:25" s="29" customFormat="1" ht="15" customHeight="1" x14ac:dyDescent="0.2">
      <c r="A14" s="26" t="s">
        <v>53</v>
      </c>
      <c r="B14" s="30" t="s">
        <v>28</v>
      </c>
      <c r="C14" s="51">
        <v>305</v>
      </c>
      <c r="D14" s="52">
        <v>11</v>
      </c>
      <c r="E14" s="53">
        <v>3.6</v>
      </c>
      <c r="F14" s="52">
        <v>294</v>
      </c>
      <c r="G14" s="53">
        <v>96.4</v>
      </c>
      <c r="H14" s="62">
        <v>0</v>
      </c>
      <c r="I14" s="54">
        <v>0</v>
      </c>
      <c r="J14" s="56">
        <v>6</v>
      </c>
      <c r="K14" s="54">
        <v>2</v>
      </c>
      <c r="L14" s="56">
        <v>79</v>
      </c>
      <c r="M14" s="54">
        <v>26.9</v>
      </c>
      <c r="N14" s="56">
        <v>84</v>
      </c>
      <c r="O14" s="54">
        <v>28.6</v>
      </c>
      <c r="P14" s="56">
        <v>118</v>
      </c>
      <c r="Q14" s="54">
        <v>40.1</v>
      </c>
      <c r="R14" s="56">
        <v>0</v>
      </c>
      <c r="S14" s="54">
        <v>0</v>
      </c>
      <c r="T14" s="57">
        <v>7</v>
      </c>
      <c r="U14" s="53">
        <v>2.4</v>
      </c>
      <c r="V14" s="52">
        <v>20</v>
      </c>
      <c r="W14" s="58">
        <v>6.6</v>
      </c>
      <c r="X14" s="80">
        <v>1140</v>
      </c>
      <c r="Y14" s="113">
        <v>100</v>
      </c>
    </row>
    <row r="15" spans="1:25" s="29" customFormat="1" ht="15" customHeight="1" x14ac:dyDescent="0.2">
      <c r="A15" s="26" t="s">
        <v>53</v>
      </c>
      <c r="B15" s="31" t="s">
        <v>29</v>
      </c>
      <c r="C15" s="43">
        <v>11</v>
      </c>
      <c r="D15" s="46">
        <v>0</v>
      </c>
      <c r="E15" s="45">
        <v>0</v>
      </c>
      <c r="F15" s="46">
        <v>11</v>
      </c>
      <c r="G15" s="45">
        <v>100</v>
      </c>
      <c r="H15" s="46">
        <v>0</v>
      </c>
      <c r="I15" s="47">
        <v>0</v>
      </c>
      <c r="J15" s="48">
        <v>0</v>
      </c>
      <c r="K15" s="47">
        <v>0</v>
      </c>
      <c r="L15" s="48">
        <v>4</v>
      </c>
      <c r="M15" s="47">
        <v>36.4</v>
      </c>
      <c r="N15" s="48" t="s">
        <v>92</v>
      </c>
      <c r="O15" s="47">
        <v>18.2</v>
      </c>
      <c r="P15" s="60">
        <v>5</v>
      </c>
      <c r="Q15" s="47">
        <v>45.5</v>
      </c>
      <c r="R15" s="48">
        <v>0</v>
      </c>
      <c r="S15" s="47">
        <v>0</v>
      </c>
      <c r="T15" s="49">
        <v>0</v>
      </c>
      <c r="U15" s="45">
        <v>0</v>
      </c>
      <c r="V15" s="46">
        <v>0</v>
      </c>
      <c r="W15" s="50">
        <v>0</v>
      </c>
      <c r="X15" s="106">
        <v>227</v>
      </c>
      <c r="Y15" s="100">
        <v>100</v>
      </c>
    </row>
    <row r="16" spans="1:25" s="29" customFormat="1" ht="15" customHeight="1" x14ac:dyDescent="0.2">
      <c r="A16" s="26" t="s">
        <v>53</v>
      </c>
      <c r="B16" s="30" t="s">
        <v>3</v>
      </c>
      <c r="C16" s="51">
        <v>9</v>
      </c>
      <c r="D16" s="62">
        <v>0</v>
      </c>
      <c r="E16" s="53">
        <v>0</v>
      </c>
      <c r="F16" s="52">
        <v>9</v>
      </c>
      <c r="G16" s="53">
        <v>100</v>
      </c>
      <c r="H16" s="52">
        <v>0</v>
      </c>
      <c r="I16" s="54">
        <v>0</v>
      </c>
      <c r="J16" s="56">
        <v>0</v>
      </c>
      <c r="K16" s="54">
        <v>0</v>
      </c>
      <c r="L16" s="56">
        <v>0</v>
      </c>
      <c r="M16" s="54">
        <v>0</v>
      </c>
      <c r="N16" s="56">
        <v>9</v>
      </c>
      <c r="O16" s="54">
        <v>100</v>
      </c>
      <c r="P16" s="56">
        <v>0</v>
      </c>
      <c r="Q16" s="54">
        <v>0</v>
      </c>
      <c r="R16" s="56">
        <v>0</v>
      </c>
      <c r="S16" s="54">
        <v>0</v>
      </c>
      <c r="T16" s="57">
        <v>0</v>
      </c>
      <c r="U16" s="53">
        <v>0</v>
      </c>
      <c r="V16" s="52">
        <v>0</v>
      </c>
      <c r="W16" s="58">
        <v>0</v>
      </c>
      <c r="X16" s="80">
        <v>204</v>
      </c>
      <c r="Y16" s="113">
        <v>100</v>
      </c>
    </row>
    <row r="17" spans="1:25" s="29" customFormat="1" ht="15" customHeight="1" x14ac:dyDescent="0.2">
      <c r="A17" s="26" t="s">
        <v>53</v>
      </c>
      <c r="B17" s="31" t="s">
        <v>30</v>
      </c>
      <c r="C17" s="43">
        <v>83</v>
      </c>
      <c r="D17" s="46" t="s">
        <v>92</v>
      </c>
      <c r="E17" s="45">
        <v>3.6</v>
      </c>
      <c r="F17" s="46">
        <v>80</v>
      </c>
      <c r="G17" s="45">
        <v>96.4</v>
      </c>
      <c r="H17" s="46">
        <v>0</v>
      </c>
      <c r="I17" s="47">
        <v>0</v>
      </c>
      <c r="J17" s="48">
        <v>0</v>
      </c>
      <c r="K17" s="47">
        <v>0</v>
      </c>
      <c r="L17" s="48">
        <v>17</v>
      </c>
      <c r="M17" s="47">
        <v>21.3</v>
      </c>
      <c r="N17" s="48">
        <v>38</v>
      </c>
      <c r="O17" s="47">
        <v>47.5</v>
      </c>
      <c r="P17" s="48">
        <v>23</v>
      </c>
      <c r="Q17" s="47">
        <v>28.8</v>
      </c>
      <c r="R17" s="48">
        <v>0</v>
      </c>
      <c r="S17" s="47">
        <v>0</v>
      </c>
      <c r="T17" s="49" t="s">
        <v>92</v>
      </c>
      <c r="U17" s="45">
        <v>2.5</v>
      </c>
      <c r="V17" s="46">
        <v>6</v>
      </c>
      <c r="W17" s="50">
        <v>7.2</v>
      </c>
      <c r="X17" s="106">
        <v>3954</v>
      </c>
      <c r="Y17" s="100">
        <v>100</v>
      </c>
    </row>
    <row r="18" spans="1:25" s="29" customFormat="1" ht="15" customHeight="1" x14ac:dyDescent="0.2">
      <c r="A18" s="26" t="s">
        <v>53</v>
      </c>
      <c r="B18" s="30" t="s">
        <v>31</v>
      </c>
      <c r="C18" s="51">
        <v>357</v>
      </c>
      <c r="D18" s="52" t="s">
        <v>92</v>
      </c>
      <c r="E18" s="53">
        <v>0.8</v>
      </c>
      <c r="F18" s="52">
        <v>354</v>
      </c>
      <c r="G18" s="53">
        <v>99.2</v>
      </c>
      <c r="H18" s="52">
        <v>0</v>
      </c>
      <c r="I18" s="54">
        <v>0</v>
      </c>
      <c r="J18" s="55" t="s">
        <v>92</v>
      </c>
      <c r="K18" s="54">
        <v>0.3</v>
      </c>
      <c r="L18" s="56">
        <v>21</v>
      </c>
      <c r="M18" s="54">
        <v>5.9</v>
      </c>
      <c r="N18" s="56">
        <v>196</v>
      </c>
      <c r="O18" s="54">
        <v>55.4</v>
      </c>
      <c r="P18" s="56">
        <v>123</v>
      </c>
      <c r="Q18" s="54">
        <v>34.700000000000003</v>
      </c>
      <c r="R18" s="56">
        <v>0</v>
      </c>
      <c r="S18" s="54">
        <v>0</v>
      </c>
      <c r="T18" s="57">
        <v>13</v>
      </c>
      <c r="U18" s="53">
        <v>3.7</v>
      </c>
      <c r="V18" s="52">
        <v>8</v>
      </c>
      <c r="W18" s="58">
        <v>2.2000000000000002</v>
      </c>
      <c r="X18" s="80">
        <v>2444</v>
      </c>
      <c r="Y18" s="113">
        <v>99.8</v>
      </c>
    </row>
    <row r="19" spans="1:25" s="29" customFormat="1" ht="15" customHeight="1" x14ac:dyDescent="0.2">
      <c r="A19" s="26" t="s">
        <v>53</v>
      </c>
      <c r="B19" s="31" t="s">
        <v>32</v>
      </c>
      <c r="C19" s="43">
        <v>0</v>
      </c>
      <c r="D19" s="46">
        <v>0</v>
      </c>
      <c r="E19" s="45">
        <v>0</v>
      </c>
      <c r="F19" s="46">
        <v>0</v>
      </c>
      <c r="G19" s="45">
        <v>0</v>
      </c>
      <c r="H19" s="59">
        <v>0</v>
      </c>
      <c r="I19" s="47">
        <v>0</v>
      </c>
      <c r="J19" s="48">
        <v>0</v>
      </c>
      <c r="K19" s="47">
        <v>0</v>
      </c>
      <c r="L19" s="48">
        <v>0</v>
      </c>
      <c r="M19" s="47">
        <v>0</v>
      </c>
      <c r="N19" s="48">
        <v>0</v>
      </c>
      <c r="O19" s="47">
        <v>0</v>
      </c>
      <c r="P19" s="48">
        <v>0</v>
      </c>
      <c r="Q19" s="47">
        <v>0</v>
      </c>
      <c r="R19" s="48">
        <v>0</v>
      </c>
      <c r="S19" s="47">
        <v>0</v>
      </c>
      <c r="T19" s="49">
        <v>0</v>
      </c>
      <c r="U19" s="45">
        <v>0</v>
      </c>
      <c r="V19" s="46">
        <v>0</v>
      </c>
      <c r="W19" s="50">
        <v>0</v>
      </c>
      <c r="X19" s="106">
        <v>287</v>
      </c>
      <c r="Y19" s="100">
        <v>100</v>
      </c>
    </row>
    <row r="20" spans="1:25" s="29" customFormat="1" ht="15" customHeight="1" x14ac:dyDescent="0.2">
      <c r="A20" s="26" t="s">
        <v>53</v>
      </c>
      <c r="B20" s="30" t="s">
        <v>4</v>
      </c>
      <c r="C20" s="51">
        <v>78</v>
      </c>
      <c r="D20" s="62">
        <v>5</v>
      </c>
      <c r="E20" s="53">
        <v>6.4</v>
      </c>
      <c r="F20" s="52">
        <v>73</v>
      </c>
      <c r="G20" s="53">
        <v>93.6</v>
      </c>
      <c r="H20" s="52">
        <v>4</v>
      </c>
      <c r="I20" s="54">
        <v>5.5</v>
      </c>
      <c r="J20" s="55">
        <v>0</v>
      </c>
      <c r="K20" s="54">
        <v>0</v>
      </c>
      <c r="L20" s="56">
        <v>23</v>
      </c>
      <c r="M20" s="54">
        <v>31.5</v>
      </c>
      <c r="N20" s="56">
        <v>4</v>
      </c>
      <c r="O20" s="54">
        <v>5.5</v>
      </c>
      <c r="P20" s="56">
        <v>39</v>
      </c>
      <c r="Q20" s="54">
        <v>53.4</v>
      </c>
      <c r="R20" s="56">
        <v>0</v>
      </c>
      <c r="S20" s="54">
        <v>0</v>
      </c>
      <c r="T20" s="57" t="s">
        <v>92</v>
      </c>
      <c r="U20" s="53">
        <v>4.0999999999999996</v>
      </c>
      <c r="V20" s="52" t="s">
        <v>92</v>
      </c>
      <c r="W20" s="58">
        <v>2.6</v>
      </c>
      <c r="X20" s="80">
        <v>715</v>
      </c>
      <c r="Y20" s="113">
        <v>100</v>
      </c>
    </row>
    <row r="21" spans="1:25" s="29" customFormat="1" ht="15" customHeight="1" x14ac:dyDescent="0.2">
      <c r="A21" s="26" t="s">
        <v>53</v>
      </c>
      <c r="B21" s="31" t="s">
        <v>5</v>
      </c>
      <c r="C21" s="43">
        <v>380</v>
      </c>
      <c r="D21" s="46">
        <v>17</v>
      </c>
      <c r="E21" s="45">
        <v>4.5</v>
      </c>
      <c r="F21" s="46">
        <v>363</v>
      </c>
      <c r="G21" s="45">
        <v>95.5</v>
      </c>
      <c r="H21" s="59" t="s">
        <v>92</v>
      </c>
      <c r="I21" s="47">
        <v>0.8</v>
      </c>
      <c r="J21" s="60">
        <v>6</v>
      </c>
      <c r="K21" s="47">
        <v>1.7</v>
      </c>
      <c r="L21" s="48">
        <v>33</v>
      </c>
      <c r="M21" s="47">
        <v>9.1</v>
      </c>
      <c r="N21" s="48">
        <v>138</v>
      </c>
      <c r="O21" s="47">
        <v>38</v>
      </c>
      <c r="P21" s="48">
        <v>164</v>
      </c>
      <c r="Q21" s="47">
        <v>45.2</v>
      </c>
      <c r="R21" s="48">
        <v>0</v>
      </c>
      <c r="S21" s="47">
        <v>0</v>
      </c>
      <c r="T21" s="49">
        <v>19</v>
      </c>
      <c r="U21" s="45">
        <v>5.2</v>
      </c>
      <c r="V21" s="59">
        <v>15</v>
      </c>
      <c r="W21" s="50">
        <v>3.9</v>
      </c>
      <c r="X21" s="106">
        <v>4134</v>
      </c>
      <c r="Y21" s="100">
        <v>100</v>
      </c>
    </row>
    <row r="22" spans="1:25" s="29" customFormat="1" ht="15" customHeight="1" x14ac:dyDescent="0.2">
      <c r="A22" s="26" t="s">
        <v>53</v>
      </c>
      <c r="B22" s="30" t="s">
        <v>6</v>
      </c>
      <c r="C22" s="51">
        <v>422</v>
      </c>
      <c r="D22" s="62" t="s">
        <v>92</v>
      </c>
      <c r="E22" s="53">
        <v>0.5</v>
      </c>
      <c r="F22" s="52">
        <v>420</v>
      </c>
      <c r="G22" s="53">
        <v>99.5</v>
      </c>
      <c r="H22" s="52" t="s">
        <v>92</v>
      </c>
      <c r="I22" s="54">
        <v>0.5</v>
      </c>
      <c r="J22" s="55">
        <v>7</v>
      </c>
      <c r="K22" s="54">
        <v>1.7</v>
      </c>
      <c r="L22" s="56">
        <v>34</v>
      </c>
      <c r="M22" s="54">
        <v>8.1</v>
      </c>
      <c r="N22" s="56">
        <v>49</v>
      </c>
      <c r="O22" s="54">
        <v>11.7</v>
      </c>
      <c r="P22" s="56">
        <v>310</v>
      </c>
      <c r="Q22" s="54">
        <v>73.8</v>
      </c>
      <c r="R22" s="56">
        <v>0</v>
      </c>
      <c r="S22" s="54">
        <v>0</v>
      </c>
      <c r="T22" s="57">
        <v>18</v>
      </c>
      <c r="U22" s="53">
        <v>4.3</v>
      </c>
      <c r="V22" s="52">
        <v>17</v>
      </c>
      <c r="W22" s="58">
        <v>4</v>
      </c>
      <c r="X22" s="80">
        <v>1864</v>
      </c>
      <c r="Y22" s="113">
        <v>100</v>
      </c>
    </row>
    <row r="23" spans="1:25" s="29" customFormat="1" ht="15" customHeight="1" x14ac:dyDescent="0.2">
      <c r="A23" s="26" t="s">
        <v>53</v>
      </c>
      <c r="B23" s="31" t="s">
        <v>33</v>
      </c>
      <c r="C23" s="43">
        <v>48</v>
      </c>
      <c r="D23" s="46" t="s">
        <v>92</v>
      </c>
      <c r="E23" s="45">
        <v>4.2</v>
      </c>
      <c r="F23" s="46">
        <v>46</v>
      </c>
      <c r="G23" s="45">
        <v>95.8</v>
      </c>
      <c r="H23" s="46">
        <v>0</v>
      </c>
      <c r="I23" s="47">
        <v>0</v>
      </c>
      <c r="J23" s="48" t="s">
        <v>92</v>
      </c>
      <c r="K23" s="47">
        <v>4.3</v>
      </c>
      <c r="L23" s="48">
        <v>9</v>
      </c>
      <c r="M23" s="47">
        <v>19.600000000000001</v>
      </c>
      <c r="N23" s="48">
        <v>11</v>
      </c>
      <c r="O23" s="47">
        <v>23.9</v>
      </c>
      <c r="P23" s="48">
        <v>22</v>
      </c>
      <c r="Q23" s="47">
        <v>47.8</v>
      </c>
      <c r="R23" s="60">
        <v>0</v>
      </c>
      <c r="S23" s="47">
        <v>0</v>
      </c>
      <c r="T23" s="61" t="s">
        <v>92</v>
      </c>
      <c r="U23" s="45">
        <v>4.3</v>
      </c>
      <c r="V23" s="46">
        <v>5</v>
      </c>
      <c r="W23" s="50">
        <v>10.4</v>
      </c>
      <c r="X23" s="106">
        <v>1424</v>
      </c>
      <c r="Y23" s="100">
        <v>100</v>
      </c>
    </row>
    <row r="24" spans="1:25" s="29" customFormat="1" ht="15" customHeight="1" x14ac:dyDescent="0.2">
      <c r="A24" s="26" t="s">
        <v>53</v>
      </c>
      <c r="B24" s="30" t="s">
        <v>7</v>
      </c>
      <c r="C24" s="51">
        <v>66</v>
      </c>
      <c r="D24" s="52">
        <v>0</v>
      </c>
      <c r="E24" s="53">
        <v>0</v>
      </c>
      <c r="F24" s="52">
        <v>66</v>
      </c>
      <c r="G24" s="53">
        <v>100</v>
      </c>
      <c r="H24" s="52" t="s">
        <v>92</v>
      </c>
      <c r="I24" s="54">
        <v>1.5</v>
      </c>
      <c r="J24" s="55" t="s">
        <v>92</v>
      </c>
      <c r="K24" s="54">
        <v>3</v>
      </c>
      <c r="L24" s="56">
        <v>17</v>
      </c>
      <c r="M24" s="54">
        <v>25.8</v>
      </c>
      <c r="N24" s="56">
        <v>6</v>
      </c>
      <c r="O24" s="54">
        <v>9.1</v>
      </c>
      <c r="P24" s="56">
        <v>37</v>
      </c>
      <c r="Q24" s="54">
        <v>56.1</v>
      </c>
      <c r="R24" s="55" t="s">
        <v>92</v>
      </c>
      <c r="S24" s="54">
        <v>1.5</v>
      </c>
      <c r="T24" s="57" t="s">
        <v>92</v>
      </c>
      <c r="U24" s="53">
        <v>3</v>
      </c>
      <c r="V24" s="52">
        <v>15</v>
      </c>
      <c r="W24" s="58">
        <v>22.7</v>
      </c>
      <c r="X24" s="80">
        <v>1396</v>
      </c>
      <c r="Y24" s="113">
        <v>100</v>
      </c>
    </row>
    <row r="25" spans="1:25" s="29" customFormat="1" ht="15" customHeight="1" x14ac:dyDescent="0.2">
      <c r="A25" s="26" t="s">
        <v>53</v>
      </c>
      <c r="B25" s="31" t="s">
        <v>34</v>
      </c>
      <c r="C25" s="43">
        <v>2336</v>
      </c>
      <c r="D25" s="46">
        <v>4</v>
      </c>
      <c r="E25" s="45">
        <v>0.2</v>
      </c>
      <c r="F25" s="46">
        <v>2332</v>
      </c>
      <c r="G25" s="45">
        <v>99.8</v>
      </c>
      <c r="H25" s="46">
        <v>4</v>
      </c>
      <c r="I25" s="47">
        <v>0.2</v>
      </c>
      <c r="J25" s="48">
        <v>6</v>
      </c>
      <c r="K25" s="47">
        <v>0.3</v>
      </c>
      <c r="L25" s="60">
        <v>52</v>
      </c>
      <c r="M25" s="47">
        <v>2.2000000000000002</v>
      </c>
      <c r="N25" s="48">
        <v>103</v>
      </c>
      <c r="O25" s="47">
        <v>4.4000000000000004</v>
      </c>
      <c r="P25" s="48">
        <v>2119</v>
      </c>
      <c r="Q25" s="47">
        <v>90.9</v>
      </c>
      <c r="R25" s="48">
        <v>0</v>
      </c>
      <c r="S25" s="47">
        <v>0</v>
      </c>
      <c r="T25" s="49">
        <v>48</v>
      </c>
      <c r="U25" s="45">
        <v>2.1</v>
      </c>
      <c r="V25" s="46">
        <v>13</v>
      </c>
      <c r="W25" s="50">
        <v>0.6</v>
      </c>
      <c r="X25" s="106">
        <v>1422</v>
      </c>
      <c r="Y25" s="100">
        <v>100</v>
      </c>
    </row>
    <row r="26" spans="1:25" s="29" customFormat="1" ht="15" customHeight="1" x14ac:dyDescent="0.2">
      <c r="A26" s="26" t="s">
        <v>53</v>
      </c>
      <c r="B26" s="30" t="s">
        <v>35</v>
      </c>
      <c r="C26" s="51">
        <v>212</v>
      </c>
      <c r="D26" s="52">
        <v>9</v>
      </c>
      <c r="E26" s="53">
        <v>4.2</v>
      </c>
      <c r="F26" s="52">
        <v>203</v>
      </c>
      <c r="G26" s="53">
        <v>95.8</v>
      </c>
      <c r="H26" s="52">
        <v>0</v>
      </c>
      <c r="I26" s="54">
        <v>0</v>
      </c>
      <c r="J26" s="56">
        <v>0</v>
      </c>
      <c r="K26" s="54">
        <v>0</v>
      </c>
      <c r="L26" s="56" t="s">
        <v>92</v>
      </c>
      <c r="M26" s="54">
        <v>1.5</v>
      </c>
      <c r="N26" s="56">
        <v>162</v>
      </c>
      <c r="O26" s="54">
        <v>79.8</v>
      </c>
      <c r="P26" s="56">
        <v>35</v>
      </c>
      <c r="Q26" s="54">
        <v>17.2</v>
      </c>
      <c r="R26" s="56">
        <v>0</v>
      </c>
      <c r="S26" s="54">
        <v>0</v>
      </c>
      <c r="T26" s="63" t="s">
        <v>92</v>
      </c>
      <c r="U26" s="53">
        <v>1.5</v>
      </c>
      <c r="V26" s="62">
        <v>0</v>
      </c>
      <c r="W26" s="58">
        <v>0</v>
      </c>
      <c r="X26" s="80">
        <v>1343</v>
      </c>
      <c r="Y26" s="113">
        <v>100</v>
      </c>
    </row>
    <row r="27" spans="1:25" s="29" customFormat="1" ht="15" customHeight="1" x14ac:dyDescent="0.2">
      <c r="A27" s="26" t="s">
        <v>53</v>
      </c>
      <c r="B27" s="31" t="s">
        <v>8</v>
      </c>
      <c r="C27" s="43">
        <v>20</v>
      </c>
      <c r="D27" s="59">
        <v>0</v>
      </c>
      <c r="E27" s="45">
        <v>0</v>
      </c>
      <c r="F27" s="46">
        <v>20</v>
      </c>
      <c r="G27" s="45">
        <v>100</v>
      </c>
      <c r="H27" s="46">
        <v>0</v>
      </c>
      <c r="I27" s="47">
        <v>0</v>
      </c>
      <c r="J27" s="48">
        <v>0</v>
      </c>
      <c r="K27" s="47">
        <v>0</v>
      </c>
      <c r="L27" s="60">
        <v>0</v>
      </c>
      <c r="M27" s="47">
        <v>0</v>
      </c>
      <c r="N27" s="60">
        <v>0</v>
      </c>
      <c r="O27" s="47">
        <v>0</v>
      </c>
      <c r="P27" s="48">
        <v>18</v>
      </c>
      <c r="Q27" s="47">
        <v>90</v>
      </c>
      <c r="R27" s="48">
        <v>0</v>
      </c>
      <c r="S27" s="47">
        <v>0</v>
      </c>
      <c r="T27" s="49" t="s">
        <v>92</v>
      </c>
      <c r="U27" s="45">
        <v>10</v>
      </c>
      <c r="V27" s="46" t="s">
        <v>92</v>
      </c>
      <c r="W27" s="50">
        <v>10</v>
      </c>
      <c r="X27" s="106">
        <v>573</v>
      </c>
      <c r="Y27" s="100">
        <v>100</v>
      </c>
    </row>
    <row r="28" spans="1:25" s="29" customFormat="1" ht="15" customHeight="1" x14ac:dyDescent="0.2">
      <c r="A28" s="26" t="s">
        <v>53</v>
      </c>
      <c r="B28" s="30" t="s">
        <v>36</v>
      </c>
      <c r="C28" s="51">
        <v>15</v>
      </c>
      <c r="D28" s="52">
        <v>0</v>
      </c>
      <c r="E28" s="53">
        <v>0</v>
      </c>
      <c r="F28" s="52">
        <v>15</v>
      </c>
      <c r="G28" s="53">
        <v>100</v>
      </c>
      <c r="H28" s="52">
        <v>0</v>
      </c>
      <c r="I28" s="54">
        <v>0</v>
      </c>
      <c r="J28" s="56">
        <v>0</v>
      </c>
      <c r="K28" s="54">
        <v>0</v>
      </c>
      <c r="L28" s="56">
        <v>0</v>
      </c>
      <c r="M28" s="54">
        <v>0</v>
      </c>
      <c r="N28" s="56">
        <v>13</v>
      </c>
      <c r="O28" s="54">
        <v>86.7</v>
      </c>
      <c r="P28" s="55" t="s">
        <v>92</v>
      </c>
      <c r="Q28" s="54">
        <v>13.3</v>
      </c>
      <c r="R28" s="56">
        <v>0</v>
      </c>
      <c r="S28" s="54">
        <v>0</v>
      </c>
      <c r="T28" s="63">
        <v>0</v>
      </c>
      <c r="U28" s="53">
        <v>0</v>
      </c>
      <c r="V28" s="52">
        <v>0</v>
      </c>
      <c r="W28" s="58">
        <v>0</v>
      </c>
      <c r="X28" s="80">
        <v>1435</v>
      </c>
      <c r="Y28" s="113">
        <v>100</v>
      </c>
    </row>
    <row r="29" spans="1:25" s="29" customFormat="1" ht="15" customHeight="1" x14ac:dyDescent="0.2">
      <c r="A29" s="26" t="s">
        <v>53</v>
      </c>
      <c r="B29" s="31" t="s">
        <v>37</v>
      </c>
      <c r="C29" s="43">
        <v>26</v>
      </c>
      <c r="D29" s="46">
        <v>0</v>
      </c>
      <c r="E29" s="45">
        <v>0</v>
      </c>
      <c r="F29" s="46">
        <v>26</v>
      </c>
      <c r="G29" s="45">
        <v>100</v>
      </c>
      <c r="H29" s="59">
        <v>0</v>
      </c>
      <c r="I29" s="47">
        <v>0</v>
      </c>
      <c r="J29" s="60">
        <v>0</v>
      </c>
      <c r="K29" s="47">
        <v>0</v>
      </c>
      <c r="L29" s="48">
        <v>8</v>
      </c>
      <c r="M29" s="47">
        <v>30.8</v>
      </c>
      <c r="N29" s="48">
        <v>9</v>
      </c>
      <c r="O29" s="47">
        <v>34.6</v>
      </c>
      <c r="P29" s="48">
        <v>9</v>
      </c>
      <c r="Q29" s="47">
        <v>34.6</v>
      </c>
      <c r="R29" s="48">
        <v>0</v>
      </c>
      <c r="S29" s="47">
        <v>0</v>
      </c>
      <c r="T29" s="49">
        <v>0</v>
      </c>
      <c r="U29" s="45">
        <v>0</v>
      </c>
      <c r="V29" s="59" t="s">
        <v>92</v>
      </c>
      <c r="W29" s="50">
        <v>11.5</v>
      </c>
      <c r="X29" s="106">
        <v>1859</v>
      </c>
      <c r="Y29" s="100">
        <v>100</v>
      </c>
    </row>
    <row r="30" spans="1:25" s="29" customFormat="1" ht="15" customHeight="1" x14ac:dyDescent="0.2">
      <c r="A30" s="26" t="s">
        <v>53</v>
      </c>
      <c r="B30" s="30" t="s">
        <v>38</v>
      </c>
      <c r="C30" s="51">
        <v>776</v>
      </c>
      <c r="D30" s="52">
        <v>0</v>
      </c>
      <c r="E30" s="53">
        <v>0</v>
      </c>
      <c r="F30" s="52">
        <v>776</v>
      </c>
      <c r="G30" s="53">
        <v>100</v>
      </c>
      <c r="H30" s="52" t="s">
        <v>92</v>
      </c>
      <c r="I30" s="54">
        <v>0.4</v>
      </c>
      <c r="J30" s="56">
        <v>7</v>
      </c>
      <c r="K30" s="54">
        <v>0.9</v>
      </c>
      <c r="L30" s="56">
        <v>81</v>
      </c>
      <c r="M30" s="54">
        <v>10.4</v>
      </c>
      <c r="N30" s="56">
        <v>222</v>
      </c>
      <c r="O30" s="54">
        <v>28.6</v>
      </c>
      <c r="P30" s="56">
        <v>440</v>
      </c>
      <c r="Q30" s="54">
        <v>56.7</v>
      </c>
      <c r="R30" s="56">
        <v>0</v>
      </c>
      <c r="S30" s="54">
        <v>0</v>
      </c>
      <c r="T30" s="57">
        <v>23</v>
      </c>
      <c r="U30" s="53">
        <v>3</v>
      </c>
      <c r="V30" s="52">
        <v>19</v>
      </c>
      <c r="W30" s="58">
        <v>2.4</v>
      </c>
      <c r="X30" s="80">
        <v>3672</v>
      </c>
      <c r="Y30" s="113">
        <v>100</v>
      </c>
    </row>
    <row r="31" spans="1:25" s="29" customFormat="1" ht="15" customHeight="1" x14ac:dyDescent="0.2">
      <c r="A31" s="26" t="s">
        <v>53</v>
      </c>
      <c r="B31" s="31" t="s">
        <v>9</v>
      </c>
      <c r="C31" s="43">
        <v>130</v>
      </c>
      <c r="D31" s="59">
        <v>0</v>
      </c>
      <c r="E31" s="45">
        <v>0</v>
      </c>
      <c r="F31" s="46">
        <v>130</v>
      </c>
      <c r="G31" s="45">
        <v>100</v>
      </c>
      <c r="H31" s="46">
        <v>8</v>
      </c>
      <c r="I31" s="47">
        <v>6.2</v>
      </c>
      <c r="J31" s="48">
        <v>7</v>
      </c>
      <c r="K31" s="47">
        <v>5.4</v>
      </c>
      <c r="L31" s="48">
        <v>16</v>
      </c>
      <c r="M31" s="47">
        <v>12.3</v>
      </c>
      <c r="N31" s="48">
        <v>23</v>
      </c>
      <c r="O31" s="47">
        <v>17.7</v>
      </c>
      <c r="P31" s="48">
        <v>70</v>
      </c>
      <c r="Q31" s="47">
        <v>53.8</v>
      </c>
      <c r="R31" s="48">
        <v>0</v>
      </c>
      <c r="S31" s="47">
        <v>0</v>
      </c>
      <c r="T31" s="49">
        <v>6</v>
      </c>
      <c r="U31" s="45">
        <v>4.5999999999999996</v>
      </c>
      <c r="V31" s="46">
        <v>4</v>
      </c>
      <c r="W31" s="50">
        <v>3.1</v>
      </c>
      <c r="X31" s="106">
        <v>2056</v>
      </c>
      <c r="Y31" s="100">
        <v>100</v>
      </c>
    </row>
    <row r="32" spans="1:25" s="29" customFormat="1" ht="15" customHeight="1" x14ac:dyDescent="0.2">
      <c r="A32" s="26" t="s">
        <v>53</v>
      </c>
      <c r="B32" s="30" t="s">
        <v>39</v>
      </c>
      <c r="C32" s="51">
        <v>210</v>
      </c>
      <c r="D32" s="52">
        <v>0</v>
      </c>
      <c r="E32" s="53">
        <v>0</v>
      </c>
      <c r="F32" s="52">
        <v>210</v>
      </c>
      <c r="G32" s="53">
        <v>100</v>
      </c>
      <c r="H32" s="52" t="s">
        <v>92</v>
      </c>
      <c r="I32" s="54">
        <v>1</v>
      </c>
      <c r="J32" s="56" t="s">
        <v>92</v>
      </c>
      <c r="K32" s="54">
        <v>1</v>
      </c>
      <c r="L32" s="55">
        <v>5</v>
      </c>
      <c r="M32" s="54">
        <v>2.4</v>
      </c>
      <c r="N32" s="56">
        <v>136</v>
      </c>
      <c r="O32" s="54">
        <v>64.8</v>
      </c>
      <c r="P32" s="56">
        <v>65</v>
      </c>
      <c r="Q32" s="54">
        <v>31</v>
      </c>
      <c r="R32" s="56">
        <v>0</v>
      </c>
      <c r="S32" s="54">
        <v>0</v>
      </c>
      <c r="T32" s="57">
        <v>0</v>
      </c>
      <c r="U32" s="53">
        <v>0</v>
      </c>
      <c r="V32" s="52" t="s">
        <v>92</v>
      </c>
      <c r="W32" s="58">
        <v>0.5</v>
      </c>
      <c r="X32" s="80">
        <v>967</v>
      </c>
      <c r="Y32" s="113">
        <v>100</v>
      </c>
    </row>
    <row r="33" spans="1:25" s="29" customFormat="1" ht="15" customHeight="1" x14ac:dyDescent="0.2">
      <c r="A33" s="26" t="s">
        <v>53</v>
      </c>
      <c r="B33" s="31" t="s">
        <v>23</v>
      </c>
      <c r="C33" s="43">
        <v>1310</v>
      </c>
      <c r="D33" s="46" t="s">
        <v>92</v>
      </c>
      <c r="E33" s="45">
        <v>0.1</v>
      </c>
      <c r="F33" s="46">
        <v>1309</v>
      </c>
      <c r="G33" s="45">
        <v>99.9</v>
      </c>
      <c r="H33" s="59">
        <v>8</v>
      </c>
      <c r="I33" s="47">
        <v>0.6</v>
      </c>
      <c r="J33" s="48" t="s">
        <v>92</v>
      </c>
      <c r="K33" s="47">
        <v>0.1</v>
      </c>
      <c r="L33" s="48">
        <v>110</v>
      </c>
      <c r="M33" s="47">
        <v>8.4</v>
      </c>
      <c r="N33" s="48">
        <v>194</v>
      </c>
      <c r="O33" s="47">
        <v>14.8</v>
      </c>
      <c r="P33" s="48">
        <v>953</v>
      </c>
      <c r="Q33" s="47">
        <v>72.8</v>
      </c>
      <c r="R33" s="48">
        <v>4</v>
      </c>
      <c r="S33" s="47">
        <v>0.3</v>
      </c>
      <c r="T33" s="49">
        <v>39</v>
      </c>
      <c r="U33" s="45">
        <v>3</v>
      </c>
      <c r="V33" s="46">
        <v>25</v>
      </c>
      <c r="W33" s="50">
        <v>1.9</v>
      </c>
      <c r="X33" s="106">
        <v>2281</v>
      </c>
      <c r="Y33" s="100">
        <v>100</v>
      </c>
    </row>
    <row r="34" spans="1:25" s="29" customFormat="1" ht="15" customHeight="1" x14ac:dyDescent="0.2">
      <c r="A34" s="26" t="s">
        <v>53</v>
      </c>
      <c r="B34" s="30" t="s">
        <v>10</v>
      </c>
      <c r="C34" s="51">
        <v>30</v>
      </c>
      <c r="D34" s="52" t="s">
        <v>92</v>
      </c>
      <c r="E34" s="53">
        <v>10</v>
      </c>
      <c r="F34" s="52">
        <v>27</v>
      </c>
      <c r="G34" s="53">
        <v>90</v>
      </c>
      <c r="H34" s="52">
        <v>6</v>
      </c>
      <c r="I34" s="54">
        <v>22.2</v>
      </c>
      <c r="J34" s="56">
        <v>0</v>
      </c>
      <c r="K34" s="54">
        <v>0</v>
      </c>
      <c r="L34" s="55">
        <v>0</v>
      </c>
      <c r="M34" s="54">
        <v>0</v>
      </c>
      <c r="N34" s="56">
        <v>0</v>
      </c>
      <c r="O34" s="54">
        <v>0</v>
      </c>
      <c r="P34" s="56">
        <v>21</v>
      </c>
      <c r="Q34" s="54">
        <v>77.8</v>
      </c>
      <c r="R34" s="56">
        <v>0</v>
      </c>
      <c r="S34" s="54">
        <v>0</v>
      </c>
      <c r="T34" s="57">
        <v>0</v>
      </c>
      <c r="U34" s="53">
        <v>0</v>
      </c>
      <c r="V34" s="62">
        <v>4</v>
      </c>
      <c r="W34" s="58">
        <v>13.3</v>
      </c>
      <c r="X34" s="80">
        <v>794</v>
      </c>
      <c r="Y34" s="113">
        <v>100</v>
      </c>
    </row>
    <row r="35" spans="1:25" s="29" customFormat="1" ht="15" customHeight="1" x14ac:dyDescent="0.2">
      <c r="A35" s="26" t="s">
        <v>53</v>
      </c>
      <c r="B35" s="31" t="s">
        <v>40</v>
      </c>
      <c r="C35" s="43">
        <v>70</v>
      </c>
      <c r="D35" s="46">
        <v>0</v>
      </c>
      <c r="E35" s="45">
        <v>0</v>
      </c>
      <c r="F35" s="46">
        <v>70</v>
      </c>
      <c r="G35" s="45">
        <v>100</v>
      </c>
      <c r="H35" s="46" t="s">
        <v>92</v>
      </c>
      <c r="I35" s="47">
        <v>4.3</v>
      </c>
      <c r="J35" s="60">
        <v>4</v>
      </c>
      <c r="K35" s="47">
        <v>5.7</v>
      </c>
      <c r="L35" s="48">
        <v>6</v>
      </c>
      <c r="M35" s="47">
        <v>8.6</v>
      </c>
      <c r="N35" s="48">
        <v>7</v>
      </c>
      <c r="O35" s="47">
        <v>10</v>
      </c>
      <c r="P35" s="48">
        <v>47</v>
      </c>
      <c r="Q35" s="47">
        <v>67.099999999999994</v>
      </c>
      <c r="R35" s="48">
        <v>0</v>
      </c>
      <c r="S35" s="47">
        <v>0</v>
      </c>
      <c r="T35" s="61" t="s">
        <v>92</v>
      </c>
      <c r="U35" s="45">
        <v>4.3</v>
      </c>
      <c r="V35" s="46">
        <v>0</v>
      </c>
      <c r="W35" s="50">
        <v>0</v>
      </c>
      <c r="X35" s="106">
        <v>1050</v>
      </c>
      <c r="Y35" s="100">
        <v>100</v>
      </c>
    </row>
    <row r="36" spans="1:25" s="29" customFormat="1" ht="15" customHeight="1" x14ac:dyDescent="0.2">
      <c r="A36" s="26" t="s">
        <v>53</v>
      </c>
      <c r="B36" s="30" t="s">
        <v>41</v>
      </c>
      <c r="C36" s="51">
        <v>493</v>
      </c>
      <c r="D36" s="52">
        <v>11</v>
      </c>
      <c r="E36" s="53">
        <v>2.2000000000000002</v>
      </c>
      <c r="F36" s="52">
        <v>482</v>
      </c>
      <c r="G36" s="53">
        <v>97.8</v>
      </c>
      <c r="H36" s="52">
        <v>8</v>
      </c>
      <c r="I36" s="54">
        <v>1.7</v>
      </c>
      <c r="J36" s="56">
        <v>12</v>
      </c>
      <c r="K36" s="54">
        <v>2.5</v>
      </c>
      <c r="L36" s="56">
        <v>209</v>
      </c>
      <c r="M36" s="54">
        <v>43.4</v>
      </c>
      <c r="N36" s="56">
        <v>117</v>
      </c>
      <c r="O36" s="54">
        <v>24.3</v>
      </c>
      <c r="P36" s="56">
        <v>112</v>
      </c>
      <c r="Q36" s="54">
        <v>23.2</v>
      </c>
      <c r="R36" s="56">
        <v>4</v>
      </c>
      <c r="S36" s="54">
        <v>0.8</v>
      </c>
      <c r="T36" s="57">
        <v>20</v>
      </c>
      <c r="U36" s="53">
        <v>4.0999999999999996</v>
      </c>
      <c r="V36" s="52">
        <v>72</v>
      </c>
      <c r="W36" s="58">
        <v>14.6</v>
      </c>
      <c r="X36" s="80">
        <v>652</v>
      </c>
      <c r="Y36" s="113">
        <v>100</v>
      </c>
    </row>
    <row r="37" spans="1:25" s="29" customFormat="1" ht="15" customHeight="1" x14ac:dyDescent="0.2">
      <c r="A37" s="26" t="s">
        <v>53</v>
      </c>
      <c r="B37" s="31" t="s">
        <v>11</v>
      </c>
      <c r="C37" s="43">
        <v>6</v>
      </c>
      <c r="D37" s="46" t="s">
        <v>92</v>
      </c>
      <c r="E37" s="45">
        <v>33.299999999999997</v>
      </c>
      <c r="F37" s="46">
        <v>4</v>
      </c>
      <c r="G37" s="45">
        <v>66.7</v>
      </c>
      <c r="H37" s="46">
        <v>0</v>
      </c>
      <c r="I37" s="47">
        <v>0</v>
      </c>
      <c r="J37" s="48">
        <v>0</v>
      </c>
      <c r="K37" s="47">
        <v>0</v>
      </c>
      <c r="L37" s="60">
        <v>0</v>
      </c>
      <c r="M37" s="47">
        <v>0</v>
      </c>
      <c r="N37" s="48">
        <v>0</v>
      </c>
      <c r="O37" s="47">
        <v>0</v>
      </c>
      <c r="P37" s="60">
        <v>4</v>
      </c>
      <c r="Q37" s="47">
        <v>100</v>
      </c>
      <c r="R37" s="48">
        <v>0</v>
      </c>
      <c r="S37" s="47">
        <v>0</v>
      </c>
      <c r="T37" s="61">
        <v>0</v>
      </c>
      <c r="U37" s="45">
        <v>0</v>
      </c>
      <c r="V37" s="59">
        <v>0</v>
      </c>
      <c r="W37" s="50">
        <v>0</v>
      </c>
      <c r="X37" s="106">
        <v>482</v>
      </c>
      <c r="Y37" s="100">
        <v>100</v>
      </c>
    </row>
    <row r="38" spans="1:25" s="29" customFormat="1" ht="15" customHeight="1" x14ac:dyDescent="0.2">
      <c r="A38" s="26" t="s">
        <v>53</v>
      </c>
      <c r="B38" s="30" t="s">
        <v>12</v>
      </c>
      <c r="C38" s="51">
        <v>27</v>
      </c>
      <c r="D38" s="62">
        <v>0</v>
      </c>
      <c r="E38" s="53">
        <v>0</v>
      </c>
      <c r="F38" s="52">
        <v>27</v>
      </c>
      <c r="G38" s="53">
        <v>100</v>
      </c>
      <c r="H38" s="52">
        <v>0</v>
      </c>
      <c r="I38" s="54">
        <v>0</v>
      </c>
      <c r="J38" s="56">
        <v>0</v>
      </c>
      <c r="K38" s="54">
        <v>0</v>
      </c>
      <c r="L38" s="56">
        <v>9</v>
      </c>
      <c r="M38" s="54">
        <v>33.299999999999997</v>
      </c>
      <c r="N38" s="56">
        <v>10</v>
      </c>
      <c r="O38" s="54">
        <v>37</v>
      </c>
      <c r="P38" s="56">
        <v>8</v>
      </c>
      <c r="Q38" s="54">
        <v>29.6</v>
      </c>
      <c r="R38" s="56">
        <v>0</v>
      </c>
      <c r="S38" s="54">
        <v>0</v>
      </c>
      <c r="T38" s="57">
        <v>0</v>
      </c>
      <c r="U38" s="53">
        <v>0</v>
      </c>
      <c r="V38" s="52">
        <v>0</v>
      </c>
      <c r="W38" s="58">
        <v>0</v>
      </c>
      <c r="X38" s="80">
        <v>2469</v>
      </c>
      <c r="Y38" s="113">
        <v>100</v>
      </c>
    </row>
    <row r="39" spans="1:25" s="29" customFormat="1" ht="15" customHeight="1" x14ac:dyDescent="0.2">
      <c r="A39" s="26" t="s">
        <v>53</v>
      </c>
      <c r="B39" s="31" t="s">
        <v>13</v>
      </c>
      <c r="C39" s="43">
        <v>53</v>
      </c>
      <c r="D39" s="46">
        <v>0</v>
      </c>
      <c r="E39" s="45">
        <v>0</v>
      </c>
      <c r="F39" s="46">
        <v>53</v>
      </c>
      <c r="G39" s="45">
        <v>100</v>
      </c>
      <c r="H39" s="46">
        <v>18</v>
      </c>
      <c r="I39" s="47">
        <v>34</v>
      </c>
      <c r="J39" s="48">
        <v>0</v>
      </c>
      <c r="K39" s="47">
        <v>0</v>
      </c>
      <c r="L39" s="48">
        <v>24</v>
      </c>
      <c r="M39" s="47">
        <v>45.3</v>
      </c>
      <c r="N39" s="60" t="s">
        <v>92</v>
      </c>
      <c r="O39" s="47">
        <v>3.8</v>
      </c>
      <c r="P39" s="48">
        <v>9</v>
      </c>
      <c r="Q39" s="47">
        <v>17</v>
      </c>
      <c r="R39" s="60">
        <v>0</v>
      </c>
      <c r="S39" s="47">
        <v>0</v>
      </c>
      <c r="T39" s="61">
        <v>0</v>
      </c>
      <c r="U39" s="45">
        <v>0</v>
      </c>
      <c r="V39" s="46">
        <v>7</v>
      </c>
      <c r="W39" s="50">
        <v>13.2</v>
      </c>
      <c r="X39" s="106">
        <v>872</v>
      </c>
      <c r="Y39" s="100">
        <v>100</v>
      </c>
    </row>
    <row r="40" spans="1:25" s="29" customFormat="1" ht="15" customHeight="1" x14ac:dyDescent="0.2">
      <c r="A40" s="26" t="s">
        <v>53</v>
      </c>
      <c r="B40" s="30" t="s">
        <v>14</v>
      </c>
      <c r="C40" s="51">
        <v>229</v>
      </c>
      <c r="D40" s="52">
        <v>6</v>
      </c>
      <c r="E40" s="53">
        <v>2.6</v>
      </c>
      <c r="F40" s="52">
        <v>223</v>
      </c>
      <c r="G40" s="53">
        <v>97.4</v>
      </c>
      <c r="H40" s="52" t="s">
        <v>92</v>
      </c>
      <c r="I40" s="54">
        <v>0.9</v>
      </c>
      <c r="J40" s="55" t="s">
        <v>92</v>
      </c>
      <c r="K40" s="54">
        <v>0.9</v>
      </c>
      <c r="L40" s="56">
        <v>57</v>
      </c>
      <c r="M40" s="54">
        <v>25.6</v>
      </c>
      <c r="N40" s="56">
        <v>48</v>
      </c>
      <c r="O40" s="54">
        <v>21.5</v>
      </c>
      <c r="P40" s="56">
        <v>109</v>
      </c>
      <c r="Q40" s="54">
        <v>48.9</v>
      </c>
      <c r="R40" s="56">
        <v>0</v>
      </c>
      <c r="S40" s="54">
        <v>0</v>
      </c>
      <c r="T40" s="63">
        <v>5</v>
      </c>
      <c r="U40" s="53">
        <v>2.2000000000000002</v>
      </c>
      <c r="V40" s="52">
        <v>11</v>
      </c>
      <c r="W40" s="58">
        <v>4.8</v>
      </c>
      <c r="X40" s="80">
        <v>4894</v>
      </c>
      <c r="Y40" s="113">
        <v>100</v>
      </c>
    </row>
    <row r="41" spans="1:25" s="29" customFormat="1" ht="15" customHeight="1" x14ac:dyDescent="0.2">
      <c r="A41" s="26" t="s">
        <v>53</v>
      </c>
      <c r="B41" s="31" t="s">
        <v>15</v>
      </c>
      <c r="C41" s="43">
        <v>69</v>
      </c>
      <c r="D41" s="46">
        <v>4</v>
      </c>
      <c r="E41" s="45">
        <v>5.8</v>
      </c>
      <c r="F41" s="46">
        <v>65</v>
      </c>
      <c r="G41" s="45">
        <v>94.2</v>
      </c>
      <c r="H41" s="46">
        <v>0</v>
      </c>
      <c r="I41" s="47">
        <v>0</v>
      </c>
      <c r="J41" s="48">
        <v>0</v>
      </c>
      <c r="K41" s="47">
        <v>0</v>
      </c>
      <c r="L41" s="48">
        <v>13</v>
      </c>
      <c r="M41" s="47">
        <v>20</v>
      </c>
      <c r="N41" s="48">
        <v>31</v>
      </c>
      <c r="O41" s="47">
        <v>47.7</v>
      </c>
      <c r="P41" s="48">
        <v>17</v>
      </c>
      <c r="Q41" s="47">
        <v>26.2</v>
      </c>
      <c r="R41" s="60">
        <v>0</v>
      </c>
      <c r="S41" s="47">
        <v>0</v>
      </c>
      <c r="T41" s="49">
        <v>4</v>
      </c>
      <c r="U41" s="45">
        <v>6.2</v>
      </c>
      <c r="V41" s="46">
        <v>5</v>
      </c>
      <c r="W41" s="50">
        <v>7.2</v>
      </c>
      <c r="X41" s="106">
        <v>2587</v>
      </c>
      <c r="Y41" s="100">
        <v>100</v>
      </c>
    </row>
    <row r="42" spans="1:25" s="29" customFormat="1" ht="15" customHeight="1" x14ac:dyDescent="0.2">
      <c r="A42" s="26" t="s">
        <v>53</v>
      </c>
      <c r="B42" s="30" t="s">
        <v>16</v>
      </c>
      <c r="C42" s="51">
        <v>39</v>
      </c>
      <c r="D42" s="52">
        <v>0</v>
      </c>
      <c r="E42" s="53">
        <v>0</v>
      </c>
      <c r="F42" s="52">
        <v>39</v>
      </c>
      <c r="G42" s="53">
        <v>100</v>
      </c>
      <c r="H42" s="52">
        <v>8</v>
      </c>
      <c r="I42" s="54">
        <v>20.5</v>
      </c>
      <c r="J42" s="56">
        <v>0</v>
      </c>
      <c r="K42" s="54">
        <v>0</v>
      </c>
      <c r="L42" s="56" t="s">
        <v>92</v>
      </c>
      <c r="M42" s="54">
        <v>5.0999999999999996</v>
      </c>
      <c r="N42" s="55">
        <v>13</v>
      </c>
      <c r="O42" s="54">
        <v>33.299999999999997</v>
      </c>
      <c r="P42" s="56">
        <v>16</v>
      </c>
      <c r="Q42" s="54">
        <v>41</v>
      </c>
      <c r="R42" s="56">
        <v>0</v>
      </c>
      <c r="S42" s="54">
        <v>0</v>
      </c>
      <c r="T42" s="57">
        <v>0</v>
      </c>
      <c r="U42" s="53">
        <v>0</v>
      </c>
      <c r="V42" s="62">
        <v>6</v>
      </c>
      <c r="W42" s="58">
        <v>15.4</v>
      </c>
      <c r="X42" s="80">
        <v>451</v>
      </c>
      <c r="Y42" s="113">
        <v>100</v>
      </c>
    </row>
    <row r="43" spans="1:25" s="29" customFormat="1" ht="15" customHeight="1" x14ac:dyDescent="0.2">
      <c r="A43" s="26" t="s">
        <v>53</v>
      </c>
      <c r="B43" s="31" t="s">
        <v>17</v>
      </c>
      <c r="C43" s="43">
        <v>780</v>
      </c>
      <c r="D43" s="59">
        <v>5</v>
      </c>
      <c r="E43" s="45">
        <v>0.6</v>
      </c>
      <c r="F43" s="46">
        <v>775</v>
      </c>
      <c r="G43" s="45">
        <v>99.4</v>
      </c>
      <c r="H43" s="46" t="s">
        <v>92</v>
      </c>
      <c r="I43" s="47">
        <v>0.3</v>
      </c>
      <c r="J43" s="48" t="s">
        <v>92</v>
      </c>
      <c r="K43" s="47">
        <v>0.1</v>
      </c>
      <c r="L43" s="48">
        <v>41</v>
      </c>
      <c r="M43" s="47">
        <v>5.3</v>
      </c>
      <c r="N43" s="48">
        <v>355</v>
      </c>
      <c r="O43" s="47">
        <v>45.8</v>
      </c>
      <c r="P43" s="48">
        <v>327</v>
      </c>
      <c r="Q43" s="47">
        <v>42.2</v>
      </c>
      <c r="R43" s="48">
        <v>0</v>
      </c>
      <c r="S43" s="47">
        <v>0</v>
      </c>
      <c r="T43" s="49">
        <v>49</v>
      </c>
      <c r="U43" s="45">
        <v>6.3</v>
      </c>
      <c r="V43" s="59">
        <v>4</v>
      </c>
      <c r="W43" s="50">
        <v>0.5</v>
      </c>
      <c r="X43" s="106">
        <v>3609</v>
      </c>
      <c r="Y43" s="100">
        <v>100</v>
      </c>
    </row>
    <row r="44" spans="1:25" s="29" customFormat="1" ht="15" customHeight="1" x14ac:dyDescent="0.2">
      <c r="A44" s="26" t="s">
        <v>53</v>
      </c>
      <c r="B44" s="30" t="s">
        <v>18</v>
      </c>
      <c r="C44" s="51">
        <v>834</v>
      </c>
      <c r="D44" s="52" t="s">
        <v>92</v>
      </c>
      <c r="E44" s="53">
        <v>0.4</v>
      </c>
      <c r="F44" s="52">
        <v>831</v>
      </c>
      <c r="G44" s="53">
        <v>99.6</v>
      </c>
      <c r="H44" s="52">
        <v>113</v>
      </c>
      <c r="I44" s="54">
        <v>13.6</v>
      </c>
      <c r="J44" s="56" t="s">
        <v>92</v>
      </c>
      <c r="K44" s="54">
        <v>0.4</v>
      </c>
      <c r="L44" s="56">
        <v>102</v>
      </c>
      <c r="M44" s="54">
        <v>12.3</v>
      </c>
      <c r="N44" s="56">
        <v>167</v>
      </c>
      <c r="O44" s="54">
        <v>20.100000000000001</v>
      </c>
      <c r="P44" s="56">
        <v>422</v>
      </c>
      <c r="Q44" s="54">
        <v>50.8</v>
      </c>
      <c r="R44" s="56">
        <v>0</v>
      </c>
      <c r="S44" s="54">
        <v>0</v>
      </c>
      <c r="T44" s="57">
        <v>24</v>
      </c>
      <c r="U44" s="53">
        <v>2.9</v>
      </c>
      <c r="V44" s="52">
        <v>42</v>
      </c>
      <c r="W44" s="58">
        <v>5</v>
      </c>
      <c r="X44" s="80">
        <v>1811</v>
      </c>
      <c r="Y44" s="113">
        <v>100</v>
      </c>
    </row>
    <row r="45" spans="1:25" s="29" customFormat="1" ht="15" customHeight="1" x14ac:dyDescent="0.2">
      <c r="A45" s="26" t="s">
        <v>53</v>
      </c>
      <c r="B45" s="31" t="s">
        <v>42</v>
      </c>
      <c r="C45" s="43">
        <v>130</v>
      </c>
      <c r="D45" s="46" t="s">
        <v>92</v>
      </c>
      <c r="E45" s="45">
        <v>2.2999999999999998</v>
      </c>
      <c r="F45" s="46">
        <v>127</v>
      </c>
      <c r="G45" s="45">
        <v>97.7</v>
      </c>
      <c r="H45" s="46" t="s">
        <v>92</v>
      </c>
      <c r="I45" s="47">
        <v>1.6</v>
      </c>
      <c r="J45" s="60">
        <v>0</v>
      </c>
      <c r="K45" s="47">
        <v>0</v>
      </c>
      <c r="L45" s="48">
        <v>31</v>
      </c>
      <c r="M45" s="47">
        <v>24.4</v>
      </c>
      <c r="N45" s="48" t="s">
        <v>92</v>
      </c>
      <c r="O45" s="47">
        <v>1.6</v>
      </c>
      <c r="P45" s="48">
        <v>87</v>
      </c>
      <c r="Q45" s="47">
        <v>68.5</v>
      </c>
      <c r="R45" s="48">
        <v>0</v>
      </c>
      <c r="S45" s="47">
        <v>0</v>
      </c>
      <c r="T45" s="49">
        <v>5</v>
      </c>
      <c r="U45" s="45">
        <v>3.9</v>
      </c>
      <c r="V45" s="46">
        <v>6</v>
      </c>
      <c r="W45" s="50">
        <v>4.5999999999999996</v>
      </c>
      <c r="X45" s="106">
        <v>1309</v>
      </c>
      <c r="Y45" s="100">
        <v>100</v>
      </c>
    </row>
    <row r="46" spans="1:25" s="29" customFormat="1" ht="15" customHeight="1" x14ac:dyDescent="0.2">
      <c r="A46" s="26" t="s">
        <v>53</v>
      </c>
      <c r="B46" s="30" t="s">
        <v>19</v>
      </c>
      <c r="C46" s="51">
        <v>486</v>
      </c>
      <c r="D46" s="52">
        <v>9</v>
      </c>
      <c r="E46" s="53">
        <v>1.9</v>
      </c>
      <c r="F46" s="52">
        <v>477</v>
      </c>
      <c r="G46" s="53">
        <v>98.1</v>
      </c>
      <c r="H46" s="52" t="s">
        <v>92</v>
      </c>
      <c r="I46" s="54">
        <v>0.4</v>
      </c>
      <c r="J46" s="56" t="s">
        <v>92</v>
      </c>
      <c r="K46" s="54">
        <v>0.6</v>
      </c>
      <c r="L46" s="56">
        <v>45</v>
      </c>
      <c r="M46" s="54">
        <v>9.4</v>
      </c>
      <c r="N46" s="56">
        <v>126</v>
      </c>
      <c r="O46" s="54">
        <v>26.4</v>
      </c>
      <c r="P46" s="56">
        <v>271</v>
      </c>
      <c r="Q46" s="54">
        <v>56.8</v>
      </c>
      <c r="R46" s="56">
        <v>0</v>
      </c>
      <c r="S46" s="54">
        <v>0</v>
      </c>
      <c r="T46" s="57">
        <v>30</v>
      </c>
      <c r="U46" s="53">
        <v>6.3</v>
      </c>
      <c r="V46" s="52">
        <v>12</v>
      </c>
      <c r="W46" s="58">
        <v>2.5</v>
      </c>
      <c r="X46" s="80">
        <v>3056</v>
      </c>
      <c r="Y46" s="113">
        <v>93</v>
      </c>
    </row>
    <row r="47" spans="1:25" s="29" customFormat="1" ht="15" customHeight="1" x14ac:dyDescent="0.2">
      <c r="A47" s="26" t="s">
        <v>53</v>
      </c>
      <c r="B47" s="31" t="s">
        <v>43</v>
      </c>
      <c r="C47" s="43">
        <v>0</v>
      </c>
      <c r="D47" s="46">
        <v>0</v>
      </c>
      <c r="E47" s="45">
        <v>0</v>
      </c>
      <c r="F47" s="46">
        <v>0</v>
      </c>
      <c r="G47" s="45">
        <v>0</v>
      </c>
      <c r="H47" s="46">
        <v>0</v>
      </c>
      <c r="I47" s="47">
        <v>0</v>
      </c>
      <c r="J47" s="48">
        <v>0</v>
      </c>
      <c r="K47" s="47">
        <v>0</v>
      </c>
      <c r="L47" s="48">
        <v>0</v>
      </c>
      <c r="M47" s="47">
        <v>0</v>
      </c>
      <c r="N47" s="48">
        <v>0</v>
      </c>
      <c r="O47" s="47">
        <v>0</v>
      </c>
      <c r="P47" s="48">
        <v>0</v>
      </c>
      <c r="Q47" s="47">
        <v>0</v>
      </c>
      <c r="R47" s="48">
        <v>0</v>
      </c>
      <c r="S47" s="47">
        <v>0</v>
      </c>
      <c r="T47" s="49">
        <v>0</v>
      </c>
      <c r="U47" s="45">
        <v>0</v>
      </c>
      <c r="V47" s="46">
        <v>0</v>
      </c>
      <c r="W47" s="50">
        <v>0</v>
      </c>
      <c r="X47" s="106">
        <v>293</v>
      </c>
      <c r="Y47" s="100">
        <v>100</v>
      </c>
    </row>
    <row r="48" spans="1:25" s="29" customFormat="1" ht="15" customHeight="1" x14ac:dyDescent="0.2">
      <c r="A48" s="26" t="s">
        <v>53</v>
      </c>
      <c r="B48" s="30" t="s">
        <v>20</v>
      </c>
      <c r="C48" s="51">
        <v>352</v>
      </c>
      <c r="D48" s="52">
        <v>0</v>
      </c>
      <c r="E48" s="53">
        <v>0</v>
      </c>
      <c r="F48" s="52">
        <v>352</v>
      </c>
      <c r="G48" s="53">
        <v>100</v>
      </c>
      <c r="H48" s="52" t="s">
        <v>92</v>
      </c>
      <c r="I48" s="54">
        <v>0.6</v>
      </c>
      <c r="J48" s="55">
        <v>4</v>
      </c>
      <c r="K48" s="54">
        <v>1.1000000000000001</v>
      </c>
      <c r="L48" s="56">
        <v>14</v>
      </c>
      <c r="M48" s="54">
        <v>4</v>
      </c>
      <c r="N48" s="56">
        <v>191</v>
      </c>
      <c r="O48" s="54">
        <v>54.3</v>
      </c>
      <c r="P48" s="56">
        <v>136</v>
      </c>
      <c r="Q48" s="54">
        <v>38.6</v>
      </c>
      <c r="R48" s="56">
        <v>0</v>
      </c>
      <c r="S48" s="54">
        <v>0</v>
      </c>
      <c r="T48" s="57">
        <v>5</v>
      </c>
      <c r="U48" s="53">
        <v>1.4</v>
      </c>
      <c r="V48" s="62">
        <v>7</v>
      </c>
      <c r="W48" s="58">
        <v>2</v>
      </c>
      <c r="X48" s="80">
        <v>1226</v>
      </c>
      <c r="Y48" s="113">
        <v>100</v>
      </c>
    </row>
    <row r="49" spans="1:26" s="29" customFormat="1" ht="15" customHeight="1" x14ac:dyDescent="0.2">
      <c r="A49" s="26" t="s">
        <v>53</v>
      </c>
      <c r="B49" s="31" t="s">
        <v>44</v>
      </c>
      <c r="C49" s="43">
        <v>10</v>
      </c>
      <c r="D49" s="46">
        <v>0</v>
      </c>
      <c r="E49" s="45">
        <v>0</v>
      </c>
      <c r="F49" s="46">
        <v>10</v>
      </c>
      <c r="G49" s="45">
        <v>100</v>
      </c>
      <c r="H49" s="46" t="s">
        <v>92</v>
      </c>
      <c r="I49" s="47">
        <v>30</v>
      </c>
      <c r="J49" s="48">
        <v>0</v>
      </c>
      <c r="K49" s="47">
        <v>0</v>
      </c>
      <c r="L49" s="48">
        <v>0</v>
      </c>
      <c r="M49" s="47">
        <v>0</v>
      </c>
      <c r="N49" s="48" t="s">
        <v>92</v>
      </c>
      <c r="O49" s="47">
        <v>20</v>
      </c>
      <c r="P49" s="48">
        <v>5</v>
      </c>
      <c r="Q49" s="47">
        <v>50</v>
      </c>
      <c r="R49" s="48">
        <v>0</v>
      </c>
      <c r="S49" s="47">
        <v>0</v>
      </c>
      <c r="T49" s="49">
        <v>0</v>
      </c>
      <c r="U49" s="45">
        <v>0</v>
      </c>
      <c r="V49" s="46">
        <v>0</v>
      </c>
      <c r="W49" s="50">
        <v>0</v>
      </c>
      <c r="X49" s="106">
        <v>687</v>
      </c>
      <c r="Y49" s="100">
        <v>100</v>
      </c>
    </row>
    <row r="50" spans="1:26" s="29" customFormat="1" ht="15" customHeight="1" x14ac:dyDescent="0.2">
      <c r="A50" s="26" t="s">
        <v>53</v>
      </c>
      <c r="B50" s="30" t="s">
        <v>45</v>
      </c>
      <c r="C50" s="51">
        <v>1187</v>
      </c>
      <c r="D50" s="52">
        <v>7</v>
      </c>
      <c r="E50" s="53">
        <v>0.6</v>
      </c>
      <c r="F50" s="52">
        <v>1180</v>
      </c>
      <c r="G50" s="53">
        <v>99.4</v>
      </c>
      <c r="H50" s="52">
        <v>0</v>
      </c>
      <c r="I50" s="54">
        <v>0</v>
      </c>
      <c r="J50" s="56">
        <v>10</v>
      </c>
      <c r="K50" s="54">
        <v>0.8</v>
      </c>
      <c r="L50" s="56">
        <v>76</v>
      </c>
      <c r="M50" s="54">
        <v>6.4</v>
      </c>
      <c r="N50" s="56">
        <v>476</v>
      </c>
      <c r="O50" s="54">
        <v>40.299999999999997</v>
      </c>
      <c r="P50" s="56">
        <v>602</v>
      </c>
      <c r="Q50" s="54">
        <v>51</v>
      </c>
      <c r="R50" s="56" t="s">
        <v>92</v>
      </c>
      <c r="S50" s="54">
        <v>0.1</v>
      </c>
      <c r="T50" s="57">
        <v>15</v>
      </c>
      <c r="U50" s="53">
        <v>1.3</v>
      </c>
      <c r="V50" s="52">
        <v>21</v>
      </c>
      <c r="W50" s="58">
        <v>1.8</v>
      </c>
      <c r="X50" s="80">
        <v>1798</v>
      </c>
      <c r="Y50" s="113">
        <v>98.9</v>
      </c>
    </row>
    <row r="51" spans="1:26" s="29" customFormat="1" ht="15" customHeight="1" x14ac:dyDescent="0.2">
      <c r="A51" s="26" t="s">
        <v>53</v>
      </c>
      <c r="B51" s="31" t="s">
        <v>21</v>
      </c>
      <c r="C51" s="43">
        <v>859</v>
      </c>
      <c r="D51" s="46">
        <v>30</v>
      </c>
      <c r="E51" s="45">
        <v>3.5</v>
      </c>
      <c r="F51" s="46">
        <v>829</v>
      </c>
      <c r="G51" s="45">
        <v>96.5</v>
      </c>
      <c r="H51" s="46" t="s">
        <v>92</v>
      </c>
      <c r="I51" s="47">
        <v>0.4</v>
      </c>
      <c r="J51" s="48">
        <v>7</v>
      </c>
      <c r="K51" s="47">
        <v>0.8</v>
      </c>
      <c r="L51" s="48">
        <v>425</v>
      </c>
      <c r="M51" s="47">
        <v>51.3</v>
      </c>
      <c r="N51" s="48">
        <v>93</v>
      </c>
      <c r="O51" s="47">
        <v>11.2</v>
      </c>
      <c r="P51" s="48">
        <v>281</v>
      </c>
      <c r="Q51" s="47">
        <v>33.9</v>
      </c>
      <c r="R51" s="48" t="s">
        <v>92</v>
      </c>
      <c r="S51" s="47">
        <v>0.1</v>
      </c>
      <c r="T51" s="49">
        <v>19</v>
      </c>
      <c r="U51" s="45">
        <v>2.2999999999999998</v>
      </c>
      <c r="V51" s="46">
        <v>68</v>
      </c>
      <c r="W51" s="50">
        <v>7.9</v>
      </c>
      <c r="X51" s="106">
        <v>8574</v>
      </c>
      <c r="Y51" s="100">
        <v>100</v>
      </c>
    </row>
    <row r="52" spans="1:26" s="29" customFormat="1" ht="15" customHeight="1" x14ac:dyDescent="0.2">
      <c r="A52" s="26" t="s">
        <v>53</v>
      </c>
      <c r="B52" s="30" t="s">
        <v>46</v>
      </c>
      <c r="C52" s="51">
        <v>53</v>
      </c>
      <c r="D52" s="52" t="s">
        <v>92</v>
      </c>
      <c r="E52" s="53">
        <v>3.8</v>
      </c>
      <c r="F52" s="52">
        <v>51</v>
      </c>
      <c r="G52" s="53">
        <v>96.2</v>
      </c>
      <c r="H52" s="52" t="s">
        <v>92</v>
      </c>
      <c r="I52" s="54">
        <v>2</v>
      </c>
      <c r="J52" s="56" t="s">
        <v>92</v>
      </c>
      <c r="K52" s="54">
        <v>3.9</v>
      </c>
      <c r="L52" s="56">
        <v>11</v>
      </c>
      <c r="M52" s="54">
        <v>21.6</v>
      </c>
      <c r="N52" s="56">
        <v>0</v>
      </c>
      <c r="O52" s="54">
        <v>0</v>
      </c>
      <c r="P52" s="56">
        <v>35</v>
      </c>
      <c r="Q52" s="54">
        <v>68.599999999999994</v>
      </c>
      <c r="R52" s="56">
        <v>0</v>
      </c>
      <c r="S52" s="54">
        <v>0</v>
      </c>
      <c r="T52" s="57" t="s">
        <v>92</v>
      </c>
      <c r="U52" s="53">
        <v>3.9</v>
      </c>
      <c r="V52" s="52">
        <v>4</v>
      </c>
      <c r="W52" s="58">
        <v>7.5</v>
      </c>
      <c r="X52" s="80">
        <v>990</v>
      </c>
      <c r="Y52" s="113">
        <v>99.9</v>
      </c>
    </row>
    <row r="53" spans="1:26" s="29" customFormat="1" ht="15" customHeight="1" x14ac:dyDescent="0.2">
      <c r="A53" s="26" t="s">
        <v>53</v>
      </c>
      <c r="B53" s="31" t="s">
        <v>47</v>
      </c>
      <c r="C53" s="43" t="s">
        <v>92</v>
      </c>
      <c r="D53" s="59">
        <v>0</v>
      </c>
      <c r="E53" s="45">
        <v>0</v>
      </c>
      <c r="F53" s="46" t="s">
        <v>92</v>
      </c>
      <c r="G53" s="45">
        <v>100</v>
      </c>
      <c r="H53" s="46">
        <v>0</v>
      </c>
      <c r="I53" s="47">
        <v>0</v>
      </c>
      <c r="J53" s="48">
        <v>0</v>
      </c>
      <c r="K53" s="47">
        <v>0</v>
      </c>
      <c r="L53" s="48">
        <v>0</v>
      </c>
      <c r="M53" s="47">
        <v>0</v>
      </c>
      <c r="N53" s="48">
        <v>0</v>
      </c>
      <c r="O53" s="47">
        <v>0</v>
      </c>
      <c r="P53" s="48" t="s">
        <v>92</v>
      </c>
      <c r="Q53" s="47">
        <v>100</v>
      </c>
      <c r="R53" s="48">
        <v>0</v>
      </c>
      <c r="S53" s="47">
        <v>0</v>
      </c>
      <c r="T53" s="49">
        <v>0</v>
      </c>
      <c r="U53" s="45">
        <v>0</v>
      </c>
      <c r="V53" s="46">
        <v>0</v>
      </c>
      <c r="W53" s="50">
        <v>0</v>
      </c>
      <c r="X53" s="106">
        <v>307</v>
      </c>
      <c r="Y53" s="100">
        <v>100</v>
      </c>
    </row>
    <row r="54" spans="1:26" s="29" customFormat="1" ht="15" customHeight="1" x14ac:dyDescent="0.2">
      <c r="A54" s="26" t="s">
        <v>53</v>
      </c>
      <c r="B54" s="30" t="s">
        <v>48</v>
      </c>
      <c r="C54" s="51">
        <v>288</v>
      </c>
      <c r="D54" s="52">
        <v>6</v>
      </c>
      <c r="E54" s="53">
        <v>2.1</v>
      </c>
      <c r="F54" s="52">
        <v>282</v>
      </c>
      <c r="G54" s="53">
        <v>97.9</v>
      </c>
      <c r="H54" s="52" t="s">
        <v>92</v>
      </c>
      <c r="I54" s="54">
        <v>0.7</v>
      </c>
      <c r="J54" s="56" t="s">
        <v>92</v>
      </c>
      <c r="K54" s="54">
        <v>1.1000000000000001</v>
      </c>
      <c r="L54" s="56">
        <v>51</v>
      </c>
      <c r="M54" s="54">
        <v>18.100000000000001</v>
      </c>
      <c r="N54" s="56">
        <v>98</v>
      </c>
      <c r="O54" s="54">
        <v>34.799999999999997</v>
      </c>
      <c r="P54" s="56">
        <v>112</v>
      </c>
      <c r="Q54" s="54">
        <v>39.700000000000003</v>
      </c>
      <c r="R54" s="55">
        <v>0</v>
      </c>
      <c r="S54" s="54">
        <v>0</v>
      </c>
      <c r="T54" s="57">
        <v>16</v>
      </c>
      <c r="U54" s="53">
        <v>5.7</v>
      </c>
      <c r="V54" s="52">
        <v>35</v>
      </c>
      <c r="W54" s="58">
        <v>12.2</v>
      </c>
      <c r="X54" s="80">
        <v>1969</v>
      </c>
      <c r="Y54" s="113">
        <v>99.9</v>
      </c>
    </row>
    <row r="55" spans="1:26" s="29" customFormat="1" ht="15" customHeight="1" x14ac:dyDescent="0.2">
      <c r="A55" s="26" t="s">
        <v>53</v>
      </c>
      <c r="B55" s="31" t="s">
        <v>49</v>
      </c>
      <c r="C55" s="43">
        <v>779</v>
      </c>
      <c r="D55" s="46">
        <v>19</v>
      </c>
      <c r="E55" s="45">
        <v>2.4</v>
      </c>
      <c r="F55" s="46">
        <v>760</v>
      </c>
      <c r="G55" s="45">
        <v>97.6</v>
      </c>
      <c r="H55" s="46">
        <v>16</v>
      </c>
      <c r="I55" s="47">
        <v>2.1</v>
      </c>
      <c r="J55" s="48">
        <v>19</v>
      </c>
      <c r="K55" s="47">
        <v>2.5</v>
      </c>
      <c r="L55" s="48">
        <v>182</v>
      </c>
      <c r="M55" s="47">
        <v>23.9</v>
      </c>
      <c r="N55" s="48">
        <v>53</v>
      </c>
      <c r="O55" s="47">
        <v>7</v>
      </c>
      <c r="P55" s="48">
        <v>412</v>
      </c>
      <c r="Q55" s="47">
        <v>54.2</v>
      </c>
      <c r="R55" s="48">
        <v>13</v>
      </c>
      <c r="S55" s="47">
        <v>1.7</v>
      </c>
      <c r="T55" s="49">
        <v>65</v>
      </c>
      <c r="U55" s="45">
        <v>8.6</v>
      </c>
      <c r="V55" s="46">
        <v>83</v>
      </c>
      <c r="W55" s="50">
        <v>10.7</v>
      </c>
      <c r="X55" s="106">
        <v>2282</v>
      </c>
      <c r="Y55" s="100">
        <v>100</v>
      </c>
    </row>
    <row r="56" spans="1:26" s="29" customFormat="1" ht="15" customHeight="1" x14ac:dyDescent="0.2">
      <c r="A56" s="26" t="s">
        <v>53</v>
      </c>
      <c r="B56" s="30" t="s">
        <v>50</v>
      </c>
      <c r="C56" s="51">
        <v>135</v>
      </c>
      <c r="D56" s="62" t="s">
        <v>92</v>
      </c>
      <c r="E56" s="53">
        <v>1.5</v>
      </c>
      <c r="F56" s="52">
        <v>133</v>
      </c>
      <c r="G56" s="53">
        <v>98.5</v>
      </c>
      <c r="H56" s="52">
        <v>0</v>
      </c>
      <c r="I56" s="54">
        <v>0</v>
      </c>
      <c r="J56" s="56">
        <v>0</v>
      </c>
      <c r="K56" s="54">
        <v>0</v>
      </c>
      <c r="L56" s="56">
        <v>0</v>
      </c>
      <c r="M56" s="54">
        <v>0</v>
      </c>
      <c r="N56" s="56">
        <v>9</v>
      </c>
      <c r="O56" s="54">
        <v>6.8</v>
      </c>
      <c r="P56" s="56">
        <v>124</v>
      </c>
      <c r="Q56" s="54">
        <v>93.2</v>
      </c>
      <c r="R56" s="56">
        <v>0</v>
      </c>
      <c r="S56" s="54">
        <v>0</v>
      </c>
      <c r="T56" s="63">
        <v>0</v>
      </c>
      <c r="U56" s="53">
        <v>0</v>
      </c>
      <c r="V56" s="62" t="s">
        <v>92</v>
      </c>
      <c r="W56" s="58">
        <v>0.7</v>
      </c>
      <c r="X56" s="80">
        <v>730</v>
      </c>
      <c r="Y56" s="113">
        <v>100</v>
      </c>
    </row>
    <row r="57" spans="1:26" s="29" customFormat="1" ht="15" customHeight="1" x14ac:dyDescent="0.2">
      <c r="A57" s="26" t="s">
        <v>53</v>
      </c>
      <c r="B57" s="31" t="s">
        <v>22</v>
      </c>
      <c r="C57" s="43">
        <v>123</v>
      </c>
      <c r="D57" s="46">
        <v>0</v>
      </c>
      <c r="E57" s="45">
        <v>0</v>
      </c>
      <c r="F57" s="46">
        <v>123</v>
      </c>
      <c r="G57" s="45">
        <v>100</v>
      </c>
      <c r="H57" s="46" t="s">
        <v>92</v>
      </c>
      <c r="I57" s="47">
        <v>1.6</v>
      </c>
      <c r="J57" s="48" t="s">
        <v>92</v>
      </c>
      <c r="K57" s="47">
        <v>1.6</v>
      </c>
      <c r="L57" s="48">
        <v>6</v>
      </c>
      <c r="M57" s="47">
        <v>4.9000000000000004</v>
      </c>
      <c r="N57" s="48">
        <v>30</v>
      </c>
      <c r="O57" s="47">
        <v>24.4</v>
      </c>
      <c r="P57" s="48">
        <v>83</v>
      </c>
      <c r="Q57" s="47">
        <v>67.5</v>
      </c>
      <c r="R57" s="48">
        <v>0</v>
      </c>
      <c r="S57" s="47">
        <v>0</v>
      </c>
      <c r="T57" s="49">
        <v>0</v>
      </c>
      <c r="U57" s="45">
        <v>0</v>
      </c>
      <c r="V57" s="46">
        <v>0</v>
      </c>
      <c r="W57" s="50">
        <v>0</v>
      </c>
      <c r="X57" s="106">
        <v>2244</v>
      </c>
      <c r="Y57" s="100">
        <v>99.6</v>
      </c>
    </row>
    <row r="58" spans="1:26" s="29" customFormat="1" ht="15" customHeight="1" thickBot="1" x14ac:dyDescent="0.25">
      <c r="A58" s="26" t="s">
        <v>53</v>
      </c>
      <c r="B58" s="32" t="s">
        <v>51</v>
      </c>
      <c r="C58" s="73">
        <v>8</v>
      </c>
      <c r="D58" s="65">
        <v>0</v>
      </c>
      <c r="E58" s="66">
        <v>0</v>
      </c>
      <c r="F58" s="65">
        <v>8</v>
      </c>
      <c r="G58" s="66">
        <v>100</v>
      </c>
      <c r="H58" s="65">
        <v>0</v>
      </c>
      <c r="I58" s="67">
        <v>0</v>
      </c>
      <c r="J58" s="68">
        <v>0</v>
      </c>
      <c r="K58" s="67">
        <v>0</v>
      </c>
      <c r="L58" s="68">
        <v>0</v>
      </c>
      <c r="M58" s="67">
        <v>0</v>
      </c>
      <c r="N58" s="68">
        <v>0</v>
      </c>
      <c r="O58" s="67">
        <v>0</v>
      </c>
      <c r="P58" s="68">
        <v>8</v>
      </c>
      <c r="Q58" s="67">
        <v>100</v>
      </c>
      <c r="R58" s="68">
        <v>0</v>
      </c>
      <c r="S58" s="67">
        <v>0</v>
      </c>
      <c r="T58" s="70">
        <v>0</v>
      </c>
      <c r="U58" s="66">
        <v>0</v>
      </c>
      <c r="V58" s="65">
        <v>0</v>
      </c>
      <c r="W58" s="71">
        <v>0</v>
      </c>
      <c r="X58" s="81">
        <v>360</v>
      </c>
      <c r="Y58" s="129">
        <v>100</v>
      </c>
    </row>
    <row r="59" spans="1:26" s="29" customFormat="1" ht="15" customHeight="1" x14ac:dyDescent="0.2">
      <c r="A59" s="26"/>
      <c r="B59" s="33"/>
      <c r="C59" s="34"/>
      <c r="D59" s="34"/>
      <c r="E59" s="34"/>
      <c r="F59" s="34"/>
      <c r="G59" s="34"/>
      <c r="H59" s="34"/>
      <c r="I59" s="34"/>
      <c r="J59" s="34"/>
      <c r="K59" s="34"/>
      <c r="L59" s="34"/>
      <c r="M59" s="34"/>
      <c r="N59" s="34"/>
      <c r="O59" s="34"/>
      <c r="P59" s="34"/>
      <c r="Q59" s="34"/>
      <c r="R59" s="34"/>
      <c r="S59" s="34"/>
      <c r="T59" s="34"/>
      <c r="U59" s="34"/>
      <c r="V59" s="35"/>
      <c r="W59" s="28"/>
      <c r="X59" s="34"/>
      <c r="Y59" s="34"/>
    </row>
    <row r="60" spans="1:26" s="29" customFormat="1" ht="15" customHeight="1" x14ac:dyDescent="0.2">
      <c r="A60" s="26"/>
      <c r="B60" s="33" t="s">
        <v>85</v>
      </c>
      <c r="C60" s="35"/>
      <c r="D60" s="35"/>
      <c r="E60" s="35"/>
      <c r="F60" s="35"/>
      <c r="G60" s="35"/>
      <c r="H60" s="34"/>
      <c r="I60" s="34"/>
      <c r="J60" s="34"/>
      <c r="K60" s="34"/>
      <c r="L60" s="34"/>
      <c r="M60" s="34"/>
      <c r="N60" s="34"/>
      <c r="O60" s="34"/>
      <c r="P60" s="34"/>
      <c r="Q60" s="34"/>
      <c r="R60" s="34"/>
      <c r="S60" s="34"/>
      <c r="T60" s="34"/>
      <c r="U60" s="34"/>
      <c r="V60" s="35"/>
      <c r="W60" s="35"/>
      <c r="X60" s="34"/>
      <c r="Y60" s="34"/>
      <c r="Z60" s="35"/>
    </row>
    <row r="61" spans="1:26" s="29" customFormat="1" ht="15" customHeight="1" x14ac:dyDescent="0.2">
      <c r="A61" s="26"/>
      <c r="B61" s="33" t="s">
        <v>86</v>
      </c>
      <c r="C61" s="35"/>
      <c r="D61" s="35"/>
      <c r="E61" s="35"/>
      <c r="F61" s="35"/>
      <c r="G61" s="35"/>
      <c r="H61" s="34"/>
      <c r="I61" s="34"/>
      <c r="J61" s="34"/>
      <c r="K61" s="34"/>
      <c r="L61" s="34"/>
      <c r="M61" s="34"/>
      <c r="N61" s="34"/>
      <c r="O61" s="34"/>
      <c r="P61" s="34"/>
      <c r="Q61" s="34"/>
      <c r="R61" s="34"/>
      <c r="S61" s="34"/>
      <c r="T61" s="34"/>
      <c r="U61" s="34"/>
      <c r="V61" s="35"/>
      <c r="W61" s="35"/>
      <c r="X61" s="34"/>
      <c r="Y61" s="34"/>
      <c r="Z61" s="35"/>
    </row>
    <row r="62" spans="1:26" s="29" customFormat="1" ht="15" customHeight="1" x14ac:dyDescent="0.2">
      <c r="A62" s="26"/>
      <c r="B62" s="36" t="s">
        <v>87</v>
      </c>
      <c r="C62" s="35"/>
      <c r="D62" s="35"/>
      <c r="E62" s="35"/>
      <c r="F62" s="35"/>
      <c r="G62" s="35"/>
      <c r="H62" s="34"/>
      <c r="I62" s="34"/>
      <c r="J62" s="34"/>
      <c r="K62" s="34"/>
      <c r="L62" s="34"/>
      <c r="M62" s="34"/>
      <c r="N62" s="34"/>
      <c r="O62" s="34"/>
      <c r="P62" s="34"/>
      <c r="Q62" s="34"/>
      <c r="R62" s="34"/>
      <c r="S62" s="34"/>
      <c r="T62" s="34"/>
      <c r="U62" s="34"/>
      <c r="V62" s="35"/>
      <c r="W62" s="35"/>
      <c r="X62" s="34"/>
      <c r="Y62" s="34"/>
      <c r="Z62" s="35"/>
    </row>
    <row r="63" spans="1:26" s="29" customFormat="1" ht="15" customHeight="1" x14ac:dyDescent="0.2">
      <c r="A63" s="26"/>
      <c r="B63" s="36"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16,035 public school students who received expulsions under zero-tolerance policies, 194 (1.2%) were students with disabilities served solely under Section 504 and 15,841 (98.8%) were students without disabilities or with disabilities served under IDEA.</v>
      </c>
      <c r="C63" s="35"/>
      <c r="D63" s="35"/>
      <c r="E63" s="35"/>
      <c r="F63" s="35"/>
      <c r="G63" s="35"/>
      <c r="H63" s="34"/>
      <c r="I63" s="34"/>
      <c r="J63" s="34"/>
      <c r="K63" s="34"/>
      <c r="L63" s="34"/>
      <c r="M63" s="34"/>
      <c r="N63" s="34"/>
      <c r="O63" s="34"/>
      <c r="P63" s="34"/>
      <c r="Q63" s="34"/>
      <c r="R63" s="34"/>
      <c r="S63" s="34"/>
      <c r="T63" s="34"/>
      <c r="U63" s="34"/>
      <c r="V63" s="35"/>
      <c r="W63" s="28"/>
      <c r="X63" s="34"/>
      <c r="Y63" s="34"/>
      <c r="Z63" s="28"/>
    </row>
    <row r="64" spans="1:26" s="29" customFormat="1" ht="15" customHeight="1" x14ac:dyDescent="0.2">
      <c r="A64" s="26"/>
      <c r="B64" s="36"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15,841 public school students without disabilities or with disabilities served under IDEA who received expulsions under zero-tolerance policies, 291 (1.8%) were American Indian or Alaska Native.</v>
      </c>
      <c r="C64" s="35"/>
      <c r="D64" s="35"/>
      <c r="E64" s="35"/>
      <c r="F64" s="35"/>
      <c r="G64" s="35"/>
      <c r="H64" s="34"/>
      <c r="I64" s="34"/>
      <c r="J64" s="34"/>
      <c r="K64" s="34"/>
      <c r="L64" s="34"/>
      <c r="M64" s="34"/>
      <c r="N64" s="34"/>
      <c r="O64" s="34"/>
      <c r="P64" s="34"/>
      <c r="Q64" s="34"/>
      <c r="R64" s="34"/>
      <c r="S64" s="34"/>
      <c r="T64" s="34"/>
      <c r="U64" s="34"/>
      <c r="V64" s="35"/>
      <c r="W64" s="35"/>
      <c r="X64" s="34"/>
      <c r="Y64" s="34"/>
      <c r="Z64" s="35"/>
    </row>
    <row r="65" spans="1:26" s="29" customFormat="1" ht="15" customHeight="1" x14ac:dyDescent="0.2">
      <c r="A65" s="26"/>
      <c r="B65" s="36" t="s">
        <v>74</v>
      </c>
      <c r="C65" s="35"/>
      <c r="D65" s="35"/>
      <c r="E65" s="35"/>
      <c r="F65" s="35"/>
      <c r="G65" s="35"/>
      <c r="H65" s="34"/>
      <c r="I65" s="34"/>
      <c r="J65" s="34"/>
      <c r="K65" s="34"/>
      <c r="L65" s="34"/>
      <c r="M65" s="34"/>
      <c r="N65" s="34"/>
      <c r="O65" s="34"/>
      <c r="P65" s="34"/>
      <c r="Q65" s="34"/>
      <c r="R65" s="34"/>
      <c r="S65" s="34"/>
      <c r="T65" s="34"/>
      <c r="U65" s="34"/>
      <c r="V65" s="35"/>
      <c r="W65" s="35"/>
      <c r="X65" s="34"/>
      <c r="Y65" s="34"/>
    </row>
    <row r="66" spans="1:26" s="39" customFormat="1" ht="14.1" customHeight="1" x14ac:dyDescent="0.2">
      <c r="A66" s="42"/>
      <c r="B66" s="150" t="s">
        <v>91</v>
      </c>
      <c r="C66" s="150"/>
      <c r="D66" s="150"/>
      <c r="E66" s="150"/>
      <c r="F66" s="150"/>
      <c r="G66" s="150"/>
      <c r="H66" s="150"/>
      <c r="I66" s="150"/>
      <c r="J66" s="150"/>
      <c r="K66" s="150"/>
      <c r="L66" s="150"/>
      <c r="M66" s="150"/>
      <c r="N66" s="150"/>
      <c r="O66" s="150"/>
      <c r="P66" s="150"/>
      <c r="Q66" s="150"/>
      <c r="R66" s="150"/>
      <c r="S66" s="150"/>
      <c r="T66" s="150"/>
      <c r="U66" s="150"/>
      <c r="V66" s="150"/>
      <c r="W66" s="150"/>
      <c r="X66" s="38"/>
      <c r="Y66" s="37"/>
    </row>
    <row r="67" spans="1:26" ht="15" customHeight="1" x14ac:dyDescent="0.2">
      <c r="A67" s="42"/>
      <c r="B67" s="2"/>
      <c r="C67" s="76"/>
      <c r="D67" s="76"/>
      <c r="E67" s="76"/>
      <c r="F67" s="76"/>
      <c r="G67" s="76"/>
      <c r="V67" s="76"/>
      <c r="W67" s="77"/>
      <c r="Z67" s="77"/>
    </row>
    <row r="68" spans="1:26" ht="15" customHeight="1" x14ac:dyDescent="0.2">
      <c r="A68" s="42"/>
      <c r="B68" s="2"/>
      <c r="C68" s="76"/>
      <c r="D68" s="76"/>
      <c r="E68" s="76"/>
      <c r="F68" s="76"/>
      <c r="G68" s="76"/>
      <c r="V68" s="76"/>
      <c r="W68" s="77"/>
      <c r="Z68" s="77"/>
    </row>
    <row r="69" spans="1:26" s="90" customFormat="1" ht="15" customHeight="1" x14ac:dyDescent="0.2">
      <c r="B69" s="74"/>
      <c r="C69" s="75" t="str">
        <f>IF(ISTEXT(C7),LEFT(C7,3),TEXT(C7,"#,##0"))</f>
        <v>16,035</v>
      </c>
      <c r="D69" s="75" t="str">
        <f>IF(ISTEXT(D7),LEFT(D7,3),TEXT(D7,"#,##0"))</f>
        <v>194</v>
      </c>
      <c r="E69" s="75"/>
      <c r="F69" s="75" t="str">
        <f>IF(ISTEXT(F7),LEFT(F7,3),TEXT(F7,"#,##0"))</f>
        <v>15,841</v>
      </c>
      <c r="G69" s="75"/>
      <c r="H69" s="75" t="str">
        <f>IF(ISTEXT(H7),LEFT(H7,3),TEXT(H7,"#,##0"))</f>
        <v>291</v>
      </c>
      <c r="I69" s="91"/>
      <c r="J69" s="91"/>
      <c r="K69" s="91"/>
      <c r="L69" s="91"/>
      <c r="M69" s="91"/>
      <c r="N69" s="91"/>
      <c r="O69" s="91"/>
      <c r="P69" s="91"/>
      <c r="Q69" s="91"/>
      <c r="R69" s="91"/>
      <c r="S69" s="91"/>
      <c r="T69" s="91"/>
      <c r="U69" s="91"/>
      <c r="V69" s="75"/>
      <c r="W69" s="92"/>
      <c r="X69" s="91"/>
      <c r="Y69" s="91"/>
      <c r="Z69" s="92"/>
    </row>
    <row r="70" spans="1:26" ht="15" customHeight="1" x14ac:dyDescent="0.2">
      <c r="A70" s="42"/>
      <c r="B70" s="2"/>
      <c r="C70" s="76"/>
      <c r="D70" s="76"/>
      <c r="E70" s="76"/>
      <c r="F70" s="76"/>
      <c r="G70" s="76"/>
      <c r="V70" s="76"/>
      <c r="W70" s="77"/>
      <c r="Z70" s="77"/>
    </row>
    <row r="71" spans="1:26" ht="15" customHeight="1" x14ac:dyDescent="0.2">
      <c r="A71" s="42"/>
      <c r="B71" s="2"/>
      <c r="C71" s="76"/>
      <c r="D71" s="76"/>
      <c r="E71" s="76"/>
      <c r="F71" s="76"/>
      <c r="G71" s="76"/>
      <c r="V71" s="76"/>
      <c r="W71" s="77"/>
      <c r="Z71" s="77"/>
    </row>
    <row r="72" spans="1:26" ht="15" customHeight="1" x14ac:dyDescent="0.2">
      <c r="A72" s="42"/>
      <c r="B72" s="2"/>
      <c r="C72" s="76"/>
      <c r="D72" s="76"/>
      <c r="E72" s="76"/>
      <c r="F72" s="76"/>
      <c r="G72" s="76"/>
      <c r="V72" s="76"/>
      <c r="W72" s="77"/>
      <c r="Z72" s="77"/>
    </row>
    <row r="73" spans="1:26" ht="15" customHeight="1" x14ac:dyDescent="0.2">
      <c r="A73" s="42"/>
      <c r="B73" s="2"/>
      <c r="C73" s="76"/>
      <c r="D73" s="76"/>
      <c r="E73" s="76"/>
      <c r="F73" s="76"/>
      <c r="G73" s="76"/>
      <c r="V73" s="76"/>
      <c r="W73" s="77"/>
      <c r="Z73" s="77"/>
    </row>
    <row r="74" spans="1:26" ht="15" customHeight="1" x14ac:dyDescent="0.2">
      <c r="A74" s="42"/>
      <c r="B74" s="2"/>
      <c r="C74" s="76"/>
      <c r="D74" s="76"/>
      <c r="E74" s="76"/>
      <c r="F74" s="76"/>
      <c r="G74" s="76"/>
      <c r="V74" s="76"/>
      <c r="W74" s="77"/>
      <c r="Z74" s="77"/>
    </row>
    <row r="75" spans="1:26" ht="15" customHeight="1" x14ac:dyDescent="0.2">
      <c r="A75" s="42"/>
      <c r="B75" s="2"/>
      <c r="C75" s="76"/>
      <c r="D75" s="76"/>
      <c r="E75" s="76"/>
      <c r="F75" s="76"/>
      <c r="G75" s="76"/>
      <c r="V75" s="76"/>
      <c r="W75" s="77"/>
      <c r="Z75" s="77"/>
    </row>
    <row r="76" spans="1:26" ht="15" customHeight="1" x14ac:dyDescent="0.2">
      <c r="A76" s="42"/>
      <c r="B76" s="2"/>
      <c r="C76" s="76"/>
      <c r="D76" s="76"/>
      <c r="E76" s="76"/>
      <c r="F76" s="76"/>
      <c r="G76" s="76"/>
      <c r="V76" s="76"/>
      <c r="W76" s="77"/>
      <c r="Z76" s="77"/>
    </row>
    <row r="77" spans="1:26" ht="15" customHeight="1" x14ac:dyDescent="0.2">
      <c r="A77" s="42"/>
      <c r="B77" s="2"/>
      <c r="C77" s="76"/>
      <c r="D77" s="76"/>
      <c r="E77" s="76"/>
      <c r="F77" s="76"/>
      <c r="G77" s="76"/>
      <c r="V77" s="76"/>
      <c r="W77" s="77"/>
      <c r="Z77" s="77"/>
    </row>
    <row r="78" spans="1:26" ht="15" customHeight="1" x14ac:dyDescent="0.2">
      <c r="A78" s="42"/>
      <c r="B78" s="2"/>
      <c r="C78" s="76"/>
      <c r="D78" s="76"/>
      <c r="E78" s="76"/>
      <c r="F78" s="76"/>
      <c r="G78" s="76"/>
      <c r="V78" s="76"/>
      <c r="W78" s="77"/>
      <c r="Z78" s="77"/>
    </row>
    <row r="79" spans="1:26" ht="15" customHeight="1" x14ac:dyDescent="0.2">
      <c r="A79" s="42"/>
      <c r="B79" s="2"/>
      <c r="C79" s="76"/>
      <c r="D79" s="76"/>
      <c r="E79" s="76"/>
      <c r="F79" s="76"/>
      <c r="G79" s="76"/>
      <c r="V79" s="76"/>
      <c r="W79" s="77"/>
      <c r="Z79" s="77"/>
    </row>
    <row r="80" spans="1:26" ht="15" customHeight="1" x14ac:dyDescent="0.2">
      <c r="A80" s="42"/>
      <c r="B80" s="2"/>
      <c r="C80" s="76"/>
      <c r="D80" s="76"/>
      <c r="E80" s="76"/>
      <c r="F80" s="76"/>
      <c r="G80" s="76"/>
      <c r="V80" s="76"/>
      <c r="W80" s="77"/>
      <c r="Z80" s="77"/>
    </row>
    <row r="81" spans="1:26" ht="15" customHeight="1" x14ac:dyDescent="0.2">
      <c r="A81" s="42"/>
      <c r="B81" s="2"/>
      <c r="C81" s="76"/>
      <c r="D81" s="76"/>
      <c r="E81" s="76"/>
      <c r="F81" s="76"/>
      <c r="G81" s="76"/>
      <c r="V81" s="76"/>
      <c r="W81" s="77"/>
      <c r="Z81" s="77"/>
    </row>
    <row r="82" spans="1:26" ht="15" customHeight="1" x14ac:dyDescent="0.2">
      <c r="A82" s="42"/>
      <c r="B82" s="2"/>
      <c r="C82" s="76"/>
      <c r="D82" s="76"/>
      <c r="E82" s="76"/>
      <c r="F82" s="76"/>
      <c r="G82" s="76"/>
      <c r="V82" s="76"/>
      <c r="W82" s="77"/>
      <c r="Z82" s="77"/>
    </row>
    <row r="83" spans="1:26" ht="15" customHeight="1" x14ac:dyDescent="0.2">
      <c r="A83" s="42"/>
      <c r="B83" s="2"/>
      <c r="C83" s="76"/>
      <c r="D83" s="76"/>
      <c r="E83" s="76"/>
      <c r="F83" s="76"/>
      <c r="G83" s="76"/>
      <c r="V83" s="76"/>
      <c r="W83" s="77"/>
      <c r="Z83" s="77"/>
    </row>
    <row r="84" spans="1:26" ht="15" customHeight="1" x14ac:dyDescent="0.2">
      <c r="A84" s="42"/>
      <c r="B84" s="2"/>
      <c r="C84" s="76"/>
      <c r="D84" s="76"/>
      <c r="E84" s="76"/>
      <c r="F84" s="76"/>
      <c r="G84" s="76"/>
      <c r="V84" s="76"/>
      <c r="W84" s="77"/>
      <c r="Z84" s="77"/>
    </row>
    <row r="85" spans="1:26" ht="15" customHeight="1" x14ac:dyDescent="0.2">
      <c r="A85" s="42"/>
      <c r="B85" s="2"/>
      <c r="C85" s="76"/>
      <c r="D85" s="76"/>
      <c r="E85" s="76"/>
      <c r="F85" s="76"/>
      <c r="G85" s="76"/>
      <c r="V85" s="76"/>
      <c r="W85" s="77"/>
      <c r="Z85" s="77"/>
    </row>
    <row r="86" spans="1:26" ht="15" customHeight="1" x14ac:dyDescent="0.2">
      <c r="A86" s="42"/>
      <c r="B86" s="2"/>
      <c r="C86" s="76"/>
      <c r="D86" s="76"/>
      <c r="E86" s="76"/>
      <c r="F86" s="76"/>
      <c r="G86" s="76"/>
      <c r="V86" s="76"/>
      <c r="W86" s="77"/>
      <c r="Z86" s="77"/>
    </row>
    <row r="87" spans="1:26" ht="15" customHeight="1" x14ac:dyDescent="0.2">
      <c r="A87" s="42"/>
      <c r="B87" s="2"/>
      <c r="C87" s="76"/>
      <c r="D87" s="76"/>
      <c r="E87" s="76"/>
      <c r="F87" s="76"/>
      <c r="G87" s="76"/>
      <c r="V87" s="76"/>
      <c r="W87" s="77"/>
      <c r="Z87" s="77"/>
    </row>
    <row r="88" spans="1:26" ht="15" customHeight="1" x14ac:dyDescent="0.2">
      <c r="A88" s="42"/>
      <c r="B88" s="2"/>
      <c r="C88" s="76"/>
      <c r="D88" s="76"/>
      <c r="E88" s="76"/>
      <c r="F88" s="76"/>
      <c r="G88" s="76"/>
      <c r="V88" s="76"/>
      <c r="W88" s="77"/>
      <c r="Z88" s="77"/>
    </row>
    <row r="89" spans="1:26" ht="15" customHeight="1" x14ac:dyDescent="0.2">
      <c r="A89" s="42"/>
      <c r="B89" s="2"/>
      <c r="C89" s="76"/>
      <c r="D89" s="76"/>
      <c r="E89" s="76"/>
      <c r="F89" s="76"/>
      <c r="G89" s="76"/>
      <c r="V89" s="76"/>
      <c r="W89" s="77"/>
      <c r="Z89" s="77"/>
    </row>
    <row r="90" spans="1:26" ht="15" customHeight="1" x14ac:dyDescent="0.2">
      <c r="A90" s="42"/>
      <c r="B90" s="2"/>
      <c r="C90" s="76"/>
      <c r="D90" s="76"/>
      <c r="E90" s="76"/>
      <c r="F90" s="76"/>
      <c r="G90" s="76"/>
      <c r="V90" s="76"/>
      <c r="W90" s="77"/>
      <c r="Z90" s="77"/>
    </row>
    <row r="91" spans="1:26" ht="15" customHeight="1" x14ac:dyDescent="0.2">
      <c r="A91" s="42"/>
      <c r="B91" s="2"/>
      <c r="C91" s="76"/>
      <c r="D91" s="76"/>
      <c r="E91" s="76"/>
      <c r="F91" s="76"/>
      <c r="G91" s="76"/>
      <c r="V91" s="76"/>
      <c r="W91" s="77"/>
      <c r="Z91" s="77"/>
    </row>
  </sheetData>
  <mergeCells count="16">
    <mergeCell ref="B66:W66"/>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0" customWidth="1"/>
    <col min="2" max="2" width="16.85546875" style="6" customWidth="1"/>
    <col min="3" max="21" width="10.85546875" style="6" customWidth="1"/>
    <col min="22" max="22" width="10.85546875" style="5" customWidth="1"/>
    <col min="23" max="23" width="10.85546875" style="41" customWidth="1"/>
    <col min="24" max="25" width="10.85546875" style="6" customWidth="1"/>
    <col min="26" max="16384" width="10.140625" style="42"/>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2013-14")</f>
        <v>Number and percentage of public school male students with and without disabilities receiving expulsions under zero-tolerance policies by race/ethnicity, by state: School Year 2013-14</v>
      </c>
      <c r="C2" s="9"/>
      <c r="D2" s="9"/>
      <c r="E2" s="9"/>
      <c r="F2" s="9"/>
      <c r="G2" s="9"/>
      <c r="H2" s="9"/>
      <c r="I2" s="9"/>
      <c r="J2" s="9"/>
      <c r="K2" s="9"/>
      <c r="L2" s="9"/>
      <c r="M2" s="9"/>
      <c r="N2" s="9"/>
      <c r="O2" s="9"/>
      <c r="P2" s="9"/>
      <c r="Q2" s="9"/>
      <c r="R2" s="10"/>
      <c r="S2" s="10"/>
      <c r="T2" s="9"/>
      <c r="U2" s="9"/>
      <c r="V2" s="11"/>
    </row>
    <row r="3" spans="1:25" s="89" customFormat="1" ht="15" customHeight="1" thickBot="1" x14ac:dyDescent="0.25">
      <c r="A3" s="84"/>
      <c r="B3" s="86"/>
      <c r="C3" s="87"/>
      <c r="D3" s="87"/>
      <c r="E3" s="87"/>
      <c r="F3" s="87"/>
      <c r="G3" s="87"/>
      <c r="H3" s="87"/>
      <c r="I3" s="87"/>
      <c r="J3" s="87"/>
      <c r="K3" s="87"/>
      <c r="L3" s="87"/>
      <c r="M3" s="87"/>
      <c r="N3" s="87"/>
      <c r="O3" s="87"/>
      <c r="P3" s="87"/>
      <c r="Q3" s="87"/>
      <c r="R3" s="87"/>
      <c r="S3" s="87"/>
      <c r="T3" s="87"/>
      <c r="U3" s="87"/>
      <c r="V3" s="87"/>
      <c r="W3" s="88"/>
      <c r="X3" s="87"/>
      <c r="Y3" s="87"/>
    </row>
    <row r="4" spans="1:25" s="16" customFormat="1" ht="24.95" customHeight="1" x14ac:dyDescent="0.2">
      <c r="A4" s="15"/>
      <c r="B4" s="151" t="s">
        <v>0</v>
      </c>
      <c r="C4" s="158" t="s">
        <v>81</v>
      </c>
      <c r="D4" s="146" t="s">
        <v>55</v>
      </c>
      <c r="E4" s="147"/>
      <c r="F4" s="146" t="s">
        <v>82</v>
      </c>
      <c r="G4" s="147"/>
      <c r="H4" s="155" t="s">
        <v>83</v>
      </c>
      <c r="I4" s="156"/>
      <c r="J4" s="156"/>
      <c r="K4" s="156"/>
      <c r="L4" s="156"/>
      <c r="M4" s="156"/>
      <c r="N4" s="156"/>
      <c r="O4" s="156"/>
      <c r="P4" s="156"/>
      <c r="Q4" s="156"/>
      <c r="R4" s="156"/>
      <c r="S4" s="156"/>
      <c r="T4" s="156"/>
      <c r="U4" s="157"/>
      <c r="V4" s="146" t="s">
        <v>84</v>
      </c>
      <c r="W4" s="147"/>
      <c r="X4" s="137" t="s">
        <v>59</v>
      </c>
      <c r="Y4" s="139" t="s">
        <v>60</v>
      </c>
    </row>
    <row r="5" spans="1:25" s="16" customFormat="1" ht="24.95" customHeight="1" x14ac:dyDescent="0.2">
      <c r="A5" s="15"/>
      <c r="B5" s="152"/>
      <c r="C5" s="159"/>
      <c r="D5" s="148"/>
      <c r="E5" s="149"/>
      <c r="F5" s="148"/>
      <c r="G5" s="149"/>
      <c r="H5" s="141" t="s">
        <v>61</v>
      </c>
      <c r="I5" s="142"/>
      <c r="J5" s="143" t="s">
        <v>62</v>
      </c>
      <c r="K5" s="142"/>
      <c r="L5" s="144" t="s">
        <v>63</v>
      </c>
      <c r="M5" s="142"/>
      <c r="N5" s="144" t="s">
        <v>64</v>
      </c>
      <c r="O5" s="142"/>
      <c r="P5" s="144" t="s">
        <v>65</v>
      </c>
      <c r="Q5" s="142"/>
      <c r="R5" s="144" t="s">
        <v>66</v>
      </c>
      <c r="S5" s="142"/>
      <c r="T5" s="144" t="s">
        <v>67</v>
      </c>
      <c r="U5" s="145"/>
      <c r="V5" s="148"/>
      <c r="W5" s="149"/>
      <c r="X5" s="138"/>
      <c r="Y5" s="140"/>
    </row>
    <row r="6" spans="1:25" s="16" customFormat="1" ht="15" customHeight="1" thickBot="1" x14ac:dyDescent="0.25">
      <c r="A6" s="15"/>
      <c r="B6" s="17"/>
      <c r="C6" s="160"/>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29" customFormat="1" ht="15" customHeight="1" x14ac:dyDescent="0.2">
      <c r="A7" s="26" t="s">
        <v>53</v>
      </c>
      <c r="B7" s="27" t="s">
        <v>52</v>
      </c>
      <c r="C7" s="43">
        <v>12603</v>
      </c>
      <c r="D7" s="44">
        <v>157</v>
      </c>
      <c r="E7" s="45">
        <v>1.2</v>
      </c>
      <c r="F7" s="44">
        <v>12446</v>
      </c>
      <c r="G7" s="45">
        <v>98.8</v>
      </c>
      <c r="H7" s="46">
        <v>218</v>
      </c>
      <c r="I7" s="47">
        <v>1.8</v>
      </c>
      <c r="J7" s="48">
        <v>141</v>
      </c>
      <c r="K7" s="47">
        <v>1.1000000000000001</v>
      </c>
      <c r="L7" s="48">
        <v>2241</v>
      </c>
      <c r="M7" s="47">
        <v>18</v>
      </c>
      <c r="N7" s="48">
        <v>2789</v>
      </c>
      <c r="O7" s="47">
        <v>22.4</v>
      </c>
      <c r="P7" s="48">
        <v>6596</v>
      </c>
      <c r="Q7" s="47">
        <v>53</v>
      </c>
      <c r="R7" s="48">
        <v>27</v>
      </c>
      <c r="S7" s="47">
        <v>0.2</v>
      </c>
      <c r="T7" s="49">
        <v>434</v>
      </c>
      <c r="U7" s="45">
        <v>3.5</v>
      </c>
      <c r="V7" s="44">
        <v>753</v>
      </c>
      <c r="W7" s="50">
        <v>6</v>
      </c>
      <c r="X7" s="106">
        <v>95507</v>
      </c>
      <c r="Y7" s="100">
        <v>99.7</v>
      </c>
    </row>
    <row r="8" spans="1:25" s="29" customFormat="1" ht="15" customHeight="1" x14ac:dyDescent="0.2">
      <c r="A8" s="26" t="s">
        <v>53</v>
      </c>
      <c r="B8" s="30" t="s">
        <v>24</v>
      </c>
      <c r="C8" s="51">
        <v>187</v>
      </c>
      <c r="D8" s="62" t="s">
        <v>92</v>
      </c>
      <c r="E8" s="53">
        <v>1.1000000000000001</v>
      </c>
      <c r="F8" s="52">
        <v>185</v>
      </c>
      <c r="G8" s="53">
        <v>98.9</v>
      </c>
      <c r="H8" s="62" t="s">
        <v>92</v>
      </c>
      <c r="I8" s="54">
        <v>1.1000000000000001</v>
      </c>
      <c r="J8" s="56">
        <v>0</v>
      </c>
      <c r="K8" s="54">
        <v>0</v>
      </c>
      <c r="L8" s="55">
        <v>4</v>
      </c>
      <c r="M8" s="54">
        <v>2.2000000000000002</v>
      </c>
      <c r="N8" s="56">
        <v>107</v>
      </c>
      <c r="O8" s="54">
        <v>57.8</v>
      </c>
      <c r="P8" s="56">
        <v>48</v>
      </c>
      <c r="Q8" s="54">
        <v>25.9</v>
      </c>
      <c r="R8" s="56">
        <v>0</v>
      </c>
      <c r="S8" s="54">
        <v>0</v>
      </c>
      <c r="T8" s="57">
        <v>24</v>
      </c>
      <c r="U8" s="53">
        <v>13</v>
      </c>
      <c r="V8" s="62">
        <v>0</v>
      </c>
      <c r="W8" s="58">
        <v>0</v>
      </c>
      <c r="X8" s="80">
        <v>1397</v>
      </c>
      <c r="Y8" s="113">
        <v>100</v>
      </c>
    </row>
    <row r="9" spans="1:25" s="29" customFormat="1" ht="15" customHeight="1" x14ac:dyDescent="0.2">
      <c r="A9" s="26" t="s">
        <v>53</v>
      </c>
      <c r="B9" s="31" t="s">
        <v>25</v>
      </c>
      <c r="C9" s="72">
        <v>35</v>
      </c>
      <c r="D9" s="46">
        <v>0</v>
      </c>
      <c r="E9" s="45">
        <v>0</v>
      </c>
      <c r="F9" s="59">
        <v>35</v>
      </c>
      <c r="G9" s="45">
        <v>100</v>
      </c>
      <c r="H9" s="59">
        <v>18</v>
      </c>
      <c r="I9" s="47">
        <v>51.4</v>
      </c>
      <c r="J9" s="48">
        <v>0</v>
      </c>
      <c r="K9" s="47">
        <v>0</v>
      </c>
      <c r="L9" s="48">
        <v>4</v>
      </c>
      <c r="M9" s="47">
        <v>11.4</v>
      </c>
      <c r="N9" s="48" t="s">
        <v>92</v>
      </c>
      <c r="O9" s="47">
        <v>2.9</v>
      </c>
      <c r="P9" s="48">
        <v>7</v>
      </c>
      <c r="Q9" s="47">
        <v>20</v>
      </c>
      <c r="R9" s="48">
        <v>0</v>
      </c>
      <c r="S9" s="47">
        <v>0</v>
      </c>
      <c r="T9" s="49">
        <v>5</v>
      </c>
      <c r="U9" s="45">
        <v>14.3</v>
      </c>
      <c r="V9" s="46">
        <v>11</v>
      </c>
      <c r="W9" s="50">
        <v>31.4</v>
      </c>
      <c r="X9" s="106">
        <v>495</v>
      </c>
      <c r="Y9" s="100">
        <v>100</v>
      </c>
    </row>
    <row r="10" spans="1:25" s="29" customFormat="1" ht="15" customHeight="1" x14ac:dyDescent="0.2">
      <c r="A10" s="26" t="s">
        <v>53</v>
      </c>
      <c r="B10" s="30" t="s">
        <v>1</v>
      </c>
      <c r="C10" s="51">
        <v>115</v>
      </c>
      <c r="D10" s="52">
        <v>0</v>
      </c>
      <c r="E10" s="53">
        <v>0</v>
      </c>
      <c r="F10" s="52">
        <v>115</v>
      </c>
      <c r="G10" s="53">
        <v>100</v>
      </c>
      <c r="H10" s="52">
        <v>5</v>
      </c>
      <c r="I10" s="54">
        <v>4.3</v>
      </c>
      <c r="J10" s="55">
        <v>0</v>
      </c>
      <c r="K10" s="54">
        <v>0</v>
      </c>
      <c r="L10" s="56">
        <v>53</v>
      </c>
      <c r="M10" s="54">
        <v>46.1</v>
      </c>
      <c r="N10" s="56">
        <v>9</v>
      </c>
      <c r="O10" s="54">
        <v>7.8</v>
      </c>
      <c r="P10" s="56">
        <v>43</v>
      </c>
      <c r="Q10" s="54">
        <v>37.4</v>
      </c>
      <c r="R10" s="56">
        <v>0</v>
      </c>
      <c r="S10" s="54">
        <v>0</v>
      </c>
      <c r="T10" s="57">
        <v>5</v>
      </c>
      <c r="U10" s="53">
        <v>4.3</v>
      </c>
      <c r="V10" s="52" t="s">
        <v>92</v>
      </c>
      <c r="W10" s="58">
        <v>2.6</v>
      </c>
      <c r="X10" s="80">
        <v>1913</v>
      </c>
      <c r="Y10" s="113">
        <v>100</v>
      </c>
    </row>
    <row r="11" spans="1:25" s="29" customFormat="1" ht="15" customHeight="1" x14ac:dyDescent="0.2">
      <c r="A11" s="26" t="s">
        <v>53</v>
      </c>
      <c r="B11" s="31" t="s">
        <v>26</v>
      </c>
      <c r="C11" s="43">
        <v>116</v>
      </c>
      <c r="D11" s="59">
        <v>4</v>
      </c>
      <c r="E11" s="45">
        <v>3.4</v>
      </c>
      <c r="F11" s="46">
        <v>112</v>
      </c>
      <c r="G11" s="45">
        <v>96.6</v>
      </c>
      <c r="H11" s="59" t="s">
        <v>92</v>
      </c>
      <c r="I11" s="47">
        <v>1.8</v>
      </c>
      <c r="J11" s="48" t="s">
        <v>92</v>
      </c>
      <c r="K11" s="47">
        <v>2.7</v>
      </c>
      <c r="L11" s="60">
        <v>9</v>
      </c>
      <c r="M11" s="47">
        <v>8</v>
      </c>
      <c r="N11" s="48">
        <v>27</v>
      </c>
      <c r="O11" s="47">
        <v>24.1</v>
      </c>
      <c r="P11" s="48">
        <v>70</v>
      </c>
      <c r="Q11" s="47">
        <v>62.5</v>
      </c>
      <c r="R11" s="48" t="s">
        <v>92</v>
      </c>
      <c r="S11" s="47">
        <v>0.9</v>
      </c>
      <c r="T11" s="49">
        <v>0</v>
      </c>
      <c r="U11" s="45">
        <v>0</v>
      </c>
      <c r="V11" s="59">
        <v>7</v>
      </c>
      <c r="W11" s="50">
        <v>6</v>
      </c>
      <c r="X11" s="106">
        <v>1085</v>
      </c>
      <c r="Y11" s="100">
        <v>100</v>
      </c>
    </row>
    <row r="12" spans="1:25" s="29" customFormat="1" ht="15" customHeight="1" x14ac:dyDescent="0.2">
      <c r="A12" s="26" t="s">
        <v>53</v>
      </c>
      <c r="B12" s="30" t="s">
        <v>2</v>
      </c>
      <c r="C12" s="51">
        <v>1203</v>
      </c>
      <c r="D12" s="52">
        <v>13</v>
      </c>
      <c r="E12" s="53">
        <v>1.1000000000000001</v>
      </c>
      <c r="F12" s="52">
        <v>1190</v>
      </c>
      <c r="G12" s="53">
        <v>98.9</v>
      </c>
      <c r="H12" s="52">
        <v>12</v>
      </c>
      <c r="I12" s="54">
        <v>1</v>
      </c>
      <c r="J12" s="56">
        <v>36</v>
      </c>
      <c r="K12" s="54">
        <v>3</v>
      </c>
      <c r="L12" s="56">
        <v>661</v>
      </c>
      <c r="M12" s="54">
        <v>55.5</v>
      </c>
      <c r="N12" s="56">
        <v>148</v>
      </c>
      <c r="O12" s="54">
        <v>12.4</v>
      </c>
      <c r="P12" s="56">
        <v>276</v>
      </c>
      <c r="Q12" s="54">
        <v>23.2</v>
      </c>
      <c r="R12" s="56">
        <v>4</v>
      </c>
      <c r="S12" s="54">
        <v>0.3</v>
      </c>
      <c r="T12" s="57">
        <v>53</v>
      </c>
      <c r="U12" s="53">
        <v>4.5</v>
      </c>
      <c r="V12" s="52">
        <v>249</v>
      </c>
      <c r="W12" s="58">
        <v>20.7</v>
      </c>
      <c r="X12" s="80">
        <v>9883</v>
      </c>
      <c r="Y12" s="113">
        <v>100</v>
      </c>
    </row>
    <row r="13" spans="1:25" s="29" customFormat="1" ht="15" customHeight="1" x14ac:dyDescent="0.2">
      <c r="A13" s="26" t="s">
        <v>53</v>
      </c>
      <c r="B13" s="31" t="s">
        <v>27</v>
      </c>
      <c r="C13" s="43">
        <v>130</v>
      </c>
      <c r="D13" s="46">
        <v>0</v>
      </c>
      <c r="E13" s="45">
        <v>0</v>
      </c>
      <c r="F13" s="46">
        <v>130</v>
      </c>
      <c r="G13" s="45">
        <v>100</v>
      </c>
      <c r="H13" s="46">
        <v>6</v>
      </c>
      <c r="I13" s="47">
        <v>4.5999999999999996</v>
      </c>
      <c r="J13" s="60">
        <v>0</v>
      </c>
      <c r="K13" s="47">
        <v>0</v>
      </c>
      <c r="L13" s="48">
        <v>45</v>
      </c>
      <c r="M13" s="47">
        <v>34.6</v>
      </c>
      <c r="N13" s="48">
        <v>18</v>
      </c>
      <c r="O13" s="47">
        <v>13.8</v>
      </c>
      <c r="P13" s="48">
        <v>56</v>
      </c>
      <c r="Q13" s="47">
        <v>43.1</v>
      </c>
      <c r="R13" s="60" t="s">
        <v>92</v>
      </c>
      <c r="S13" s="47">
        <v>1.5</v>
      </c>
      <c r="T13" s="49" t="s">
        <v>92</v>
      </c>
      <c r="U13" s="45">
        <v>2.2999999999999998</v>
      </c>
      <c r="V13" s="46">
        <v>15</v>
      </c>
      <c r="W13" s="50">
        <v>11.5</v>
      </c>
      <c r="X13" s="106">
        <v>1841</v>
      </c>
      <c r="Y13" s="100">
        <v>100</v>
      </c>
    </row>
    <row r="14" spans="1:25" s="29" customFormat="1" ht="15" customHeight="1" x14ac:dyDescent="0.2">
      <c r="A14" s="26" t="s">
        <v>53</v>
      </c>
      <c r="B14" s="30" t="s">
        <v>28</v>
      </c>
      <c r="C14" s="51">
        <v>238</v>
      </c>
      <c r="D14" s="52">
        <v>10</v>
      </c>
      <c r="E14" s="53">
        <v>4.2</v>
      </c>
      <c r="F14" s="52">
        <v>228</v>
      </c>
      <c r="G14" s="53">
        <v>95.8</v>
      </c>
      <c r="H14" s="62">
        <v>0</v>
      </c>
      <c r="I14" s="54">
        <v>0</v>
      </c>
      <c r="J14" s="55">
        <v>5</v>
      </c>
      <c r="K14" s="54">
        <v>2.2000000000000002</v>
      </c>
      <c r="L14" s="56">
        <v>61</v>
      </c>
      <c r="M14" s="54">
        <v>26.8</v>
      </c>
      <c r="N14" s="56">
        <v>65</v>
      </c>
      <c r="O14" s="54">
        <v>28.5</v>
      </c>
      <c r="P14" s="56">
        <v>92</v>
      </c>
      <c r="Q14" s="54">
        <v>40.4</v>
      </c>
      <c r="R14" s="56">
        <v>0</v>
      </c>
      <c r="S14" s="54">
        <v>0</v>
      </c>
      <c r="T14" s="57">
        <v>5</v>
      </c>
      <c r="U14" s="53">
        <v>2.2000000000000002</v>
      </c>
      <c r="V14" s="52">
        <v>14</v>
      </c>
      <c r="W14" s="58">
        <v>5.9</v>
      </c>
      <c r="X14" s="80">
        <v>1140</v>
      </c>
      <c r="Y14" s="113">
        <v>100</v>
      </c>
    </row>
    <row r="15" spans="1:25" s="29" customFormat="1" ht="15" customHeight="1" x14ac:dyDescent="0.2">
      <c r="A15" s="26" t="s">
        <v>53</v>
      </c>
      <c r="B15" s="31" t="s">
        <v>29</v>
      </c>
      <c r="C15" s="43">
        <v>11</v>
      </c>
      <c r="D15" s="46">
        <v>0</v>
      </c>
      <c r="E15" s="45">
        <v>0</v>
      </c>
      <c r="F15" s="46">
        <v>11</v>
      </c>
      <c r="G15" s="45">
        <v>100</v>
      </c>
      <c r="H15" s="46">
        <v>0</v>
      </c>
      <c r="I15" s="47">
        <v>0</v>
      </c>
      <c r="J15" s="48">
        <v>0</v>
      </c>
      <c r="K15" s="47">
        <v>0</v>
      </c>
      <c r="L15" s="48">
        <v>4</v>
      </c>
      <c r="M15" s="47">
        <v>36.4</v>
      </c>
      <c r="N15" s="48" t="s">
        <v>92</v>
      </c>
      <c r="O15" s="47">
        <v>18.2</v>
      </c>
      <c r="P15" s="60">
        <v>5</v>
      </c>
      <c r="Q15" s="47">
        <v>45.5</v>
      </c>
      <c r="R15" s="48">
        <v>0</v>
      </c>
      <c r="S15" s="47">
        <v>0</v>
      </c>
      <c r="T15" s="49">
        <v>0</v>
      </c>
      <c r="U15" s="45">
        <v>0</v>
      </c>
      <c r="V15" s="46">
        <v>0</v>
      </c>
      <c r="W15" s="50">
        <v>0</v>
      </c>
      <c r="X15" s="106">
        <v>227</v>
      </c>
      <c r="Y15" s="100">
        <v>100</v>
      </c>
    </row>
    <row r="16" spans="1:25" s="29" customFormat="1" ht="15" customHeight="1" x14ac:dyDescent="0.2">
      <c r="A16" s="26" t="s">
        <v>53</v>
      </c>
      <c r="B16" s="30" t="s">
        <v>3</v>
      </c>
      <c r="C16" s="51">
        <v>7</v>
      </c>
      <c r="D16" s="62">
        <v>0</v>
      </c>
      <c r="E16" s="53">
        <v>0</v>
      </c>
      <c r="F16" s="52">
        <v>7</v>
      </c>
      <c r="G16" s="53">
        <v>100</v>
      </c>
      <c r="H16" s="52">
        <v>0</v>
      </c>
      <c r="I16" s="54">
        <v>0</v>
      </c>
      <c r="J16" s="56">
        <v>0</v>
      </c>
      <c r="K16" s="54">
        <v>0</v>
      </c>
      <c r="L16" s="56">
        <v>0</v>
      </c>
      <c r="M16" s="54">
        <v>0</v>
      </c>
      <c r="N16" s="56">
        <v>7</v>
      </c>
      <c r="O16" s="54">
        <v>100</v>
      </c>
      <c r="P16" s="56">
        <v>0</v>
      </c>
      <c r="Q16" s="54">
        <v>0</v>
      </c>
      <c r="R16" s="56">
        <v>0</v>
      </c>
      <c r="S16" s="54">
        <v>0</v>
      </c>
      <c r="T16" s="57">
        <v>0</v>
      </c>
      <c r="U16" s="53">
        <v>0</v>
      </c>
      <c r="V16" s="52">
        <v>0</v>
      </c>
      <c r="W16" s="58">
        <v>0</v>
      </c>
      <c r="X16" s="80">
        <v>204</v>
      </c>
      <c r="Y16" s="113">
        <v>100</v>
      </c>
    </row>
    <row r="17" spans="1:25" s="29" customFormat="1" ht="15" customHeight="1" x14ac:dyDescent="0.2">
      <c r="A17" s="26" t="s">
        <v>53</v>
      </c>
      <c r="B17" s="31" t="s">
        <v>30</v>
      </c>
      <c r="C17" s="43">
        <v>65</v>
      </c>
      <c r="D17" s="46" t="s">
        <v>92</v>
      </c>
      <c r="E17" s="45">
        <v>3.1</v>
      </c>
      <c r="F17" s="46">
        <v>63</v>
      </c>
      <c r="G17" s="45">
        <v>96.9</v>
      </c>
      <c r="H17" s="46">
        <v>0</v>
      </c>
      <c r="I17" s="47">
        <v>0</v>
      </c>
      <c r="J17" s="48">
        <v>0</v>
      </c>
      <c r="K17" s="47">
        <v>0</v>
      </c>
      <c r="L17" s="48">
        <v>13</v>
      </c>
      <c r="M17" s="47">
        <v>20.6</v>
      </c>
      <c r="N17" s="48">
        <v>29</v>
      </c>
      <c r="O17" s="47">
        <v>46</v>
      </c>
      <c r="P17" s="48">
        <v>20</v>
      </c>
      <c r="Q17" s="47">
        <v>31.7</v>
      </c>
      <c r="R17" s="48">
        <v>0</v>
      </c>
      <c r="S17" s="47">
        <v>0</v>
      </c>
      <c r="T17" s="49" t="s">
        <v>92</v>
      </c>
      <c r="U17" s="45">
        <v>1.6</v>
      </c>
      <c r="V17" s="46">
        <v>5</v>
      </c>
      <c r="W17" s="50">
        <v>7.7</v>
      </c>
      <c r="X17" s="106">
        <v>3954</v>
      </c>
      <c r="Y17" s="100">
        <v>100</v>
      </c>
    </row>
    <row r="18" spans="1:25" s="29" customFormat="1" ht="15" customHeight="1" x14ac:dyDescent="0.2">
      <c r="A18" s="26" t="s">
        <v>53</v>
      </c>
      <c r="B18" s="30" t="s">
        <v>31</v>
      </c>
      <c r="C18" s="51">
        <v>275</v>
      </c>
      <c r="D18" s="62" t="s">
        <v>92</v>
      </c>
      <c r="E18" s="53">
        <v>1.1000000000000001</v>
      </c>
      <c r="F18" s="52">
        <v>272</v>
      </c>
      <c r="G18" s="53">
        <v>98.9</v>
      </c>
      <c r="H18" s="52">
        <v>0</v>
      </c>
      <c r="I18" s="54">
        <v>0</v>
      </c>
      <c r="J18" s="55" t="s">
        <v>92</v>
      </c>
      <c r="K18" s="54">
        <v>0.4</v>
      </c>
      <c r="L18" s="56">
        <v>15</v>
      </c>
      <c r="M18" s="54">
        <v>5.5</v>
      </c>
      <c r="N18" s="56">
        <v>151</v>
      </c>
      <c r="O18" s="54">
        <v>55.5</v>
      </c>
      <c r="P18" s="56">
        <v>97</v>
      </c>
      <c r="Q18" s="54">
        <v>35.700000000000003</v>
      </c>
      <c r="R18" s="56">
        <v>0</v>
      </c>
      <c r="S18" s="54">
        <v>0</v>
      </c>
      <c r="T18" s="57">
        <v>8</v>
      </c>
      <c r="U18" s="53">
        <v>2.9</v>
      </c>
      <c r="V18" s="52">
        <v>6</v>
      </c>
      <c r="W18" s="58">
        <v>2.2000000000000002</v>
      </c>
      <c r="X18" s="80">
        <v>2444</v>
      </c>
      <c r="Y18" s="113">
        <v>99.8</v>
      </c>
    </row>
    <row r="19" spans="1:25" s="29" customFormat="1" ht="15" customHeight="1" x14ac:dyDescent="0.2">
      <c r="A19" s="26" t="s">
        <v>53</v>
      </c>
      <c r="B19" s="31" t="s">
        <v>32</v>
      </c>
      <c r="C19" s="43">
        <v>0</v>
      </c>
      <c r="D19" s="46">
        <v>0</v>
      </c>
      <c r="E19" s="45">
        <v>0</v>
      </c>
      <c r="F19" s="46">
        <v>0</v>
      </c>
      <c r="G19" s="45">
        <v>0</v>
      </c>
      <c r="H19" s="59">
        <v>0</v>
      </c>
      <c r="I19" s="47">
        <v>0</v>
      </c>
      <c r="J19" s="48">
        <v>0</v>
      </c>
      <c r="K19" s="47">
        <v>0</v>
      </c>
      <c r="L19" s="48">
        <v>0</v>
      </c>
      <c r="M19" s="47">
        <v>0</v>
      </c>
      <c r="N19" s="48">
        <v>0</v>
      </c>
      <c r="O19" s="47">
        <v>0</v>
      </c>
      <c r="P19" s="48">
        <v>0</v>
      </c>
      <c r="Q19" s="47">
        <v>0</v>
      </c>
      <c r="R19" s="48">
        <v>0</v>
      </c>
      <c r="S19" s="47">
        <v>0</v>
      </c>
      <c r="T19" s="49">
        <v>0</v>
      </c>
      <c r="U19" s="45">
        <v>0</v>
      </c>
      <c r="V19" s="46">
        <v>0</v>
      </c>
      <c r="W19" s="50">
        <v>0</v>
      </c>
      <c r="X19" s="106">
        <v>287</v>
      </c>
      <c r="Y19" s="100">
        <v>100</v>
      </c>
    </row>
    <row r="20" spans="1:25" s="29" customFormat="1" ht="15" customHeight="1" x14ac:dyDescent="0.2">
      <c r="A20" s="26" t="s">
        <v>53</v>
      </c>
      <c r="B20" s="30" t="s">
        <v>4</v>
      </c>
      <c r="C20" s="51">
        <v>63</v>
      </c>
      <c r="D20" s="62">
        <v>4</v>
      </c>
      <c r="E20" s="53">
        <v>6.3</v>
      </c>
      <c r="F20" s="52">
        <v>59</v>
      </c>
      <c r="G20" s="53">
        <v>93.7</v>
      </c>
      <c r="H20" s="52">
        <v>4</v>
      </c>
      <c r="I20" s="54">
        <v>6.8</v>
      </c>
      <c r="J20" s="55">
        <v>0</v>
      </c>
      <c r="K20" s="54">
        <v>0</v>
      </c>
      <c r="L20" s="56">
        <v>17</v>
      </c>
      <c r="M20" s="54">
        <v>28.8</v>
      </c>
      <c r="N20" s="56" t="s">
        <v>92</v>
      </c>
      <c r="O20" s="54">
        <v>3.4</v>
      </c>
      <c r="P20" s="56">
        <v>33</v>
      </c>
      <c r="Q20" s="54">
        <v>55.9</v>
      </c>
      <c r="R20" s="56">
        <v>0</v>
      </c>
      <c r="S20" s="54">
        <v>0</v>
      </c>
      <c r="T20" s="57" t="s">
        <v>92</v>
      </c>
      <c r="U20" s="53">
        <v>5.0999999999999996</v>
      </c>
      <c r="V20" s="52">
        <v>0</v>
      </c>
      <c r="W20" s="58">
        <v>0</v>
      </c>
      <c r="X20" s="80">
        <v>715</v>
      </c>
      <c r="Y20" s="113">
        <v>100</v>
      </c>
    </row>
    <row r="21" spans="1:25" s="29" customFormat="1" ht="15" customHeight="1" x14ac:dyDescent="0.2">
      <c r="A21" s="26" t="s">
        <v>53</v>
      </c>
      <c r="B21" s="31" t="s">
        <v>5</v>
      </c>
      <c r="C21" s="43">
        <v>282</v>
      </c>
      <c r="D21" s="59">
        <v>8</v>
      </c>
      <c r="E21" s="45">
        <v>2.8</v>
      </c>
      <c r="F21" s="46">
        <v>274</v>
      </c>
      <c r="G21" s="45">
        <v>97.2</v>
      </c>
      <c r="H21" s="46" t="s">
        <v>92</v>
      </c>
      <c r="I21" s="47">
        <v>1.1000000000000001</v>
      </c>
      <c r="J21" s="60">
        <v>6</v>
      </c>
      <c r="K21" s="47">
        <v>2.2000000000000002</v>
      </c>
      <c r="L21" s="48">
        <v>31</v>
      </c>
      <c r="M21" s="47">
        <v>11.3</v>
      </c>
      <c r="N21" s="48">
        <v>97</v>
      </c>
      <c r="O21" s="47">
        <v>35.4</v>
      </c>
      <c r="P21" s="48">
        <v>125</v>
      </c>
      <c r="Q21" s="47">
        <v>45.6</v>
      </c>
      <c r="R21" s="48">
        <v>0</v>
      </c>
      <c r="S21" s="47">
        <v>0</v>
      </c>
      <c r="T21" s="49">
        <v>12</v>
      </c>
      <c r="U21" s="45">
        <v>4.4000000000000004</v>
      </c>
      <c r="V21" s="46">
        <v>15</v>
      </c>
      <c r="W21" s="50">
        <v>5.3</v>
      </c>
      <c r="X21" s="106">
        <v>4134</v>
      </c>
      <c r="Y21" s="100">
        <v>100</v>
      </c>
    </row>
    <row r="22" spans="1:25" s="29" customFormat="1" ht="15" customHeight="1" x14ac:dyDescent="0.2">
      <c r="A22" s="26" t="s">
        <v>53</v>
      </c>
      <c r="B22" s="30" t="s">
        <v>6</v>
      </c>
      <c r="C22" s="51">
        <v>323</v>
      </c>
      <c r="D22" s="62" t="s">
        <v>92</v>
      </c>
      <c r="E22" s="53">
        <v>0.6</v>
      </c>
      <c r="F22" s="52">
        <v>321</v>
      </c>
      <c r="G22" s="53">
        <v>99.4</v>
      </c>
      <c r="H22" s="52" t="s">
        <v>92</v>
      </c>
      <c r="I22" s="54">
        <v>0.6</v>
      </c>
      <c r="J22" s="55">
        <v>7</v>
      </c>
      <c r="K22" s="54">
        <v>2.2000000000000002</v>
      </c>
      <c r="L22" s="56">
        <v>24</v>
      </c>
      <c r="M22" s="54">
        <v>7.5</v>
      </c>
      <c r="N22" s="56">
        <v>40</v>
      </c>
      <c r="O22" s="54">
        <v>12.5</v>
      </c>
      <c r="P22" s="56">
        <v>235</v>
      </c>
      <c r="Q22" s="54">
        <v>73.2</v>
      </c>
      <c r="R22" s="56">
        <v>0</v>
      </c>
      <c r="S22" s="54">
        <v>0</v>
      </c>
      <c r="T22" s="57">
        <v>13</v>
      </c>
      <c r="U22" s="53">
        <v>4</v>
      </c>
      <c r="V22" s="52">
        <v>15</v>
      </c>
      <c r="W22" s="58">
        <v>4.5999999999999996</v>
      </c>
      <c r="X22" s="80">
        <v>1864</v>
      </c>
      <c r="Y22" s="113">
        <v>100</v>
      </c>
    </row>
    <row r="23" spans="1:25" s="29" customFormat="1" ht="15" customHeight="1" x14ac:dyDescent="0.2">
      <c r="A23" s="26" t="s">
        <v>53</v>
      </c>
      <c r="B23" s="31" t="s">
        <v>33</v>
      </c>
      <c r="C23" s="43">
        <v>38</v>
      </c>
      <c r="D23" s="46" t="s">
        <v>92</v>
      </c>
      <c r="E23" s="45">
        <v>5.3</v>
      </c>
      <c r="F23" s="46">
        <v>36</v>
      </c>
      <c r="G23" s="45">
        <v>94.7</v>
      </c>
      <c r="H23" s="46">
        <v>0</v>
      </c>
      <c r="I23" s="47">
        <v>0</v>
      </c>
      <c r="J23" s="48" t="s">
        <v>92</v>
      </c>
      <c r="K23" s="47">
        <v>5.6</v>
      </c>
      <c r="L23" s="48">
        <v>7</v>
      </c>
      <c r="M23" s="47">
        <v>19.399999999999999</v>
      </c>
      <c r="N23" s="48">
        <v>8</v>
      </c>
      <c r="O23" s="47">
        <v>22.2</v>
      </c>
      <c r="P23" s="48">
        <v>17</v>
      </c>
      <c r="Q23" s="47">
        <v>47.2</v>
      </c>
      <c r="R23" s="60">
        <v>0</v>
      </c>
      <c r="S23" s="47">
        <v>0</v>
      </c>
      <c r="T23" s="61" t="s">
        <v>92</v>
      </c>
      <c r="U23" s="45">
        <v>5.6</v>
      </c>
      <c r="V23" s="46" t="s">
        <v>92</v>
      </c>
      <c r="W23" s="50">
        <v>5.3</v>
      </c>
      <c r="X23" s="106">
        <v>1424</v>
      </c>
      <c r="Y23" s="100">
        <v>100</v>
      </c>
    </row>
    <row r="24" spans="1:25" s="29" customFormat="1" ht="15" customHeight="1" x14ac:dyDescent="0.2">
      <c r="A24" s="26" t="s">
        <v>53</v>
      </c>
      <c r="B24" s="30" t="s">
        <v>7</v>
      </c>
      <c r="C24" s="51">
        <v>54</v>
      </c>
      <c r="D24" s="52">
        <v>0</v>
      </c>
      <c r="E24" s="53">
        <v>0</v>
      </c>
      <c r="F24" s="52">
        <v>54</v>
      </c>
      <c r="G24" s="53">
        <v>100</v>
      </c>
      <c r="H24" s="52" t="s">
        <v>92</v>
      </c>
      <c r="I24" s="54">
        <v>1.9</v>
      </c>
      <c r="J24" s="55" t="s">
        <v>92</v>
      </c>
      <c r="K24" s="54">
        <v>3.7</v>
      </c>
      <c r="L24" s="56">
        <v>14</v>
      </c>
      <c r="M24" s="54">
        <v>25.9</v>
      </c>
      <c r="N24" s="56">
        <v>4</v>
      </c>
      <c r="O24" s="54">
        <v>7.4</v>
      </c>
      <c r="P24" s="56">
        <v>30</v>
      </c>
      <c r="Q24" s="54">
        <v>55.6</v>
      </c>
      <c r="R24" s="56" t="s">
        <v>92</v>
      </c>
      <c r="S24" s="54">
        <v>1.9</v>
      </c>
      <c r="T24" s="57" t="s">
        <v>92</v>
      </c>
      <c r="U24" s="53">
        <v>3.7</v>
      </c>
      <c r="V24" s="52">
        <v>11</v>
      </c>
      <c r="W24" s="58">
        <v>20.399999999999999</v>
      </c>
      <c r="X24" s="80">
        <v>1396</v>
      </c>
      <c r="Y24" s="113">
        <v>100</v>
      </c>
    </row>
    <row r="25" spans="1:25" s="29" customFormat="1" ht="15" customHeight="1" x14ac:dyDescent="0.2">
      <c r="A25" s="26" t="s">
        <v>53</v>
      </c>
      <c r="B25" s="31" t="s">
        <v>34</v>
      </c>
      <c r="C25" s="43">
        <v>1926</v>
      </c>
      <c r="D25" s="46" t="s">
        <v>92</v>
      </c>
      <c r="E25" s="45">
        <v>0.2</v>
      </c>
      <c r="F25" s="46">
        <v>1923</v>
      </c>
      <c r="G25" s="45">
        <v>99.8</v>
      </c>
      <c r="H25" s="46" t="s">
        <v>92</v>
      </c>
      <c r="I25" s="47">
        <v>0.1</v>
      </c>
      <c r="J25" s="48">
        <v>6</v>
      </c>
      <c r="K25" s="47">
        <v>0.3</v>
      </c>
      <c r="L25" s="60">
        <v>44</v>
      </c>
      <c r="M25" s="47">
        <v>2.2999999999999998</v>
      </c>
      <c r="N25" s="48">
        <v>76</v>
      </c>
      <c r="O25" s="47">
        <v>4</v>
      </c>
      <c r="P25" s="48">
        <v>1761</v>
      </c>
      <c r="Q25" s="47">
        <v>91.6</v>
      </c>
      <c r="R25" s="48">
        <v>0</v>
      </c>
      <c r="S25" s="47">
        <v>0</v>
      </c>
      <c r="T25" s="49">
        <v>34</v>
      </c>
      <c r="U25" s="45">
        <v>1.8</v>
      </c>
      <c r="V25" s="46">
        <v>11</v>
      </c>
      <c r="W25" s="50">
        <v>0.6</v>
      </c>
      <c r="X25" s="106">
        <v>1422</v>
      </c>
      <c r="Y25" s="100">
        <v>100</v>
      </c>
    </row>
    <row r="26" spans="1:25" s="29" customFormat="1" ht="15" customHeight="1" x14ac:dyDescent="0.2">
      <c r="A26" s="26" t="s">
        <v>53</v>
      </c>
      <c r="B26" s="30" t="s">
        <v>35</v>
      </c>
      <c r="C26" s="51">
        <v>164</v>
      </c>
      <c r="D26" s="52">
        <v>9</v>
      </c>
      <c r="E26" s="53">
        <v>5.5</v>
      </c>
      <c r="F26" s="52">
        <v>155</v>
      </c>
      <c r="G26" s="53">
        <v>94.5</v>
      </c>
      <c r="H26" s="52">
        <v>0</v>
      </c>
      <c r="I26" s="54">
        <v>0</v>
      </c>
      <c r="J26" s="56">
        <v>0</v>
      </c>
      <c r="K26" s="54">
        <v>0</v>
      </c>
      <c r="L26" s="56" t="s">
        <v>92</v>
      </c>
      <c r="M26" s="54">
        <v>1.9</v>
      </c>
      <c r="N26" s="56">
        <v>126</v>
      </c>
      <c r="O26" s="54">
        <v>81.3</v>
      </c>
      <c r="P26" s="56">
        <v>24</v>
      </c>
      <c r="Q26" s="54">
        <v>15.5</v>
      </c>
      <c r="R26" s="56">
        <v>0</v>
      </c>
      <c r="S26" s="54">
        <v>0</v>
      </c>
      <c r="T26" s="63" t="s">
        <v>92</v>
      </c>
      <c r="U26" s="53">
        <v>1.3</v>
      </c>
      <c r="V26" s="62">
        <v>0</v>
      </c>
      <c r="W26" s="58">
        <v>0</v>
      </c>
      <c r="X26" s="80">
        <v>1343</v>
      </c>
      <c r="Y26" s="113">
        <v>100</v>
      </c>
    </row>
    <row r="27" spans="1:25" s="29" customFormat="1" ht="15" customHeight="1" x14ac:dyDescent="0.2">
      <c r="A27" s="26" t="s">
        <v>53</v>
      </c>
      <c r="B27" s="31" t="s">
        <v>8</v>
      </c>
      <c r="C27" s="43">
        <v>14</v>
      </c>
      <c r="D27" s="59">
        <v>0</v>
      </c>
      <c r="E27" s="45">
        <v>0</v>
      </c>
      <c r="F27" s="46">
        <v>14</v>
      </c>
      <c r="G27" s="45">
        <v>100</v>
      </c>
      <c r="H27" s="46">
        <v>0</v>
      </c>
      <c r="I27" s="47">
        <v>0</v>
      </c>
      <c r="J27" s="48">
        <v>0</v>
      </c>
      <c r="K27" s="47">
        <v>0</v>
      </c>
      <c r="L27" s="60">
        <v>0</v>
      </c>
      <c r="M27" s="47">
        <v>0</v>
      </c>
      <c r="N27" s="60">
        <v>0</v>
      </c>
      <c r="O27" s="47">
        <v>0</v>
      </c>
      <c r="P27" s="48">
        <v>14</v>
      </c>
      <c r="Q27" s="47">
        <v>100</v>
      </c>
      <c r="R27" s="48">
        <v>0</v>
      </c>
      <c r="S27" s="47">
        <v>0</v>
      </c>
      <c r="T27" s="49">
        <v>0</v>
      </c>
      <c r="U27" s="45">
        <v>0</v>
      </c>
      <c r="V27" s="46" t="s">
        <v>92</v>
      </c>
      <c r="W27" s="50">
        <v>14.3</v>
      </c>
      <c r="X27" s="106">
        <v>573</v>
      </c>
      <c r="Y27" s="100">
        <v>100</v>
      </c>
    </row>
    <row r="28" spans="1:25" s="29" customFormat="1" ht="15" customHeight="1" x14ac:dyDescent="0.2">
      <c r="A28" s="26" t="s">
        <v>53</v>
      </c>
      <c r="B28" s="30" t="s">
        <v>36</v>
      </c>
      <c r="C28" s="51">
        <v>13</v>
      </c>
      <c r="D28" s="52">
        <v>0</v>
      </c>
      <c r="E28" s="53">
        <v>0</v>
      </c>
      <c r="F28" s="52">
        <v>13</v>
      </c>
      <c r="G28" s="53">
        <v>100</v>
      </c>
      <c r="H28" s="52">
        <v>0</v>
      </c>
      <c r="I28" s="54">
        <v>0</v>
      </c>
      <c r="J28" s="55">
        <v>0</v>
      </c>
      <c r="K28" s="54">
        <v>0</v>
      </c>
      <c r="L28" s="56">
        <v>0</v>
      </c>
      <c r="M28" s="54">
        <v>0</v>
      </c>
      <c r="N28" s="56">
        <v>11</v>
      </c>
      <c r="O28" s="54">
        <v>84.6</v>
      </c>
      <c r="P28" s="55" t="s">
        <v>92</v>
      </c>
      <c r="Q28" s="54">
        <v>15.4</v>
      </c>
      <c r="R28" s="56">
        <v>0</v>
      </c>
      <c r="S28" s="54">
        <v>0</v>
      </c>
      <c r="T28" s="63">
        <v>0</v>
      </c>
      <c r="U28" s="53">
        <v>0</v>
      </c>
      <c r="V28" s="52">
        <v>0</v>
      </c>
      <c r="W28" s="58">
        <v>0</v>
      </c>
      <c r="X28" s="80">
        <v>1435</v>
      </c>
      <c r="Y28" s="113">
        <v>100</v>
      </c>
    </row>
    <row r="29" spans="1:25" s="29" customFormat="1" ht="15" customHeight="1" x14ac:dyDescent="0.2">
      <c r="A29" s="26" t="s">
        <v>53</v>
      </c>
      <c r="B29" s="31" t="s">
        <v>37</v>
      </c>
      <c r="C29" s="43">
        <v>22</v>
      </c>
      <c r="D29" s="59">
        <v>0</v>
      </c>
      <c r="E29" s="45">
        <v>0</v>
      </c>
      <c r="F29" s="46">
        <v>22</v>
      </c>
      <c r="G29" s="45">
        <v>100</v>
      </c>
      <c r="H29" s="59">
        <v>0</v>
      </c>
      <c r="I29" s="47">
        <v>0</v>
      </c>
      <c r="J29" s="60">
        <v>0</v>
      </c>
      <c r="K29" s="47">
        <v>0</v>
      </c>
      <c r="L29" s="48">
        <v>8</v>
      </c>
      <c r="M29" s="47">
        <v>36.4</v>
      </c>
      <c r="N29" s="48">
        <v>7</v>
      </c>
      <c r="O29" s="47">
        <v>31.8</v>
      </c>
      <c r="P29" s="48">
        <v>7</v>
      </c>
      <c r="Q29" s="47">
        <v>31.8</v>
      </c>
      <c r="R29" s="48">
        <v>0</v>
      </c>
      <c r="S29" s="47">
        <v>0</v>
      </c>
      <c r="T29" s="49">
        <v>0</v>
      </c>
      <c r="U29" s="45">
        <v>0</v>
      </c>
      <c r="V29" s="59" t="s">
        <v>92</v>
      </c>
      <c r="W29" s="50">
        <v>13.6</v>
      </c>
      <c r="X29" s="106">
        <v>1859</v>
      </c>
      <c r="Y29" s="100">
        <v>100</v>
      </c>
    </row>
    <row r="30" spans="1:25" s="29" customFormat="1" ht="15" customHeight="1" x14ac:dyDescent="0.2">
      <c r="A30" s="26" t="s">
        <v>53</v>
      </c>
      <c r="B30" s="30" t="s">
        <v>38</v>
      </c>
      <c r="C30" s="51">
        <v>622</v>
      </c>
      <c r="D30" s="52">
        <v>0</v>
      </c>
      <c r="E30" s="53">
        <v>0</v>
      </c>
      <c r="F30" s="52">
        <v>622</v>
      </c>
      <c r="G30" s="53">
        <v>100</v>
      </c>
      <c r="H30" s="52" t="s">
        <v>92</v>
      </c>
      <c r="I30" s="54">
        <v>0.5</v>
      </c>
      <c r="J30" s="56">
        <v>7</v>
      </c>
      <c r="K30" s="54">
        <v>1.1000000000000001</v>
      </c>
      <c r="L30" s="56">
        <v>72</v>
      </c>
      <c r="M30" s="54">
        <v>11.6</v>
      </c>
      <c r="N30" s="56">
        <v>169</v>
      </c>
      <c r="O30" s="54">
        <v>27.2</v>
      </c>
      <c r="P30" s="56">
        <v>353</v>
      </c>
      <c r="Q30" s="54">
        <v>56.8</v>
      </c>
      <c r="R30" s="56">
        <v>0</v>
      </c>
      <c r="S30" s="54">
        <v>0</v>
      </c>
      <c r="T30" s="57">
        <v>18</v>
      </c>
      <c r="U30" s="53">
        <v>2.9</v>
      </c>
      <c r="V30" s="52">
        <v>19</v>
      </c>
      <c r="W30" s="58">
        <v>3.1</v>
      </c>
      <c r="X30" s="80">
        <v>3672</v>
      </c>
      <c r="Y30" s="113">
        <v>100</v>
      </c>
    </row>
    <row r="31" spans="1:25" s="29" customFormat="1" ht="15" customHeight="1" x14ac:dyDescent="0.2">
      <c r="A31" s="26" t="s">
        <v>53</v>
      </c>
      <c r="B31" s="31" t="s">
        <v>9</v>
      </c>
      <c r="C31" s="43">
        <v>108</v>
      </c>
      <c r="D31" s="59">
        <v>0</v>
      </c>
      <c r="E31" s="45">
        <v>0</v>
      </c>
      <c r="F31" s="46">
        <v>108</v>
      </c>
      <c r="G31" s="45">
        <v>100</v>
      </c>
      <c r="H31" s="46">
        <v>6</v>
      </c>
      <c r="I31" s="47">
        <v>5.6</v>
      </c>
      <c r="J31" s="48">
        <v>7</v>
      </c>
      <c r="K31" s="47">
        <v>6.5</v>
      </c>
      <c r="L31" s="48">
        <v>13</v>
      </c>
      <c r="M31" s="47">
        <v>12</v>
      </c>
      <c r="N31" s="48">
        <v>18</v>
      </c>
      <c r="O31" s="47">
        <v>16.7</v>
      </c>
      <c r="P31" s="48">
        <v>59</v>
      </c>
      <c r="Q31" s="47">
        <v>54.6</v>
      </c>
      <c r="R31" s="48">
        <v>0</v>
      </c>
      <c r="S31" s="47">
        <v>0</v>
      </c>
      <c r="T31" s="49">
        <v>5</v>
      </c>
      <c r="U31" s="45">
        <v>4.5999999999999996</v>
      </c>
      <c r="V31" s="46">
        <v>4</v>
      </c>
      <c r="W31" s="50">
        <v>3.7</v>
      </c>
      <c r="X31" s="106">
        <v>2056</v>
      </c>
      <c r="Y31" s="100">
        <v>100</v>
      </c>
    </row>
    <row r="32" spans="1:25" s="29" customFormat="1" ht="15" customHeight="1" x14ac:dyDescent="0.2">
      <c r="A32" s="26" t="s">
        <v>53</v>
      </c>
      <c r="B32" s="30" t="s">
        <v>39</v>
      </c>
      <c r="C32" s="51">
        <v>178</v>
      </c>
      <c r="D32" s="52">
        <v>0</v>
      </c>
      <c r="E32" s="53">
        <v>0</v>
      </c>
      <c r="F32" s="52">
        <v>178</v>
      </c>
      <c r="G32" s="53">
        <v>100</v>
      </c>
      <c r="H32" s="52" t="s">
        <v>92</v>
      </c>
      <c r="I32" s="54">
        <v>1.1000000000000001</v>
      </c>
      <c r="J32" s="56" t="s">
        <v>92</v>
      </c>
      <c r="K32" s="54">
        <v>1.1000000000000001</v>
      </c>
      <c r="L32" s="55" t="s">
        <v>92</v>
      </c>
      <c r="M32" s="54">
        <v>1.1000000000000001</v>
      </c>
      <c r="N32" s="56">
        <v>118</v>
      </c>
      <c r="O32" s="54">
        <v>66.3</v>
      </c>
      <c r="P32" s="56">
        <v>54</v>
      </c>
      <c r="Q32" s="54">
        <v>30.3</v>
      </c>
      <c r="R32" s="56">
        <v>0</v>
      </c>
      <c r="S32" s="54">
        <v>0</v>
      </c>
      <c r="T32" s="57">
        <v>0</v>
      </c>
      <c r="U32" s="53">
        <v>0</v>
      </c>
      <c r="V32" s="62">
        <v>0</v>
      </c>
      <c r="W32" s="58">
        <v>0</v>
      </c>
      <c r="X32" s="80">
        <v>967</v>
      </c>
      <c r="Y32" s="113">
        <v>100</v>
      </c>
    </row>
    <row r="33" spans="1:25" s="29" customFormat="1" ht="15" customHeight="1" x14ac:dyDescent="0.2">
      <c r="A33" s="26" t="s">
        <v>53</v>
      </c>
      <c r="B33" s="31" t="s">
        <v>23</v>
      </c>
      <c r="C33" s="43">
        <v>883</v>
      </c>
      <c r="D33" s="46">
        <v>0</v>
      </c>
      <c r="E33" s="45">
        <v>0</v>
      </c>
      <c r="F33" s="46">
        <v>883</v>
      </c>
      <c r="G33" s="45">
        <v>100</v>
      </c>
      <c r="H33" s="59">
        <v>6</v>
      </c>
      <c r="I33" s="47">
        <v>0.7</v>
      </c>
      <c r="J33" s="48">
        <v>0</v>
      </c>
      <c r="K33" s="47">
        <v>0</v>
      </c>
      <c r="L33" s="48">
        <v>71</v>
      </c>
      <c r="M33" s="47">
        <v>8</v>
      </c>
      <c r="N33" s="48">
        <v>127</v>
      </c>
      <c r="O33" s="47">
        <v>14.4</v>
      </c>
      <c r="P33" s="48">
        <v>646</v>
      </c>
      <c r="Q33" s="47">
        <v>73.2</v>
      </c>
      <c r="R33" s="48" t="s">
        <v>92</v>
      </c>
      <c r="S33" s="47">
        <v>0.3</v>
      </c>
      <c r="T33" s="49">
        <v>30</v>
      </c>
      <c r="U33" s="45">
        <v>3.4</v>
      </c>
      <c r="V33" s="46">
        <v>24</v>
      </c>
      <c r="W33" s="50">
        <v>2.7</v>
      </c>
      <c r="X33" s="106">
        <v>2281</v>
      </c>
      <c r="Y33" s="100">
        <v>100</v>
      </c>
    </row>
    <row r="34" spans="1:25" s="29" customFormat="1" ht="15" customHeight="1" x14ac:dyDescent="0.2">
      <c r="A34" s="26" t="s">
        <v>53</v>
      </c>
      <c r="B34" s="30" t="s">
        <v>10</v>
      </c>
      <c r="C34" s="51">
        <v>24</v>
      </c>
      <c r="D34" s="52" t="s">
        <v>92</v>
      </c>
      <c r="E34" s="53">
        <v>12.5</v>
      </c>
      <c r="F34" s="52">
        <v>21</v>
      </c>
      <c r="G34" s="53">
        <v>87.5</v>
      </c>
      <c r="H34" s="52">
        <v>6</v>
      </c>
      <c r="I34" s="54">
        <v>28.6</v>
      </c>
      <c r="J34" s="56">
        <v>0</v>
      </c>
      <c r="K34" s="54">
        <v>0</v>
      </c>
      <c r="L34" s="55">
        <v>0</v>
      </c>
      <c r="M34" s="54">
        <v>0</v>
      </c>
      <c r="N34" s="56">
        <v>0</v>
      </c>
      <c r="O34" s="54">
        <v>0</v>
      </c>
      <c r="P34" s="56">
        <v>15</v>
      </c>
      <c r="Q34" s="54">
        <v>71.400000000000006</v>
      </c>
      <c r="R34" s="56">
        <v>0</v>
      </c>
      <c r="S34" s="54">
        <v>0</v>
      </c>
      <c r="T34" s="57">
        <v>0</v>
      </c>
      <c r="U34" s="53">
        <v>0</v>
      </c>
      <c r="V34" s="52">
        <v>4</v>
      </c>
      <c r="W34" s="58">
        <v>16.7</v>
      </c>
      <c r="X34" s="80">
        <v>794</v>
      </c>
      <c r="Y34" s="113">
        <v>100</v>
      </c>
    </row>
    <row r="35" spans="1:25" s="29" customFormat="1" ht="15" customHeight="1" x14ac:dyDescent="0.2">
      <c r="A35" s="26" t="s">
        <v>53</v>
      </c>
      <c r="B35" s="31" t="s">
        <v>40</v>
      </c>
      <c r="C35" s="43">
        <v>55</v>
      </c>
      <c r="D35" s="46">
        <v>0</v>
      </c>
      <c r="E35" s="45">
        <v>0</v>
      </c>
      <c r="F35" s="46">
        <v>55</v>
      </c>
      <c r="G35" s="45">
        <v>100</v>
      </c>
      <c r="H35" s="46" t="s">
        <v>92</v>
      </c>
      <c r="I35" s="47">
        <v>5.5</v>
      </c>
      <c r="J35" s="60">
        <v>4</v>
      </c>
      <c r="K35" s="47">
        <v>7.3</v>
      </c>
      <c r="L35" s="48">
        <v>6</v>
      </c>
      <c r="M35" s="47">
        <v>10.9</v>
      </c>
      <c r="N35" s="48">
        <v>7</v>
      </c>
      <c r="O35" s="47">
        <v>12.7</v>
      </c>
      <c r="P35" s="48">
        <v>34</v>
      </c>
      <c r="Q35" s="47">
        <v>61.8</v>
      </c>
      <c r="R35" s="48">
        <v>0</v>
      </c>
      <c r="S35" s="47">
        <v>0</v>
      </c>
      <c r="T35" s="61" t="s">
        <v>92</v>
      </c>
      <c r="U35" s="45">
        <v>1.8</v>
      </c>
      <c r="V35" s="46">
        <v>0</v>
      </c>
      <c r="W35" s="50">
        <v>0</v>
      </c>
      <c r="X35" s="106">
        <v>1050</v>
      </c>
      <c r="Y35" s="100">
        <v>100</v>
      </c>
    </row>
    <row r="36" spans="1:25" s="29" customFormat="1" ht="15" customHeight="1" x14ac:dyDescent="0.2">
      <c r="A36" s="26" t="s">
        <v>53</v>
      </c>
      <c r="B36" s="30" t="s">
        <v>41</v>
      </c>
      <c r="C36" s="51">
        <v>400</v>
      </c>
      <c r="D36" s="52">
        <v>10</v>
      </c>
      <c r="E36" s="53">
        <v>2.5</v>
      </c>
      <c r="F36" s="52">
        <v>390</v>
      </c>
      <c r="G36" s="53">
        <v>97.5</v>
      </c>
      <c r="H36" s="52">
        <v>4</v>
      </c>
      <c r="I36" s="54">
        <v>1</v>
      </c>
      <c r="J36" s="56">
        <v>9</v>
      </c>
      <c r="K36" s="54">
        <v>2.2999999999999998</v>
      </c>
      <c r="L36" s="56">
        <v>171</v>
      </c>
      <c r="M36" s="54">
        <v>43.8</v>
      </c>
      <c r="N36" s="56">
        <v>97</v>
      </c>
      <c r="O36" s="54">
        <v>24.9</v>
      </c>
      <c r="P36" s="56">
        <v>90</v>
      </c>
      <c r="Q36" s="54">
        <v>23.1</v>
      </c>
      <c r="R36" s="56">
        <v>4</v>
      </c>
      <c r="S36" s="54">
        <v>1</v>
      </c>
      <c r="T36" s="57">
        <v>15</v>
      </c>
      <c r="U36" s="53">
        <v>3.8</v>
      </c>
      <c r="V36" s="52">
        <v>62</v>
      </c>
      <c r="W36" s="58">
        <v>15.5</v>
      </c>
      <c r="X36" s="80">
        <v>652</v>
      </c>
      <c r="Y36" s="113">
        <v>100</v>
      </c>
    </row>
    <row r="37" spans="1:25" s="29" customFormat="1" ht="15" customHeight="1" x14ac:dyDescent="0.2">
      <c r="A37" s="26" t="s">
        <v>53</v>
      </c>
      <c r="B37" s="31" t="s">
        <v>11</v>
      </c>
      <c r="C37" s="43">
        <v>6</v>
      </c>
      <c r="D37" s="46" t="s">
        <v>92</v>
      </c>
      <c r="E37" s="45">
        <v>33.299999999999997</v>
      </c>
      <c r="F37" s="46">
        <v>4</v>
      </c>
      <c r="G37" s="45">
        <v>66.7</v>
      </c>
      <c r="H37" s="46">
        <v>0</v>
      </c>
      <c r="I37" s="47">
        <v>0</v>
      </c>
      <c r="J37" s="48">
        <v>0</v>
      </c>
      <c r="K37" s="47">
        <v>0</v>
      </c>
      <c r="L37" s="60">
        <v>0</v>
      </c>
      <c r="M37" s="47">
        <v>0</v>
      </c>
      <c r="N37" s="60">
        <v>0</v>
      </c>
      <c r="O37" s="47">
        <v>0</v>
      </c>
      <c r="P37" s="60">
        <v>4</v>
      </c>
      <c r="Q37" s="47">
        <v>100</v>
      </c>
      <c r="R37" s="48">
        <v>0</v>
      </c>
      <c r="S37" s="47">
        <v>0</v>
      </c>
      <c r="T37" s="49">
        <v>0</v>
      </c>
      <c r="U37" s="45">
        <v>0</v>
      </c>
      <c r="V37" s="59">
        <v>0</v>
      </c>
      <c r="W37" s="50">
        <v>0</v>
      </c>
      <c r="X37" s="106">
        <v>482</v>
      </c>
      <c r="Y37" s="100">
        <v>100</v>
      </c>
    </row>
    <row r="38" spans="1:25" s="29" customFormat="1" ht="15" customHeight="1" x14ac:dyDescent="0.2">
      <c r="A38" s="26" t="s">
        <v>53</v>
      </c>
      <c r="B38" s="30" t="s">
        <v>12</v>
      </c>
      <c r="C38" s="51">
        <v>21</v>
      </c>
      <c r="D38" s="62">
        <v>0</v>
      </c>
      <c r="E38" s="53">
        <v>0</v>
      </c>
      <c r="F38" s="52">
        <v>21</v>
      </c>
      <c r="G38" s="53">
        <v>100</v>
      </c>
      <c r="H38" s="52">
        <v>0</v>
      </c>
      <c r="I38" s="54">
        <v>0</v>
      </c>
      <c r="J38" s="56">
        <v>0</v>
      </c>
      <c r="K38" s="54">
        <v>0</v>
      </c>
      <c r="L38" s="56">
        <v>7</v>
      </c>
      <c r="M38" s="54">
        <v>33.299999999999997</v>
      </c>
      <c r="N38" s="56">
        <v>8</v>
      </c>
      <c r="O38" s="54">
        <v>38.1</v>
      </c>
      <c r="P38" s="56">
        <v>6</v>
      </c>
      <c r="Q38" s="54">
        <v>28.6</v>
      </c>
      <c r="R38" s="56">
        <v>0</v>
      </c>
      <c r="S38" s="54">
        <v>0</v>
      </c>
      <c r="T38" s="63">
        <v>0</v>
      </c>
      <c r="U38" s="53">
        <v>0</v>
      </c>
      <c r="V38" s="52">
        <v>0</v>
      </c>
      <c r="W38" s="58">
        <v>0</v>
      </c>
      <c r="X38" s="80">
        <v>2469</v>
      </c>
      <c r="Y38" s="113">
        <v>100</v>
      </c>
    </row>
    <row r="39" spans="1:25" s="29" customFormat="1" ht="15" customHeight="1" x14ac:dyDescent="0.2">
      <c r="A39" s="26" t="s">
        <v>53</v>
      </c>
      <c r="B39" s="31" t="s">
        <v>13</v>
      </c>
      <c r="C39" s="43">
        <v>37</v>
      </c>
      <c r="D39" s="46">
        <v>0</v>
      </c>
      <c r="E39" s="45">
        <v>0</v>
      </c>
      <c r="F39" s="46">
        <v>37</v>
      </c>
      <c r="G39" s="45">
        <v>100</v>
      </c>
      <c r="H39" s="46">
        <v>8</v>
      </c>
      <c r="I39" s="47">
        <v>21.6</v>
      </c>
      <c r="J39" s="48">
        <v>0</v>
      </c>
      <c r="K39" s="47">
        <v>0</v>
      </c>
      <c r="L39" s="48">
        <v>20</v>
      </c>
      <c r="M39" s="47">
        <v>54.1</v>
      </c>
      <c r="N39" s="60" t="s">
        <v>92</v>
      </c>
      <c r="O39" s="47">
        <v>5.4</v>
      </c>
      <c r="P39" s="48">
        <v>7</v>
      </c>
      <c r="Q39" s="47">
        <v>18.899999999999999</v>
      </c>
      <c r="R39" s="48">
        <v>0</v>
      </c>
      <c r="S39" s="47">
        <v>0</v>
      </c>
      <c r="T39" s="61">
        <v>0</v>
      </c>
      <c r="U39" s="45">
        <v>0</v>
      </c>
      <c r="V39" s="46">
        <v>6</v>
      </c>
      <c r="W39" s="50">
        <v>16.2</v>
      </c>
      <c r="X39" s="106">
        <v>872</v>
      </c>
      <c r="Y39" s="100">
        <v>100</v>
      </c>
    </row>
    <row r="40" spans="1:25" s="29" customFormat="1" ht="15" customHeight="1" x14ac:dyDescent="0.2">
      <c r="A40" s="26" t="s">
        <v>53</v>
      </c>
      <c r="B40" s="30" t="s">
        <v>14</v>
      </c>
      <c r="C40" s="51">
        <v>177</v>
      </c>
      <c r="D40" s="62">
        <v>5</v>
      </c>
      <c r="E40" s="53">
        <v>2.8</v>
      </c>
      <c r="F40" s="52">
        <v>172</v>
      </c>
      <c r="G40" s="53">
        <v>97.2</v>
      </c>
      <c r="H40" s="52" t="s">
        <v>92</v>
      </c>
      <c r="I40" s="54">
        <v>1.2</v>
      </c>
      <c r="J40" s="55" t="s">
        <v>92</v>
      </c>
      <c r="K40" s="54">
        <v>1.2</v>
      </c>
      <c r="L40" s="56">
        <v>47</v>
      </c>
      <c r="M40" s="54">
        <v>27.3</v>
      </c>
      <c r="N40" s="56">
        <v>34</v>
      </c>
      <c r="O40" s="54">
        <v>19.8</v>
      </c>
      <c r="P40" s="56">
        <v>85</v>
      </c>
      <c r="Q40" s="54">
        <v>49.4</v>
      </c>
      <c r="R40" s="56">
        <v>0</v>
      </c>
      <c r="S40" s="54">
        <v>0</v>
      </c>
      <c r="T40" s="63" t="s">
        <v>92</v>
      </c>
      <c r="U40" s="53">
        <v>1.2</v>
      </c>
      <c r="V40" s="52">
        <v>11</v>
      </c>
      <c r="W40" s="58">
        <v>6.2</v>
      </c>
      <c r="X40" s="80">
        <v>4894</v>
      </c>
      <c r="Y40" s="113">
        <v>100</v>
      </c>
    </row>
    <row r="41" spans="1:25" s="29" customFormat="1" ht="15" customHeight="1" x14ac:dyDescent="0.2">
      <c r="A41" s="26" t="s">
        <v>53</v>
      </c>
      <c r="B41" s="31" t="s">
        <v>15</v>
      </c>
      <c r="C41" s="43">
        <v>58</v>
      </c>
      <c r="D41" s="59" t="s">
        <v>92</v>
      </c>
      <c r="E41" s="45">
        <v>5.2</v>
      </c>
      <c r="F41" s="46">
        <v>55</v>
      </c>
      <c r="G41" s="45">
        <v>94.8</v>
      </c>
      <c r="H41" s="46">
        <v>0</v>
      </c>
      <c r="I41" s="47">
        <v>0</v>
      </c>
      <c r="J41" s="48">
        <v>0</v>
      </c>
      <c r="K41" s="47">
        <v>0</v>
      </c>
      <c r="L41" s="48">
        <v>9</v>
      </c>
      <c r="M41" s="47">
        <v>16.399999999999999</v>
      </c>
      <c r="N41" s="48">
        <v>28</v>
      </c>
      <c r="O41" s="47">
        <v>50.9</v>
      </c>
      <c r="P41" s="48">
        <v>14</v>
      </c>
      <c r="Q41" s="47">
        <v>25.5</v>
      </c>
      <c r="R41" s="60">
        <v>0</v>
      </c>
      <c r="S41" s="47">
        <v>0</v>
      </c>
      <c r="T41" s="49">
        <v>4</v>
      </c>
      <c r="U41" s="45">
        <v>7.3</v>
      </c>
      <c r="V41" s="46" t="s">
        <v>92</v>
      </c>
      <c r="W41" s="50">
        <v>5.2</v>
      </c>
      <c r="X41" s="106">
        <v>2587</v>
      </c>
      <c r="Y41" s="100">
        <v>100</v>
      </c>
    </row>
    <row r="42" spans="1:25" s="29" customFormat="1" ht="15" customHeight="1" x14ac:dyDescent="0.2">
      <c r="A42" s="26" t="s">
        <v>53</v>
      </c>
      <c r="B42" s="30" t="s">
        <v>16</v>
      </c>
      <c r="C42" s="51">
        <v>31</v>
      </c>
      <c r="D42" s="52">
        <v>0</v>
      </c>
      <c r="E42" s="53">
        <v>0</v>
      </c>
      <c r="F42" s="52">
        <v>31</v>
      </c>
      <c r="G42" s="53">
        <v>100</v>
      </c>
      <c r="H42" s="52">
        <v>6</v>
      </c>
      <c r="I42" s="54">
        <v>19.399999999999999</v>
      </c>
      <c r="J42" s="56">
        <v>0</v>
      </c>
      <c r="K42" s="54">
        <v>0</v>
      </c>
      <c r="L42" s="56">
        <v>0</v>
      </c>
      <c r="M42" s="54">
        <v>0</v>
      </c>
      <c r="N42" s="55">
        <v>11</v>
      </c>
      <c r="O42" s="54">
        <v>35.5</v>
      </c>
      <c r="P42" s="56">
        <v>14</v>
      </c>
      <c r="Q42" s="54">
        <v>45.2</v>
      </c>
      <c r="R42" s="56">
        <v>0</v>
      </c>
      <c r="S42" s="54">
        <v>0</v>
      </c>
      <c r="T42" s="57">
        <v>0</v>
      </c>
      <c r="U42" s="53">
        <v>0</v>
      </c>
      <c r="V42" s="62">
        <v>5</v>
      </c>
      <c r="W42" s="58">
        <v>16.100000000000001</v>
      </c>
      <c r="X42" s="80">
        <v>451</v>
      </c>
      <c r="Y42" s="113">
        <v>100</v>
      </c>
    </row>
    <row r="43" spans="1:25" s="29" customFormat="1" ht="15" customHeight="1" x14ac:dyDescent="0.2">
      <c r="A43" s="26" t="s">
        <v>53</v>
      </c>
      <c r="B43" s="31" t="s">
        <v>17</v>
      </c>
      <c r="C43" s="43">
        <v>583</v>
      </c>
      <c r="D43" s="59" t="s">
        <v>92</v>
      </c>
      <c r="E43" s="45">
        <v>0.5</v>
      </c>
      <c r="F43" s="46">
        <v>580</v>
      </c>
      <c r="G43" s="45">
        <v>99.5</v>
      </c>
      <c r="H43" s="46" t="s">
        <v>92</v>
      </c>
      <c r="I43" s="47">
        <v>0.3</v>
      </c>
      <c r="J43" s="48" t="s">
        <v>92</v>
      </c>
      <c r="K43" s="47">
        <v>0.2</v>
      </c>
      <c r="L43" s="48">
        <v>31</v>
      </c>
      <c r="M43" s="47">
        <v>5.3</v>
      </c>
      <c r="N43" s="48">
        <v>251</v>
      </c>
      <c r="O43" s="47">
        <v>43.3</v>
      </c>
      <c r="P43" s="48">
        <v>254</v>
      </c>
      <c r="Q43" s="47">
        <v>43.8</v>
      </c>
      <c r="R43" s="48">
        <v>0</v>
      </c>
      <c r="S43" s="47">
        <v>0</v>
      </c>
      <c r="T43" s="49">
        <v>41</v>
      </c>
      <c r="U43" s="45">
        <v>7.1</v>
      </c>
      <c r="V43" s="59" t="s">
        <v>92</v>
      </c>
      <c r="W43" s="50">
        <v>0.3</v>
      </c>
      <c r="X43" s="106">
        <v>3609</v>
      </c>
      <c r="Y43" s="100">
        <v>100</v>
      </c>
    </row>
    <row r="44" spans="1:25" s="29" customFormat="1" ht="15" customHeight="1" x14ac:dyDescent="0.2">
      <c r="A44" s="26" t="s">
        <v>53</v>
      </c>
      <c r="B44" s="30" t="s">
        <v>18</v>
      </c>
      <c r="C44" s="51">
        <v>634</v>
      </c>
      <c r="D44" s="52" t="s">
        <v>92</v>
      </c>
      <c r="E44" s="53">
        <v>0.5</v>
      </c>
      <c r="F44" s="52">
        <v>631</v>
      </c>
      <c r="G44" s="53">
        <v>99.5</v>
      </c>
      <c r="H44" s="52">
        <v>93</v>
      </c>
      <c r="I44" s="54">
        <v>14.7</v>
      </c>
      <c r="J44" s="56" t="s">
        <v>92</v>
      </c>
      <c r="K44" s="54">
        <v>0.5</v>
      </c>
      <c r="L44" s="56">
        <v>77</v>
      </c>
      <c r="M44" s="54">
        <v>12.2</v>
      </c>
      <c r="N44" s="56">
        <v>118</v>
      </c>
      <c r="O44" s="54">
        <v>18.7</v>
      </c>
      <c r="P44" s="56">
        <v>320</v>
      </c>
      <c r="Q44" s="54">
        <v>50.7</v>
      </c>
      <c r="R44" s="55">
        <v>0</v>
      </c>
      <c r="S44" s="54">
        <v>0</v>
      </c>
      <c r="T44" s="57">
        <v>20</v>
      </c>
      <c r="U44" s="53">
        <v>3.2</v>
      </c>
      <c r="V44" s="52">
        <v>37</v>
      </c>
      <c r="W44" s="58">
        <v>5.8</v>
      </c>
      <c r="X44" s="80">
        <v>1811</v>
      </c>
      <c r="Y44" s="113">
        <v>100</v>
      </c>
    </row>
    <row r="45" spans="1:25" s="29" customFormat="1" ht="15" customHeight="1" x14ac:dyDescent="0.2">
      <c r="A45" s="26" t="s">
        <v>53</v>
      </c>
      <c r="B45" s="31" t="s">
        <v>42</v>
      </c>
      <c r="C45" s="43">
        <v>106</v>
      </c>
      <c r="D45" s="46" t="s">
        <v>92</v>
      </c>
      <c r="E45" s="45">
        <v>2.8</v>
      </c>
      <c r="F45" s="46">
        <v>103</v>
      </c>
      <c r="G45" s="45">
        <v>97.2</v>
      </c>
      <c r="H45" s="46" t="s">
        <v>92</v>
      </c>
      <c r="I45" s="47">
        <v>1.9</v>
      </c>
      <c r="J45" s="48">
        <v>0</v>
      </c>
      <c r="K45" s="47">
        <v>0</v>
      </c>
      <c r="L45" s="48">
        <v>26</v>
      </c>
      <c r="M45" s="47">
        <v>25.2</v>
      </c>
      <c r="N45" s="48">
        <v>0</v>
      </c>
      <c r="O45" s="47">
        <v>0</v>
      </c>
      <c r="P45" s="48">
        <v>71</v>
      </c>
      <c r="Q45" s="47">
        <v>68.900000000000006</v>
      </c>
      <c r="R45" s="48">
        <v>0</v>
      </c>
      <c r="S45" s="47">
        <v>0</v>
      </c>
      <c r="T45" s="49">
        <v>4</v>
      </c>
      <c r="U45" s="45">
        <v>3.9</v>
      </c>
      <c r="V45" s="46">
        <v>5</v>
      </c>
      <c r="W45" s="50">
        <v>4.7</v>
      </c>
      <c r="X45" s="106">
        <v>1309</v>
      </c>
      <c r="Y45" s="100">
        <v>100</v>
      </c>
    </row>
    <row r="46" spans="1:25" s="29" customFormat="1" ht="15" customHeight="1" x14ac:dyDescent="0.2">
      <c r="A46" s="26" t="s">
        <v>53</v>
      </c>
      <c r="B46" s="30" t="s">
        <v>19</v>
      </c>
      <c r="C46" s="51">
        <v>383</v>
      </c>
      <c r="D46" s="52">
        <v>9</v>
      </c>
      <c r="E46" s="53">
        <v>2.2999999999999998</v>
      </c>
      <c r="F46" s="52">
        <v>374</v>
      </c>
      <c r="G46" s="53">
        <v>97.7</v>
      </c>
      <c r="H46" s="62">
        <v>0</v>
      </c>
      <c r="I46" s="54">
        <v>0</v>
      </c>
      <c r="J46" s="56" t="s">
        <v>92</v>
      </c>
      <c r="K46" s="54">
        <v>0.8</v>
      </c>
      <c r="L46" s="56">
        <v>35</v>
      </c>
      <c r="M46" s="54">
        <v>9.4</v>
      </c>
      <c r="N46" s="56">
        <v>95</v>
      </c>
      <c r="O46" s="54">
        <v>25.4</v>
      </c>
      <c r="P46" s="56">
        <v>218</v>
      </c>
      <c r="Q46" s="54">
        <v>58.3</v>
      </c>
      <c r="R46" s="55">
        <v>0</v>
      </c>
      <c r="S46" s="54">
        <v>0</v>
      </c>
      <c r="T46" s="57">
        <v>23</v>
      </c>
      <c r="U46" s="53">
        <v>6.1</v>
      </c>
      <c r="V46" s="52">
        <v>11</v>
      </c>
      <c r="W46" s="58">
        <v>2.9</v>
      </c>
      <c r="X46" s="80">
        <v>3056</v>
      </c>
      <c r="Y46" s="113">
        <v>93</v>
      </c>
    </row>
    <row r="47" spans="1:25" s="29" customFormat="1" ht="15" customHeight="1" x14ac:dyDescent="0.2">
      <c r="A47" s="26" t="s">
        <v>53</v>
      </c>
      <c r="B47" s="31" t="s">
        <v>43</v>
      </c>
      <c r="C47" s="43">
        <v>0</v>
      </c>
      <c r="D47" s="46">
        <v>0</v>
      </c>
      <c r="E47" s="45">
        <v>0</v>
      </c>
      <c r="F47" s="46">
        <v>0</v>
      </c>
      <c r="G47" s="45">
        <v>0</v>
      </c>
      <c r="H47" s="46">
        <v>0</v>
      </c>
      <c r="I47" s="47">
        <v>0</v>
      </c>
      <c r="J47" s="48">
        <v>0</v>
      </c>
      <c r="K47" s="47">
        <v>0</v>
      </c>
      <c r="L47" s="48">
        <v>0</v>
      </c>
      <c r="M47" s="47">
        <v>0</v>
      </c>
      <c r="N47" s="48">
        <v>0</v>
      </c>
      <c r="O47" s="47">
        <v>0</v>
      </c>
      <c r="P47" s="48">
        <v>0</v>
      </c>
      <c r="Q47" s="47">
        <v>0</v>
      </c>
      <c r="R47" s="48">
        <v>0</v>
      </c>
      <c r="S47" s="47">
        <v>0</v>
      </c>
      <c r="T47" s="49">
        <v>0</v>
      </c>
      <c r="U47" s="45">
        <v>0</v>
      </c>
      <c r="V47" s="46">
        <v>0</v>
      </c>
      <c r="W47" s="50">
        <v>0</v>
      </c>
      <c r="X47" s="106">
        <v>293</v>
      </c>
      <c r="Y47" s="100">
        <v>100</v>
      </c>
    </row>
    <row r="48" spans="1:25" s="29" customFormat="1" ht="15" customHeight="1" x14ac:dyDescent="0.2">
      <c r="A48" s="26" t="s">
        <v>53</v>
      </c>
      <c r="B48" s="30" t="s">
        <v>20</v>
      </c>
      <c r="C48" s="51">
        <v>297</v>
      </c>
      <c r="D48" s="52">
        <v>0</v>
      </c>
      <c r="E48" s="53">
        <v>0</v>
      </c>
      <c r="F48" s="52">
        <v>297</v>
      </c>
      <c r="G48" s="53">
        <v>100</v>
      </c>
      <c r="H48" s="52" t="s">
        <v>92</v>
      </c>
      <c r="I48" s="54">
        <v>0.7</v>
      </c>
      <c r="J48" s="55" t="s">
        <v>92</v>
      </c>
      <c r="K48" s="54">
        <v>1</v>
      </c>
      <c r="L48" s="56">
        <v>10</v>
      </c>
      <c r="M48" s="54">
        <v>3.4</v>
      </c>
      <c r="N48" s="56">
        <v>169</v>
      </c>
      <c r="O48" s="54">
        <v>56.9</v>
      </c>
      <c r="P48" s="56">
        <v>110</v>
      </c>
      <c r="Q48" s="54">
        <v>37</v>
      </c>
      <c r="R48" s="56">
        <v>0</v>
      </c>
      <c r="S48" s="54">
        <v>0</v>
      </c>
      <c r="T48" s="57" t="s">
        <v>92</v>
      </c>
      <c r="U48" s="53">
        <v>1</v>
      </c>
      <c r="V48" s="62">
        <v>6</v>
      </c>
      <c r="W48" s="58">
        <v>2</v>
      </c>
      <c r="X48" s="80">
        <v>1226</v>
      </c>
      <c r="Y48" s="113">
        <v>100</v>
      </c>
    </row>
    <row r="49" spans="1:26" s="29" customFormat="1" ht="15" customHeight="1" x14ac:dyDescent="0.2">
      <c r="A49" s="26" t="s">
        <v>53</v>
      </c>
      <c r="B49" s="31" t="s">
        <v>44</v>
      </c>
      <c r="C49" s="43">
        <v>8</v>
      </c>
      <c r="D49" s="46">
        <v>0</v>
      </c>
      <c r="E49" s="45">
        <v>0</v>
      </c>
      <c r="F49" s="46">
        <v>8</v>
      </c>
      <c r="G49" s="45">
        <v>100</v>
      </c>
      <c r="H49" s="46" t="s">
        <v>92</v>
      </c>
      <c r="I49" s="47">
        <v>37.5</v>
      </c>
      <c r="J49" s="48">
        <v>0</v>
      </c>
      <c r="K49" s="47">
        <v>0</v>
      </c>
      <c r="L49" s="48">
        <v>0</v>
      </c>
      <c r="M49" s="47">
        <v>0</v>
      </c>
      <c r="N49" s="48" t="s">
        <v>92</v>
      </c>
      <c r="O49" s="47">
        <v>25</v>
      </c>
      <c r="P49" s="48" t="s">
        <v>92</v>
      </c>
      <c r="Q49" s="47">
        <v>37.5</v>
      </c>
      <c r="R49" s="48">
        <v>0</v>
      </c>
      <c r="S49" s="47">
        <v>0</v>
      </c>
      <c r="T49" s="49">
        <v>0</v>
      </c>
      <c r="U49" s="45">
        <v>0</v>
      </c>
      <c r="V49" s="46">
        <v>0</v>
      </c>
      <c r="W49" s="50">
        <v>0</v>
      </c>
      <c r="X49" s="106">
        <v>687</v>
      </c>
      <c r="Y49" s="100">
        <v>100</v>
      </c>
    </row>
    <row r="50" spans="1:26" s="29" customFormat="1" ht="15" customHeight="1" x14ac:dyDescent="0.2">
      <c r="A50" s="26" t="s">
        <v>53</v>
      </c>
      <c r="B50" s="30" t="s">
        <v>45</v>
      </c>
      <c r="C50" s="51">
        <v>926</v>
      </c>
      <c r="D50" s="52">
        <v>6</v>
      </c>
      <c r="E50" s="53">
        <v>0.6</v>
      </c>
      <c r="F50" s="52">
        <v>920</v>
      </c>
      <c r="G50" s="53">
        <v>99.4</v>
      </c>
      <c r="H50" s="52">
        <v>0</v>
      </c>
      <c r="I50" s="54">
        <v>0</v>
      </c>
      <c r="J50" s="56">
        <v>8</v>
      </c>
      <c r="K50" s="54">
        <v>0.9</v>
      </c>
      <c r="L50" s="56">
        <v>63</v>
      </c>
      <c r="M50" s="54">
        <v>6.8</v>
      </c>
      <c r="N50" s="56">
        <v>384</v>
      </c>
      <c r="O50" s="54">
        <v>41.7</v>
      </c>
      <c r="P50" s="56">
        <v>451</v>
      </c>
      <c r="Q50" s="54">
        <v>49</v>
      </c>
      <c r="R50" s="56" t="s">
        <v>92</v>
      </c>
      <c r="S50" s="54">
        <v>0.1</v>
      </c>
      <c r="T50" s="57">
        <v>13</v>
      </c>
      <c r="U50" s="53">
        <v>1.4</v>
      </c>
      <c r="V50" s="52">
        <v>18</v>
      </c>
      <c r="W50" s="58">
        <v>1.9</v>
      </c>
      <c r="X50" s="80">
        <v>1798</v>
      </c>
      <c r="Y50" s="113">
        <v>98.9</v>
      </c>
    </row>
    <row r="51" spans="1:26" s="29" customFormat="1" ht="15" customHeight="1" x14ac:dyDescent="0.2">
      <c r="A51" s="26" t="s">
        <v>53</v>
      </c>
      <c r="B51" s="31" t="s">
        <v>21</v>
      </c>
      <c r="C51" s="43">
        <v>683</v>
      </c>
      <c r="D51" s="46">
        <v>21</v>
      </c>
      <c r="E51" s="45">
        <v>3.1</v>
      </c>
      <c r="F51" s="46">
        <v>662</v>
      </c>
      <c r="G51" s="45">
        <v>96.9</v>
      </c>
      <c r="H51" s="46" t="s">
        <v>92</v>
      </c>
      <c r="I51" s="47">
        <v>0.5</v>
      </c>
      <c r="J51" s="48" t="s">
        <v>92</v>
      </c>
      <c r="K51" s="47">
        <v>0.5</v>
      </c>
      <c r="L51" s="48">
        <v>353</v>
      </c>
      <c r="M51" s="47">
        <v>53.3</v>
      </c>
      <c r="N51" s="48">
        <v>77</v>
      </c>
      <c r="O51" s="47">
        <v>11.6</v>
      </c>
      <c r="P51" s="48">
        <v>209</v>
      </c>
      <c r="Q51" s="47">
        <v>31.6</v>
      </c>
      <c r="R51" s="60" t="s">
        <v>92</v>
      </c>
      <c r="S51" s="47">
        <v>0.2</v>
      </c>
      <c r="T51" s="49">
        <v>16</v>
      </c>
      <c r="U51" s="45">
        <v>2.4</v>
      </c>
      <c r="V51" s="46">
        <v>58</v>
      </c>
      <c r="W51" s="50">
        <v>8.5</v>
      </c>
      <c r="X51" s="106">
        <v>8574</v>
      </c>
      <c r="Y51" s="100">
        <v>100</v>
      </c>
    </row>
    <row r="52" spans="1:26" s="29" customFormat="1" ht="15" customHeight="1" x14ac:dyDescent="0.2">
      <c r="A52" s="26" t="s">
        <v>53</v>
      </c>
      <c r="B52" s="30" t="s">
        <v>46</v>
      </c>
      <c r="C52" s="51">
        <v>43</v>
      </c>
      <c r="D52" s="52" t="s">
        <v>92</v>
      </c>
      <c r="E52" s="53">
        <v>4.7</v>
      </c>
      <c r="F52" s="52">
        <v>41</v>
      </c>
      <c r="G52" s="53">
        <v>95.3</v>
      </c>
      <c r="H52" s="52" t="s">
        <v>92</v>
      </c>
      <c r="I52" s="54">
        <v>2.4</v>
      </c>
      <c r="J52" s="56" t="s">
        <v>92</v>
      </c>
      <c r="K52" s="54">
        <v>4.9000000000000004</v>
      </c>
      <c r="L52" s="56">
        <v>9</v>
      </c>
      <c r="M52" s="54">
        <v>22</v>
      </c>
      <c r="N52" s="55">
        <v>0</v>
      </c>
      <c r="O52" s="54">
        <v>0</v>
      </c>
      <c r="P52" s="56">
        <v>29</v>
      </c>
      <c r="Q52" s="54">
        <v>70.7</v>
      </c>
      <c r="R52" s="56">
        <v>0</v>
      </c>
      <c r="S52" s="54">
        <v>0</v>
      </c>
      <c r="T52" s="57">
        <v>0</v>
      </c>
      <c r="U52" s="53">
        <v>0</v>
      </c>
      <c r="V52" s="62">
        <v>4</v>
      </c>
      <c r="W52" s="58">
        <v>9.3000000000000007</v>
      </c>
      <c r="X52" s="80">
        <v>990</v>
      </c>
      <c r="Y52" s="113">
        <v>99.9</v>
      </c>
    </row>
    <row r="53" spans="1:26" s="29" customFormat="1" ht="15" customHeight="1" x14ac:dyDescent="0.2">
      <c r="A53" s="26" t="s">
        <v>53</v>
      </c>
      <c r="B53" s="31" t="s">
        <v>47</v>
      </c>
      <c r="C53" s="43" t="s">
        <v>92</v>
      </c>
      <c r="D53" s="59">
        <v>0</v>
      </c>
      <c r="E53" s="45">
        <v>0</v>
      </c>
      <c r="F53" s="46" t="s">
        <v>92</v>
      </c>
      <c r="G53" s="45">
        <v>100</v>
      </c>
      <c r="H53" s="46">
        <v>0</v>
      </c>
      <c r="I53" s="47">
        <v>0</v>
      </c>
      <c r="J53" s="48">
        <v>0</v>
      </c>
      <c r="K53" s="47">
        <v>0</v>
      </c>
      <c r="L53" s="48">
        <v>0</v>
      </c>
      <c r="M53" s="47">
        <v>0</v>
      </c>
      <c r="N53" s="48">
        <v>0</v>
      </c>
      <c r="O53" s="47">
        <v>0</v>
      </c>
      <c r="P53" s="48" t="s">
        <v>92</v>
      </c>
      <c r="Q53" s="47">
        <v>100</v>
      </c>
      <c r="R53" s="48">
        <v>0</v>
      </c>
      <c r="S53" s="47">
        <v>0</v>
      </c>
      <c r="T53" s="49">
        <v>0</v>
      </c>
      <c r="U53" s="45">
        <v>0</v>
      </c>
      <c r="V53" s="46">
        <v>0</v>
      </c>
      <c r="W53" s="50">
        <v>0</v>
      </c>
      <c r="X53" s="106">
        <v>307</v>
      </c>
      <c r="Y53" s="100">
        <v>100</v>
      </c>
    </row>
    <row r="54" spans="1:26" s="29" customFormat="1" ht="15" customHeight="1" x14ac:dyDescent="0.2">
      <c r="A54" s="26" t="s">
        <v>53</v>
      </c>
      <c r="B54" s="30" t="s">
        <v>48</v>
      </c>
      <c r="C54" s="51">
        <v>221</v>
      </c>
      <c r="D54" s="52">
        <v>5</v>
      </c>
      <c r="E54" s="53">
        <v>2.2999999999999998</v>
      </c>
      <c r="F54" s="52">
        <v>216</v>
      </c>
      <c r="G54" s="53">
        <v>97.7</v>
      </c>
      <c r="H54" s="52">
        <v>0</v>
      </c>
      <c r="I54" s="54">
        <v>0</v>
      </c>
      <c r="J54" s="56" t="s">
        <v>92</v>
      </c>
      <c r="K54" s="54">
        <v>0.9</v>
      </c>
      <c r="L54" s="56">
        <v>40</v>
      </c>
      <c r="M54" s="54">
        <v>18.5</v>
      </c>
      <c r="N54" s="56">
        <v>78</v>
      </c>
      <c r="O54" s="54">
        <v>36.1</v>
      </c>
      <c r="P54" s="56">
        <v>84</v>
      </c>
      <c r="Q54" s="54">
        <v>38.9</v>
      </c>
      <c r="R54" s="56">
        <v>0</v>
      </c>
      <c r="S54" s="54">
        <v>0</v>
      </c>
      <c r="T54" s="57">
        <v>12</v>
      </c>
      <c r="U54" s="53">
        <v>5.6</v>
      </c>
      <c r="V54" s="52">
        <v>28</v>
      </c>
      <c r="W54" s="58">
        <v>12.7</v>
      </c>
      <c r="X54" s="80">
        <v>1969</v>
      </c>
      <c r="Y54" s="113">
        <v>99.9</v>
      </c>
    </row>
    <row r="55" spans="1:26" s="29" customFormat="1" ht="15" customHeight="1" x14ac:dyDescent="0.2">
      <c r="A55" s="26" t="s">
        <v>53</v>
      </c>
      <c r="B55" s="31" t="s">
        <v>49</v>
      </c>
      <c r="C55" s="43">
        <v>634</v>
      </c>
      <c r="D55" s="46">
        <v>18</v>
      </c>
      <c r="E55" s="45">
        <v>2.8</v>
      </c>
      <c r="F55" s="46">
        <v>616</v>
      </c>
      <c r="G55" s="45">
        <v>97.2</v>
      </c>
      <c r="H55" s="46">
        <v>9</v>
      </c>
      <c r="I55" s="47">
        <v>1.5</v>
      </c>
      <c r="J55" s="48">
        <v>15</v>
      </c>
      <c r="K55" s="47">
        <v>2.4</v>
      </c>
      <c r="L55" s="48">
        <v>158</v>
      </c>
      <c r="M55" s="47">
        <v>25.6</v>
      </c>
      <c r="N55" s="48">
        <v>41</v>
      </c>
      <c r="O55" s="47">
        <v>6.7</v>
      </c>
      <c r="P55" s="48">
        <v>328</v>
      </c>
      <c r="Q55" s="47">
        <v>53.2</v>
      </c>
      <c r="R55" s="48">
        <v>10</v>
      </c>
      <c r="S55" s="47">
        <v>1.6</v>
      </c>
      <c r="T55" s="49">
        <v>55</v>
      </c>
      <c r="U55" s="45">
        <v>8.9</v>
      </c>
      <c r="V55" s="46">
        <v>76</v>
      </c>
      <c r="W55" s="50">
        <v>12</v>
      </c>
      <c r="X55" s="106">
        <v>2282</v>
      </c>
      <c r="Y55" s="100">
        <v>100</v>
      </c>
    </row>
    <row r="56" spans="1:26" s="29" customFormat="1" ht="15" customHeight="1" x14ac:dyDescent="0.2">
      <c r="A56" s="26" t="s">
        <v>53</v>
      </c>
      <c r="B56" s="30" t="s">
        <v>50</v>
      </c>
      <c r="C56" s="51">
        <v>106</v>
      </c>
      <c r="D56" s="62" t="s">
        <v>92</v>
      </c>
      <c r="E56" s="53">
        <v>1.9</v>
      </c>
      <c r="F56" s="52">
        <v>104</v>
      </c>
      <c r="G56" s="53">
        <v>98.1</v>
      </c>
      <c r="H56" s="52">
        <v>0</v>
      </c>
      <c r="I56" s="54">
        <v>0</v>
      </c>
      <c r="J56" s="56">
        <v>0</v>
      </c>
      <c r="K56" s="54">
        <v>0</v>
      </c>
      <c r="L56" s="56">
        <v>0</v>
      </c>
      <c r="M56" s="54">
        <v>0</v>
      </c>
      <c r="N56" s="56">
        <v>5</v>
      </c>
      <c r="O56" s="54">
        <v>4.8</v>
      </c>
      <c r="P56" s="56">
        <v>99</v>
      </c>
      <c r="Q56" s="54">
        <v>95.2</v>
      </c>
      <c r="R56" s="56">
        <v>0</v>
      </c>
      <c r="S56" s="54">
        <v>0</v>
      </c>
      <c r="T56" s="57">
        <v>0</v>
      </c>
      <c r="U56" s="53">
        <v>0</v>
      </c>
      <c r="V56" s="62" t="s">
        <v>92</v>
      </c>
      <c r="W56" s="58">
        <v>0.9</v>
      </c>
      <c r="X56" s="80">
        <v>730</v>
      </c>
      <c r="Y56" s="113">
        <v>100</v>
      </c>
    </row>
    <row r="57" spans="1:26" s="29" customFormat="1" ht="15" customHeight="1" x14ac:dyDescent="0.2">
      <c r="A57" s="26" t="s">
        <v>53</v>
      </c>
      <c r="B57" s="31" t="s">
        <v>22</v>
      </c>
      <c r="C57" s="43">
        <v>91</v>
      </c>
      <c r="D57" s="46">
        <v>0</v>
      </c>
      <c r="E57" s="45">
        <v>0</v>
      </c>
      <c r="F57" s="46">
        <v>91</v>
      </c>
      <c r="G57" s="45">
        <v>100</v>
      </c>
      <c r="H57" s="46">
        <v>0</v>
      </c>
      <c r="I57" s="47">
        <v>0</v>
      </c>
      <c r="J57" s="60" t="s">
        <v>92</v>
      </c>
      <c r="K57" s="47">
        <v>2.2000000000000002</v>
      </c>
      <c r="L57" s="48">
        <v>4</v>
      </c>
      <c r="M57" s="47">
        <v>4.4000000000000004</v>
      </c>
      <c r="N57" s="48">
        <v>15</v>
      </c>
      <c r="O57" s="47">
        <v>16.5</v>
      </c>
      <c r="P57" s="48">
        <v>70</v>
      </c>
      <c r="Q57" s="47">
        <v>76.900000000000006</v>
      </c>
      <c r="R57" s="48">
        <v>0</v>
      </c>
      <c r="S57" s="47">
        <v>0</v>
      </c>
      <c r="T57" s="49">
        <v>0</v>
      </c>
      <c r="U57" s="45">
        <v>0</v>
      </c>
      <c r="V57" s="46">
        <v>0</v>
      </c>
      <c r="W57" s="50">
        <v>0</v>
      </c>
      <c r="X57" s="106">
        <v>2244</v>
      </c>
      <c r="Y57" s="100">
        <v>99.6</v>
      </c>
    </row>
    <row r="58" spans="1:26" s="29" customFormat="1" ht="15" customHeight="1" thickBot="1" x14ac:dyDescent="0.25">
      <c r="A58" s="26" t="s">
        <v>53</v>
      </c>
      <c r="B58" s="32" t="s">
        <v>51</v>
      </c>
      <c r="C58" s="73">
        <v>6</v>
      </c>
      <c r="D58" s="65">
        <v>0</v>
      </c>
      <c r="E58" s="66">
        <v>0</v>
      </c>
      <c r="F58" s="65">
        <v>6</v>
      </c>
      <c r="G58" s="66">
        <v>100</v>
      </c>
      <c r="H58" s="85">
        <v>0</v>
      </c>
      <c r="I58" s="67">
        <v>0</v>
      </c>
      <c r="J58" s="68">
        <v>0</v>
      </c>
      <c r="K58" s="67">
        <v>0</v>
      </c>
      <c r="L58" s="68">
        <v>0</v>
      </c>
      <c r="M58" s="67">
        <v>0</v>
      </c>
      <c r="N58" s="68">
        <v>0</v>
      </c>
      <c r="O58" s="67">
        <v>0</v>
      </c>
      <c r="P58" s="68">
        <v>6</v>
      </c>
      <c r="Q58" s="67">
        <v>100</v>
      </c>
      <c r="R58" s="68">
        <v>0</v>
      </c>
      <c r="S58" s="67">
        <v>0</v>
      </c>
      <c r="T58" s="70">
        <v>0</v>
      </c>
      <c r="U58" s="66">
        <v>0</v>
      </c>
      <c r="V58" s="65">
        <v>0</v>
      </c>
      <c r="W58" s="71">
        <v>0</v>
      </c>
      <c r="X58" s="81">
        <v>360</v>
      </c>
      <c r="Y58" s="129">
        <v>100</v>
      </c>
    </row>
    <row r="59" spans="1:26" s="29" customFormat="1" ht="15" customHeight="1" x14ac:dyDescent="0.2">
      <c r="A59" s="26"/>
      <c r="B59" s="33"/>
      <c r="C59" s="34"/>
      <c r="D59" s="34"/>
      <c r="E59" s="34"/>
      <c r="F59" s="34"/>
      <c r="G59" s="34"/>
      <c r="H59" s="34"/>
      <c r="I59" s="34"/>
      <c r="J59" s="34"/>
      <c r="K59" s="34"/>
      <c r="L59" s="34"/>
      <c r="M59" s="34"/>
      <c r="N59" s="34"/>
      <c r="O59" s="34"/>
      <c r="P59" s="34"/>
      <c r="Q59" s="34"/>
      <c r="R59" s="34"/>
      <c r="S59" s="34"/>
      <c r="T59" s="34"/>
      <c r="U59" s="34"/>
      <c r="V59" s="35"/>
      <c r="W59" s="28"/>
      <c r="X59" s="34"/>
      <c r="Y59" s="34"/>
    </row>
    <row r="60" spans="1:26" s="29" customFormat="1" ht="15" customHeight="1" x14ac:dyDescent="0.2">
      <c r="A60" s="26"/>
      <c r="B60" s="33" t="s">
        <v>85</v>
      </c>
      <c r="C60" s="35"/>
      <c r="D60" s="35"/>
      <c r="E60" s="35"/>
      <c r="F60" s="35"/>
      <c r="G60" s="35"/>
      <c r="H60" s="34"/>
      <c r="I60" s="34"/>
      <c r="J60" s="34"/>
      <c r="K60" s="34"/>
      <c r="L60" s="34"/>
      <c r="M60" s="34"/>
      <c r="N60" s="34"/>
      <c r="O60" s="34"/>
      <c r="P60" s="34"/>
      <c r="Q60" s="34"/>
      <c r="R60" s="34"/>
      <c r="S60" s="34"/>
      <c r="T60" s="34"/>
      <c r="U60" s="34"/>
      <c r="V60" s="35"/>
      <c r="W60" s="35"/>
      <c r="X60" s="34"/>
      <c r="Y60" s="34"/>
      <c r="Z60" s="35"/>
    </row>
    <row r="61" spans="1:26" s="29" customFormat="1" ht="15" customHeight="1" x14ac:dyDescent="0.2">
      <c r="A61" s="26"/>
      <c r="B61" s="33" t="s">
        <v>86</v>
      </c>
      <c r="C61" s="35"/>
      <c r="D61" s="35"/>
      <c r="E61" s="35"/>
      <c r="F61" s="35"/>
      <c r="G61" s="35"/>
      <c r="H61" s="34"/>
      <c r="I61" s="34"/>
      <c r="J61" s="34"/>
      <c r="K61" s="34"/>
      <c r="L61" s="34"/>
      <c r="M61" s="34"/>
      <c r="N61" s="34"/>
      <c r="O61" s="34"/>
      <c r="P61" s="34"/>
      <c r="Q61" s="34"/>
      <c r="R61" s="34"/>
      <c r="S61" s="34"/>
      <c r="T61" s="34"/>
      <c r="U61" s="34"/>
      <c r="V61" s="35"/>
      <c r="W61" s="35"/>
      <c r="X61" s="34"/>
      <c r="Y61" s="34"/>
      <c r="Z61" s="35"/>
    </row>
    <row r="62" spans="1:26" s="29" customFormat="1" ht="15" customHeight="1" x14ac:dyDescent="0.2">
      <c r="A62" s="26"/>
      <c r="B62" s="93" t="s">
        <v>88</v>
      </c>
      <c r="C62" s="35"/>
      <c r="D62" s="35"/>
      <c r="E62" s="35"/>
      <c r="F62" s="35"/>
      <c r="G62" s="35"/>
      <c r="H62" s="34"/>
      <c r="I62" s="34"/>
      <c r="J62" s="34"/>
      <c r="K62" s="34"/>
      <c r="L62" s="34"/>
      <c r="M62" s="34"/>
      <c r="N62" s="34"/>
      <c r="O62" s="34"/>
      <c r="P62" s="34"/>
      <c r="Q62" s="34"/>
      <c r="R62" s="34"/>
      <c r="S62" s="34"/>
      <c r="T62" s="34"/>
      <c r="U62" s="34"/>
      <c r="V62" s="35"/>
      <c r="W62" s="35"/>
      <c r="X62" s="34"/>
      <c r="Y62" s="34"/>
      <c r="Z62" s="35"/>
    </row>
    <row r="63" spans="1:26" s="29" customFormat="1" ht="15" customHeight="1" x14ac:dyDescent="0.2">
      <c r="A63" s="26"/>
      <c r="B63" s="36"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12,603 public school male students who received expulsions under zero-tolerance policies, 157 (1.2%) were students with disabilities served solely under Section 504 and 12,446 (98.8%) were students without disabilities or with disabilities served under IDEA.</v>
      </c>
      <c r="C63" s="35"/>
      <c r="D63" s="35"/>
      <c r="E63" s="35"/>
      <c r="F63" s="35"/>
      <c r="G63" s="35"/>
      <c r="H63" s="34"/>
      <c r="I63" s="34"/>
      <c r="J63" s="34"/>
      <c r="K63" s="34"/>
      <c r="L63" s="34"/>
      <c r="M63" s="34"/>
      <c r="N63" s="34"/>
      <c r="O63" s="34"/>
      <c r="P63" s="34"/>
      <c r="Q63" s="34"/>
      <c r="R63" s="34"/>
      <c r="S63" s="34"/>
      <c r="T63" s="34"/>
      <c r="U63" s="34"/>
      <c r="V63" s="35"/>
      <c r="W63" s="28"/>
      <c r="X63" s="34"/>
      <c r="Y63" s="34"/>
      <c r="Z63" s="28"/>
    </row>
    <row r="64" spans="1:26" s="29" customFormat="1" ht="15" customHeight="1" x14ac:dyDescent="0.2">
      <c r="A64" s="26"/>
      <c r="B64" s="36"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12,446 public school male students without disabilities or with disabilities served under IDEA who received expulsions under zero-tolerance policies, 218 (1.8%) were American Indian or Alaska Native.</v>
      </c>
      <c r="C64" s="35"/>
      <c r="D64" s="35"/>
      <c r="E64" s="35"/>
      <c r="F64" s="35"/>
      <c r="G64" s="35"/>
      <c r="H64" s="34"/>
      <c r="I64" s="34"/>
      <c r="J64" s="34"/>
      <c r="K64" s="34"/>
      <c r="L64" s="34"/>
      <c r="M64" s="34"/>
      <c r="N64" s="34"/>
      <c r="O64" s="34"/>
      <c r="P64" s="34"/>
      <c r="Q64" s="34"/>
      <c r="R64" s="34"/>
      <c r="S64" s="34"/>
      <c r="T64" s="34"/>
      <c r="U64" s="34"/>
      <c r="V64" s="35"/>
      <c r="W64" s="35"/>
      <c r="X64" s="34"/>
      <c r="Y64" s="34"/>
      <c r="Z64" s="35"/>
    </row>
    <row r="65" spans="1:26" s="29" customFormat="1" ht="15" customHeight="1" x14ac:dyDescent="0.2">
      <c r="A65" s="26"/>
      <c r="B65" s="36" t="s">
        <v>74</v>
      </c>
      <c r="C65" s="35"/>
      <c r="D65" s="35"/>
      <c r="E65" s="35"/>
      <c r="F65" s="35"/>
      <c r="G65" s="35"/>
      <c r="H65" s="34"/>
      <c r="I65" s="34"/>
      <c r="J65" s="34"/>
      <c r="K65" s="34"/>
      <c r="L65" s="34"/>
      <c r="M65" s="34"/>
      <c r="N65" s="34"/>
      <c r="O65" s="34"/>
      <c r="P65" s="34"/>
      <c r="Q65" s="34"/>
      <c r="R65" s="34"/>
      <c r="S65" s="34"/>
      <c r="T65" s="34"/>
      <c r="U65" s="34"/>
      <c r="V65" s="35"/>
      <c r="W65" s="35"/>
      <c r="X65" s="34"/>
      <c r="Y65" s="34"/>
    </row>
    <row r="66" spans="1:26" s="39" customFormat="1" ht="14.1" customHeight="1" x14ac:dyDescent="0.2">
      <c r="A66" s="42"/>
      <c r="B66" s="150" t="s">
        <v>91</v>
      </c>
      <c r="C66" s="150"/>
      <c r="D66" s="150"/>
      <c r="E66" s="150"/>
      <c r="F66" s="150"/>
      <c r="G66" s="150"/>
      <c r="H66" s="150"/>
      <c r="I66" s="150"/>
      <c r="J66" s="150"/>
      <c r="K66" s="150"/>
      <c r="L66" s="150"/>
      <c r="M66" s="150"/>
      <c r="N66" s="150"/>
      <c r="O66" s="150"/>
      <c r="P66" s="150"/>
      <c r="Q66" s="150"/>
      <c r="R66" s="150"/>
      <c r="S66" s="150"/>
      <c r="T66" s="150"/>
      <c r="U66" s="150"/>
      <c r="V66" s="150"/>
      <c r="W66" s="150"/>
      <c r="X66" s="38"/>
      <c r="Y66" s="37"/>
    </row>
    <row r="67" spans="1:26" ht="15" customHeight="1" x14ac:dyDescent="0.2">
      <c r="A67" s="42"/>
      <c r="B67" s="2"/>
      <c r="C67" s="76"/>
      <c r="D67" s="76"/>
      <c r="E67" s="76"/>
      <c r="F67" s="76"/>
      <c r="G67" s="76"/>
      <c r="V67" s="76"/>
      <c r="W67" s="77"/>
      <c r="Z67" s="77"/>
    </row>
    <row r="68" spans="1:26" ht="15" customHeight="1" x14ac:dyDescent="0.2">
      <c r="A68" s="42"/>
      <c r="B68" s="2"/>
      <c r="C68" s="76"/>
      <c r="D68" s="76"/>
      <c r="E68" s="76"/>
      <c r="F68" s="76"/>
      <c r="G68" s="76"/>
      <c r="V68" s="76"/>
      <c r="W68" s="77"/>
      <c r="Z68" s="77"/>
    </row>
    <row r="69" spans="1:26" s="90" customFormat="1" ht="15" customHeight="1" x14ac:dyDescent="0.2">
      <c r="B69" s="74"/>
      <c r="C69" s="75" t="str">
        <f>IF(ISTEXT(C7),LEFT(C7,3),TEXT(C7,"#,##0"))</f>
        <v>12,603</v>
      </c>
      <c r="D69" s="75" t="str">
        <f>IF(ISTEXT(D7),LEFT(D7,3),TEXT(D7,"#,##0"))</f>
        <v>157</v>
      </c>
      <c r="E69" s="75"/>
      <c r="F69" s="75" t="str">
        <f>IF(ISTEXT(F7),LEFT(F7,3),TEXT(F7,"#,##0"))</f>
        <v>12,446</v>
      </c>
      <c r="G69" s="75"/>
      <c r="H69" s="75" t="str">
        <f>IF(ISTEXT(H7),LEFT(H7,3),TEXT(H7,"#,##0"))</f>
        <v>218</v>
      </c>
      <c r="I69" s="91"/>
      <c r="J69" s="91"/>
      <c r="K69" s="91"/>
      <c r="L69" s="91"/>
      <c r="M69" s="91"/>
      <c r="N69" s="91"/>
      <c r="O69" s="91"/>
      <c r="P69" s="91"/>
      <c r="Q69" s="91"/>
      <c r="R69" s="91"/>
      <c r="S69" s="91"/>
      <c r="T69" s="91"/>
      <c r="U69" s="91"/>
      <c r="V69" s="75"/>
      <c r="W69" s="92"/>
      <c r="X69" s="91"/>
      <c r="Y69" s="91"/>
      <c r="Z69" s="92"/>
    </row>
    <row r="70" spans="1:26" ht="15" customHeight="1" x14ac:dyDescent="0.2">
      <c r="A70" s="42"/>
      <c r="B70" s="2"/>
      <c r="C70" s="76"/>
      <c r="D70" s="76"/>
      <c r="E70" s="76"/>
      <c r="F70" s="76"/>
      <c r="G70" s="76"/>
      <c r="V70" s="76"/>
      <c r="W70" s="77"/>
      <c r="Z70" s="77"/>
    </row>
    <row r="71" spans="1:26" ht="15" customHeight="1" x14ac:dyDescent="0.2">
      <c r="A71" s="42"/>
      <c r="B71" s="2"/>
      <c r="C71" s="76"/>
      <c r="D71" s="76"/>
      <c r="E71" s="76"/>
      <c r="F71" s="76"/>
      <c r="G71" s="76"/>
      <c r="V71" s="76"/>
      <c r="W71" s="77"/>
      <c r="Z71" s="77"/>
    </row>
    <row r="72" spans="1:26" ht="15" customHeight="1" x14ac:dyDescent="0.2">
      <c r="A72" s="42"/>
      <c r="B72" s="2"/>
      <c r="C72" s="76"/>
      <c r="D72" s="76"/>
      <c r="E72" s="76"/>
      <c r="F72" s="76"/>
      <c r="G72" s="76"/>
      <c r="V72" s="76"/>
      <c r="W72" s="77"/>
      <c r="Z72" s="77"/>
    </row>
    <row r="73" spans="1:26" ht="15" customHeight="1" x14ac:dyDescent="0.2">
      <c r="A73" s="42"/>
      <c r="B73" s="2"/>
      <c r="C73" s="76"/>
      <c r="D73" s="76"/>
      <c r="E73" s="76"/>
      <c r="F73" s="76"/>
      <c r="G73" s="76"/>
      <c r="V73" s="76"/>
      <c r="W73" s="77"/>
      <c r="Z73" s="77"/>
    </row>
    <row r="74" spans="1:26" ht="15" customHeight="1" x14ac:dyDescent="0.2">
      <c r="A74" s="42"/>
      <c r="B74" s="2"/>
      <c r="C74" s="76"/>
      <c r="D74" s="76"/>
      <c r="E74" s="76"/>
      <c r="F74" s="76"/>
      <c r="G74" s="76"/>
      <c r="V74" s="76"/>
      <c r="W74" s="77"/>
      <c r="Z74" s="77"/>
    </row>
    <row r="75" spans="1:26" ht="15" customHeight="1" x14ac:dyDescent="0.2">
      <c r="A75" s="42"/>
      <c r="B75" s="2"/>
      <c r="C75" s="76"/>
      <c r="D75" s="76"/>
      <c r="E75" s="76"/>
      <c r="F75" s="76"/>
      <c r="G75" s="76"/>
      <c r="V75" s="76"/>
      <c r="W75" s="77"/>
      <c r="Z75" s="77"/>
    </row>
    <row r="76" spans="1:26" ht="15" customHeight="1" x14ac:dyDescent="0.2">
      <c r="A76" s="42"/>
      <c r="B76" s="2"/>
      <c r="C76" s="76"/>
      <c r="D76" s="76"/>
      <c r="E76" s="76"/>
      <c r="F76" s="76"/>
      <c r="G76" s="76"/>
      <c r="V76" s="76"/>
      <c r="W76" s="77"/>
      <c r="Z76" s="77"/>
    </row>
    <row r="77" spans="1:26" ht="15" customHeight="1" x14ac:dyDescent="0.2">
      <c r="A77" s="42"/>
      <c r="B77" s="2"/>
      <c r="C77" s="76"/>
      <c r="D77" s="76"/>
      <c r="E77" s="76"/>
      <c r="F77" s="76"/>
      <c r="G77" s="76"/>
      <c r="V77" s="76"/>
      <c r="W77" s="77"/>
      <c r="Z77" s="77"/>
    </row>
    <row r="78" spans="1:26" ht="15" customHeight="1" x14ac:dyDescent="0.2">
      <c r="A78" s="42"/>
      <c r="B78" s="2"/>
      <c r="C78" s="76"/>
      <c r="D78" s="76"/>
      <c r="E78" s="76"/>
      <c r="F78" s="76"/>
      <c r="G78" s="76"/>
      <c r="V78" s="76"/>
      <c r="W78" s="77"/>
      <c r="Z78" s="77"/>
    </row>
    <row r="79" spans="1:26" ht="15" customHeight="1" x14ac:dyDescent="0.2">
      <c r="A79" s="42"/>
      <c r="B79" s="2"/>
      <c r="C79" s="76"/>
      <c r="D79" s="76"/>
      <c r="E79" s="76"/>
      <c r="F79" s="76"/>
      <c r="G79" s="76"/>
      <c r="V79" s="76"/>
      <c r="W79" s="77"/>
      <c r="Z79" s="77"/>
    </row>
    <row r="80" spans="1:26" ht="15" customHeight="1" x14ac:dyDescent="0.2">
      <c r="A80" s="42"/>
      <c r="B80" s="2"/>
      <c r="C80" s="76"/>
      <c r="D80" s="76"/>
      <c r="E80" s="76"/>
      <c r="F80" s="76"/>
      <c r="G80" s="76"/>
      <c r="V80" s="76"/>
      <c r="W80" s="77"/>
      <c r="Z80" s="77"/>
    </row>
    <row r="81" spans="1:26" ht="15" customHeight="1" x14ac:dyDescent="0.2">
      <c r="A81" s="42"/>
      <c r="B81" s="2"/>
      <c r="C81" s="76"/>
      <c r="D81" s="76"/>
      <c r="E81" s="76"/>
      <c r="F81" s="76"/>
      <c r="G81" s="76"/>
      <c r="V81" s="76"/>
      <c r="W81" s="77"/>
      <c r="Z81" s="77"/>
    </row>
    <row r="82" spans="1:26" ht="15" customHeight="1" x14ac:dyDescent="0.2">
      <c r="A82" s="42"/>
      <c r="B82" s="2"/>
      <c r="C82" s="76"/>
      <c r="D82" s="76"/>
      <c r="E82" s="76"/>
      <c r="F82" s="76"/>
      <c r="G82" s="76"/>
      <c r="V82" s="76"/>
      <c r="W82" s="77"/>
      <c r="Z82" s="77"/>
    </row>
    <row r="83" spans="1:26" ht="15" customHeight="1" x14ac:dyDescent="0.2">
      <c r="A83" s="42"/>
      <c r="B83" s="2"/>
      <c r="C83" s="76"/>
      <c r="D83" s="76"/>
      <c r="E83" s="76"/>
      <c r="F83" s="76"/>
      <c r="G83" s="76"/>
      <c r="V83" s="76"/>
      <c r="W83" s="77"/>
      <c r="Z83" s="77"/>
    </row>
    <row r="84" spans="1:26" ht="15" customHeight="1" x14ac:dyDescent="0.2">
      <c r="A84" s="42"/>
      <c r="B84" s="2"/>
      <c r="C84" s="76"/>
      <c r="D84" s="76"/>
      <c r="E84" s="76"/>
      <c r="F84" s="76"/>
      <c r="G84" s="76"/>
      <c r="V84" s="76"/>
      <c r="W84" s="77"/>
      <c r="Z84" s="77"/>
    </row>
    <row r="85" spans="1:26" ht="15" customHeight="1" x14ac:dyDescent="0.2">
      <c r="A85" s="42"/>
      <c r="B85" s="2"/>
      <c r="C85" s="76"/>
      <c r="D85" s="76"/>
      <c r="E85" s="76"/>
      <c r="F85" s="76"/>
      <c r="G85" s="76"/>
      <c r="V85" s="76"/>
      <c r="W85" s="77"/>
      <c r="Z85" s="77"/>
    </row>
    <row r="86" spans="1:26" ht="15" customHeight="1" x14ac:dyDescent="0.2">
      <c r="A86" s="42"/>
      <c r="B86" s="2"/>
      <c r="C86" s="76"/>
      <c r="D86" s="76"/>
      <c r="E86" s="76"/>
      <c r="F86" s="76"/>
      <c r="G86" s="76"/>
      <c r="V86" s="76"/>
      <c r="W86" s="77"/>
      <c r="Z86" s="77"/>
    </row>
    <row r="87" spans="1:26" ht="15" customHeight="1" x14ac:dyDescent="0.2">
      <c r="A87" s="42"/>
      <c r="B87" s="2"/>
      <c r="C87" s="76"/>
      <c r="D87" s="76"/>
      <c r="E87" s="76"/>
      <c r="F87" s="76"/>
      <c r="G87" s="76"/>
      <c r="V87" s="76"/>
      <c r="W87" s="77"/>
      <c r="Z87" s="77"/>
    </row>
    <row r="88" spans="1:26" ht="15" customHeight="1" x14ac:dyDescent="0.2">
      <c r="A88" s="42"/>
      <c r="B88" s="2"/>
      <c r="C88" s="76"/>
      <c r="D88" s="76"/>
      <c r="E88" s="76"/>
      <c r="F88" s="76"/>
      <c r="G88" s="76"/>
      <c r="V88" s="76"/>
      <c r="W88" s="77"/>
      <c r="Z88" s="77"/>
    </row>
    <row r="89" spans="1:26" ht="15" customHeight="1" x14ac:dyDescent="0.2">
      <c r="A89" s="42"/>
      <c r="B89" s="2"/>
      <c r="C89" s="76"/>
      <c r="D89" s="76"/>
      <c r="E89" s="76"/>
      <c r="F89" s="76"/>
      <c r="G89" s="76"/>
      <c r="V89" s="76"/>
      <c r="W89" s="77"/>
      <c r="Z89" s="77"/>
    </row>
    <row r="90" spans="1:26" ht="15" customHeight="1" x14ac:dyDescent="0.2">
      <c r="A90" s="42"/>
      <c r="B90" s="2"/>
      <c r="C90" s="76"/>
      <c r="D90" s="76"/>
      <c r="E90" s="76"/>
      <c r="F90" s="76"/>
      <c r="G90" s="76"/>
      <c r="V90" s="76"/>
      <c r="W90" s="77"/>
      <c r="Z90" s="77"/>
    </row>
    <row r="91" spans="1:26" ht="15" customHeight="1" x14ac:dyDescent="0.2">
      <c r="A91" s="42"/>
      <c r="B91" s="2"/>
      <c r="C91" s="76"/>
      <c r="D91" s="76"/>
      <c r="E91" s="76"/>
      <c r="F91" s="76"/>
      <c r="G91" s="76"/>
      <c r="V91" s="76"/>
      <c r="W91" s="77"/>
      <c r="Z91" s="77"/>
    </row>
  </sheetData>
  <mergeCells count="16">
    <mergeCell ref="B66:W66"/>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0" customWidth="1"/>
    <col min="2" max="2" width="16.85546875" style="6" customWidth="1"/>
    <col min="3" max="21" width="10.85546875" style="6" customWidth="1"/>
    <col min="22" max="22" width="10.85546875" style="5" customWidth="1"/>
    <col min="23" max="23" width="10.85546875" style="41" customWidth="1"/>
    <col min="24" max="25" width="10.85546875" style="6" customWidth="1"/>
    <col min="26" max="16384" width="10.140625" style="42"/>
  </cols>
  <sheetData>
    <row r="1" spans="1:25" s="6" customFormat="1" ht="15" customHeight="1" x14ac:dyDescent="0.2">
      <c r="A1" s="1" t="s">
        <v>90</v>
      </c>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2013-14")</f>
        <v>Number and percentage of public school female students with and without disabilities receiving expulsions under zero-tolerance policies by race/ethnicity, by state: School Year 2013-14</v>
      </c>
      <c r="C2" s="9"/>
      <c r="D2" s="9"/>
      <c r="E2" s="9"/>
      <c r="F2" s="9"/>
      <c r="G2" s="9"/>
      <c r="H2" s="9"/>
      <c r="I2" s="9"/>
      <c r="J2" s="9"/>
      <c r="K2" s="9"/>
      <c r="L2" s="9"/>
      <c r="M2" s="9"/>
      <c r="N2" s="9"/>
      <c r="O2" s="9"/>
      <c r="P2" s="9"/>
      <c r="Q2" s="9"/>
      <c r="R2" s="10"/>
      <c r="S2" s="10"/>
      <c r="T2" s="9"/>
      <c r="U2" s="9"/>
      <c r="V2" s="11"/>
    </row>
    <row r="3" spans="1:25" s="89" customFormat="1" ht="15" customHeight="1" thickBot="1" x14ac:dyDescent="0.25">
      <c r="A3" s="84"/>
      <c r="B3" s="86"/>
      <c r="C3" s="87"/>
      <c r="D3" s="87"/>
      <c r="E3" s="87"/>
      <c r="F3" s="87"/>
      <c r="G3" s="87"/>
      <c r="H3" s="87"/>
      <c r="I3" s="87"/>
      <c r="J3" s="87"/>
      <c r="K3" s="87"/>
      <c r="L3" s="87"/>
      <c r="M3" s="87"/>
      <c r="N3" s="87"/>
      <c r="O3" s="87"/>
      <c r="P3" s="87"/>
      <c r="Q3" s="87"/>
      <c r="R3" s="87"/>
      <c r="S3" s="87"/>
      <c r="T3" s="87"/>
      <c r="U3" s="87"/>
      <c r="V3" s="87"/>
      <c r="W3" s="88"/>
      <c r="X3" s="87"/>
      <c r="Y3" s="87"/>
    </row>
    <row r="4" spans="1:25" s="16" customFormat="1" ht="24.95" customHeight="1" x14ac:dyDescent="0.2">
      <c r="A4" s="15"/>
      <c r="B4" s="151" t="s">
        <v>0</v>
      </c>
      <c r="C4" s="158" t="s">
        <v>81</v>
      </c>
      <c r="D4" s="146" t="s">
        <v>55</v>
      </c>
      <c r="E4" s="147"/>
      <c r="F4" s="146" t="s">
        <v>82</v>
      </c>
      <c r="G4" s="147"/>
      <c r="H4" s="155" t="s">
        <v>83</v>
      </c>
      <c r="I4" s="156"/>
      <c r="J4" s="156"/>
      <c r="K4" s="156"/>
      <c r="L4" s="156"/>
      <c r="M4" s="156"/>
      <c r="N4" s="156"/>
      <c r="O4" s="156"/>
      <c r="P4" s="156"/>
      <c r="Q4" s="156"/>
      <c r="R4" s="156"/>
      <c r="S4" s="156"/>
      <c r="T4" s="156"/>
      <c r="U4" s="157"/>
      <c r="V4" s="146" t="s">
        <v>84</v>
      </c>
      <c r="W4" s="147"/>
      <c r="X4" s="137" t="s">
        <v>59</v>
      </c>
      <c r="Y4" s="139" t="s">
        <v>60</v>
      </c>
    </row>
    <row r="5" spans="1:25" s="16" customFormat="1" ht="24.95" customHeight="1" x14ac:dyDescent="0.2">
      <c r="A5" s="15"/>
      <c r="B5" s="152"/>
      <c r="C5" s="159"/>
      <c r="D5" s="148"/>
      <c r="E5" s="149"/>
      <c r="F5" s="148"/>
      <c r="G5" s="149"/>
      <c r="H5" s="141" t="s">
        <v>61</v>
      </c>
      <c r="I5" s="142"/>
      <c r="J5" s="143" t="s">
        <v>62</v>
      </c>
      <c r="K5" s="142"/>
      <c r="L5" s="144" t="s">
        <v>63</v>
      </c>
      <c r="M5" s="142"/>
      <c r="N5" s="144" t="s">
        <v>64</v>
      </c>
      <c r="O5" s="142"/>
      <c r="P5" s="144" t="s">
        <v>65</v>
      </c>
      <c r="Q5" s="142"/>
      <c r="R5" s="144" t="s">
        <v>66</v>
      </c>
      <c r="S5" s="142"/>
      <c r="T5" s="144" t="s">
        <v>67</v>
      </c>
      <c r="U5" s="145"/>
      <c r="V5" s="148"/>
      <c r="W5" s="149"/>
      <c r="X5" s="138"/>
      <c r="Y5" s="140"/>
    </row>
    <row r="6" spans="1:25" s="16" customFormat="1" ht="15" customHeight="1" thickBot="1" x14ac:dyDescent="0.25">
      <c r="A6" s="15"/>
      <c r="B6" s="17"/>
      <c r="C6" s="160"/>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29" customFormat="1" ht="15" customHeight="1" x14ac:dyDescent="0.2">
      <c r="A7" s="26" t="s">
        <v>53</v>
      </c>
      <c r="B7" s="27" t="s">
        <v>52</v>
      </c>
      <c r="C7" s="43">
        <v>3432</v>
      </c>
      <c r="D7" s="44">
        <v>37</v>
      </c>
      <c r="E7" s="45">
        <v>1.1000000000000001</v>
      </c>
      <c r="F7" s="44">
        <v>3395</v>
      </c>
      <c r="G7" s="45">
        <v>98.9</v>
      </c>
      <c r="H7" s="46">
        <v>73</v>
      </c>
      <c r="I7" s="47">
        <v>2.2000000000000002</v>
      </c>
      <c r="J7" s="48">
        <v>23</v>
      </c>
      <c r="K7" s="47">
        <v>0.7</v>
      </c>
      <c r="L7" s="48">
        <v>520</v>
      </c>
      <c r="M7" s="47">
        <v>15.3</v>
      </c>
      <c r="N7" s="48">
        <v>839</v>
      </c>
      <c r="O7" s="47">
        <v>24.7</v>
      </c>
      <c r="P7" s="48">
        <v>1804</v>
      </c>
      <c r="Q7" s="47">
        <v>53.1</v>
      </c>
      <c r="R7" s="48">
        <v>12</v>
      </c>
      <c r="S7" s="47">
        <v>0.4</v>
      </c>
      <c r="T7" s="49">
        <v>124</v>
      </c>
      <c r="U7" s="45">
        <v>3.7</v>
      </c>
      <c r="V7" s="44">
        <v>123</v>
      </c>
      <c r="W7" s="50">
        <v>3.6</v>
      </c>
      <c r="X7" s="106">
        <v>95507</v>
      </c>
      <c r="Y7" s="100">
        <v>99.7</v>
      </c>
    </row>
    <row r="8" spans="1:25" s="29" customFormat="1" ht="15" customHeight="1" x14ac:dyDescent="0.2">
      <c r="A8" s="26" t="s">
        <v>53</v>
      </c>
      <c r="B8" s="30" t="s">
        <v>24</v>
      </c>
      <c r="C8" s="51">
        <v>57</v>
      </c>
      <c r="D8" s="52">
        <v>0</v>
      </c>
      <c r="E8" s="53">
        <v>0</v>
      </c>
      <c r="F8" s="52">
        <v>57</v>
      </c>
      <c r="G8" s="53">
        <v>100</v>
      </c>
      <c r="H8" s="52">
        <v>0</v>
      </c>
      <c r="I8" s="54">
        <v>0</v>
      </c>
      <c r="J8" s="56" t="s">
        <v>92</v>
      </c>
      <c r="K8" s="54">
        <v>1.8</v>
      </c>
      <c r="L8" s="56" t="s">
        <v>92</v>
      </c>
      <c r="M8" s="54">
        <v>3.5</v>
      </c>
      <c r="N8" s="56">
        <v>32</v>
      </c>
      <c r="O8" s="54">
        <v>56.1</v>
      </c>
      <c r="P8" s="56">
        <v>14</v>
      </c>
      <c r="Q8" s="54">
        <v>24.6</v>
      </c>
      <c r="R8" s="56">
        <v>0</v>
      </c>
      <c r="S8" s="54">
        <v>0</v>
      </c>
      <c r="T8" s="63">
        <v>8</v>
      </c>
      <c r="U8" s="53">
        <v>14</v>
      </c>
      <c r="V8" s="52">
        <v>0</v>
      </c>
      <c r="W8" s="58">
        <v>0</v>
      </c>
      <c r="X8" s="80">
        <v>1397</v>
      </c>
      <c r="Y8" s="113">
        <v>100</v>
      </c>
    </row>
    <row r="9" spans="1:25" s="29" customFormat="1" ht="15" customHeight="1" x14ac:dyDescent="0.2">
      <c r="A9" s="26" t="s">
        <v>53</v>
      </c>
      <c r="B9" s="31" t="s">
        <v>25</v>
      </c>
      <c r="C9" s="43">
        <v>15</v>
      </c>
      <c r="D9" s="46">
        <v>0</v>
      </c>
      <c r="E9" s="45">
        <v>0</v>
      </c>
      <c r="F9" s="46">
        <v>15</v>
      </c>
      <c r="G9" s="45">
        <v>100</v>
      </c>
      <c r="H9" s="46">
        <v>9</v>
      </c>
      <c r="I9" s="47">
        <v>60</v>
      </c>
      <c r="J9" s="48">
        <v>0</v>
      </c>
      <c r="K9" s="47">
        <v>0</v>
      </c>
      <c r="L9" s="48">
        <v>0</v>
      </c>
      <c r="M9" s="47">
        <v>0</v>
      </c>
      <c r="N9" s="48" t="s">
        <v>92</v>
      </c>
      <c r="O9" s="47">
        <v>13.3</v>
      </c>
      <c r="P9" s="48" t="s">
        <v>92</v>
      </c>
      <c r="Q9" s="47">
        <v>13.3</v>
      </c>
      <c r="R9" s="48" t="s">
        <v>92</v>
      </c>
      <c r="S9" s="47">
        <v>13.3</v>
      </c>
      <c r="T9" s="49">
        <v>0</v>
      </c>
      <c r="U9" s="45">
        <v>0</v>
      </c>
      <c r="V9" s="46">
        <v>6</v>
      </c>
      <c r="W9" s="50">
        <v>40</v>
      </c>
      <c r="X9" s="106">
        <v>495</v>
      </c>
      <c r="Y9" s="100">
        <v>100</v>
      </c>
    </row>
    <row r="10" spans="1:25" s="29" customFormat="1" ht="15" customHeight="1" x14ac:dyDescent="0.2">
      <c r="A10" s="26" t="s">
        <v>53</v>
      </c>
      <c r="B10" s="30" t="s">
        <v>1</v>
      </c>
      <c r="C10" s="51">
        <v>40</v>
      </c>
      <c r="D10" s="52">
        <v>0</v>
      </c>
      <c r="E10" s="53">
        <v>0</v>
      </c>
      <c r="F10" s="52">
        <v>40</v>
      </c>
      <c r="G10" s="53">
        <v>100</v>
      </c>
      <c r="H10" s="52" t="s">
        <v>92</v>
      </c>
      <c r="I10" s="54">
        <v>7.5</v>
      </c>
      <c r="J10" s="56">
        <v>0</v>
      </c>
      <c r="K10" s="54">
        <v>0</v>
      </c>
      <c r="L10" s="56">
        <v>19</v>
      </c>
      <c r="M10" s="54">
        <v>47.5</v>
      </c>
      <c r="N10" s="55">
        <v>4</v>
      </c>
      <c r="O10" s="54">
        <v>10</v>
      </c>
      <c r="P10" s="56">
        <v>14</v>
      </c>
      <c r="Q10" s="54">
        <v>35</v>
      </c>
      <c r="R10" s="56">
        <v>0</v>
      </c>
      <c r="S10" s="54">
        <v>0</v>
      </c>
      <c r="T10" s="63">
        <v>0</v>
      </c>
      <c r="U10" s="53">
        <v>0</v>
      </c>
      <c r="V10" s="52" t="s">
        <v>92</v>
      </c>
      <c r="W10" s="58">
        <v>2.5</v>
      </c>
      <c r="X10" s="80">
        <v>1913</v>
      </c>
      <c r="Y10" s="113">
        <v>100</v>
      </c>
    </row>
    <row r="11" spans="1:25" s="29" customFormat="1" ht="15" customHeight="1" x14ac:dyDescent="0.2">
      <c r="A11" s="26" t="s">
        <v>53</v>
      </c>
      <c r="B11" s="31" t="s">
        <v>26</v>
      </c>
      <c r="C11" s="43">
        <v>18</v>
      </c>
      <c r="D11" s="46" t="s">
        <v>92</v>
      </c>
      <c r="E11" s="45">
        <v>11.1</v>
      </c>
      <c r="F11" s="46">
        <v>16</v>
      </c>
      <c r="G11" s="45">
        <v>88.9</v>
      </c>
      <c r="H11" s="46">
        <v>0</v>
      </c>
      <c r="I11" s="47">
        <v>0</v>
      </c>
      <c r="J11" s="48">
        <v>0</v>
      </c>
      <c r="K11" s="47">
        <v>0</v>
      </c>
      <c r="L11" s="60" t="s">
        <v>92</v>
      </c>
      <c r="M11" s="47">
        <v>18.8</v>
      </c>
      <c r="N11" s="48">
        <v>5</v>
      </c>
      <c r="O11" s="47">
        <v>31.3</v>
      </c>
      <c r="P11" s="48">
        <v>8</v>
      </c>
      <c r="Q11" s="47">
        <v>50</v>
      </c>
      <c r="R11" s="48">
        <v>0</v>
      </c>
      <c r="S11" s="47">
        <v>0</v>
      </c>
      <c r="T11" s="49">
        <v>0</v>
      </c>
      <c r="U11" s="45">
        <v>0</v>
      </c>
      <c r="V11" s="46">
        <v>5</v>
      </c>
      <c r="W11" s="50">
        <v>27.8</v>
      </c>
      <c r="X11" s="106">
        <v>1085</v>
      </c>
      <c r="Y11" s="100">
        <v>100</v>
      </c>
    </row>
    <row r="12" spans="1:25" s="29" customFormat="1" ht="15" customHeight="1" x14ac:dyDescent="0.2">
      <c r="A12" s="26" t="s">
        <v>53</v>
      </c>
      <c r="B12" s="30" t="s">
        <v>2</v>
      </c>
      <c r="C12" s="51">
        <v>256</v>
      </c>
      <c r="D12" s="52">
        <v>4</v>
      </c>
      <c r="E12" s="53">
        <v>1.6</v>
      </c>
      <c r="F12" s="52">
        <v>252</v>
      </c>
      <c r="G12" s="53">
        <v>98.4</v>
      </c>
      <c r="H12" s="52">
        <v>4</v>
      </c>
      <c r="I12" s="54">
        <v>1.6</v>
      </c>
      <c r="J12" s="56">
        <v>5</v>
      </c>
      <c r="K12" s="54">
        <v>2</v>
      </c>
      <c r="L12" s="56">
        <v>137</v>
      </c>
      <c r="M12" s="54">
        <v>54.4</v>
      </c>
      <c r="N12" s="56">
        <v>45</v>
      </c>
      <c r="O12" s="54">
        <v>17.899999999999999</v>
      </c>
      <c r="P12" s="56">
        <v>46</v>
      </c>
      <c r="Q12" s="54">
        <v>18.3</v>
      </c>
      <c r="R12" s="56">
        <v>6</v>
      </c>
      <c r="S12" s="54">
        <v>2.4</v>
      </c>
      <c r="T12" s="57">
        <v>9</v>
      </c>
      <c r="U12" s="53">
        <v>3.6</v>
      </c>
      <c r="V12" s="52">
        <v>35</v>
      </c>
      <c r="W12" s="58">
        <v>13.7</v>
      </c>
      <c r="X12" s="80">
        <v>9883</v>
      </c>
      <c r="Y12" s="113">
        <v>100</v>
      </c>
    </row>
    <row r="13" spans="1:25" s="29" customFormat="1" ht="15" customHeight="1" x14ac:dyDescent="0.2">
      <c r="A13" s="26" t="s">
        <v>53</v>
      </c>
      <c r="B13" s="31" t="s">
        <v>27</v>
      </c>
      <c r="C13" s="43">
        <v>28</v>
      </c>
      <c r="D13" s="46">
        <v>0</v>
      </c>
      <c r="E13" s="45">
        <v>0</v>
      </c>
      <c r="F13" s="46">
        <v>28</v>
      </c>
      <c r="G13" s="45">
        <v>100</v>
      </c>
      <c r="H13" s="46" t="s">
        <v>92</v>
      </c>
      <c r="I13" s="47">
        <v>7.1</v>
      </c>
      <c r="J13" s="60">
        <v>0</v>
      </c>
      <c r="K13" s="47">
        <v>0</v>
      </c>
      <c r="L13" s="48">
        <v>8</v>
      </c>
      <c r="M13" s="47">
        <v>28.6</v>
      </c>
      <c r="N13" s="48" t="s">
        <v>92</v>
      </c>
      <c r="O13" s="47">
        <v>3.6</v>
      </c>
      <c r="P13" s="48">
        <v>15</v>
      </c>
      <c r="Q13" s="47">
        <v>53.6</v>
      </c>
      <c r="R13" s="48">
        <v>0</v>
      </c>
      <c r="S13" s="47">
        <v>0</v>
      </c>
      <c r="T13" s="49" t="s">
        <v>92</v>
      </c>
      <c r="U13" s="45">
        <v>7.1</v>
      </c>
      <c r="V13" s="46" t="s">
        <v>92</v>
      </c>
      <c r="W13" s="50">
        <v>3.6</v>
      </c>
      <c r="X13" s="106">
        <v>1841</v>
      </c>
      <c r="Y13" s="100">
        <v>100</v>
      </c>
    </row>
    <row r="14" spans="1:25" s="29" customFormat="1" ht="15" customHeight="1" x14ac:dyDescent="0.2">
      <c r="A14" s="26" t="s">
        <v>53</v>
      </c>
      <c r="B14" s="30" t="s">
        <v>28</v>
      </c>
      <c r="C14" s="51">
        <v>67</v>
      </c>
      <c r="D14" s="62" t="s">
        <v>92</v>
      </c>
      <c r="E14" s="94">
        <v>1.5</v>
      </c>
      <c r="F14" s="52">
        <v>66</v>
      </c>
      <c r="G14" s="53">
        <v>98.5</v>
      </c>
      <c r="H14" s="52">
        <v>0</v>
      </c>
      <c r="I14" s="54">
        <v>0</v>
      </c>
      <c r="J14" s="55" t="s">
        <v>92</v>
      </c>
      <c r="K14" s="54">
        <v>1.5</v>
      </c>
      <c r="L14" s="56">
        <v>18</v>
      </c>
      <c r="M14" s="54">
        <v>27.3</v>
      </c>
      <c r="N14" s="56">
        <v>19</v>
      </c>
      <c r="O14" s="54">
        <v>28.8</v>
      </c>
      <c r="P14" s="56">
        <v>26</v>
      </c>
      <c r="Q14" s="54">
        <v>39.4</v>
      </c>
      <c r="R14" s="56">
        <v>0</v>
      </c>
      <c r="S14" s="54">
        <v>0</v>
      </c>
      <c r="T14" s="57" t="s">
        <v>92</v>
      </c>
      <c r="U14" s="53">
        <v>3</v>
      </c>
      <c r="V14" s="52">
        <v>6</v>
      </c>
      <c r="W14" s="58">
        <v>9</v>
      </c>
      <c r="X14" s="80">
        <v>1140</v>
      </c>
      <c r="Y14" s="113">
        <v>100</v>
      </c>
    </row>
    <row r="15" spans="1:25" s="29" customFormat="1" ht="15" customHeight="1" x14ac:dyDescent="0.2">
      <c r="A15" s="26" t="s">
        <v>53</v>
      </c>
      <c r="B15" s="31" t="s">
        <v>29</v>
      </c>
      <c r="C15" s="72">
        <v>0</v>
      </c>
      <c r="D15" s="46">
        <v>0</v>
      </c>
      <c r="E15" s="45">
        <v>0</v>
      </c>
      <c r="F15" s="59">
        <v>0</v>
      </c>
      <c r="G15" s="45">
        <v>0</v>
      </c>
      <c r="H15" s="46">
        <v>0</v>
      </c>
      <c r="I15" s="47">
        <v>0</v>
      </c>
      <c r="J15" s="48">
        <v>0</v>
      </c>
      <c r="K15" s="47">
        <v>0</v>
      </c>
      <c r="L15" s="48">
        <v>0</v>
      </c>
      <c r="M15" s="47">
        <v>0</v>
      </c>
      <c r="N15" s="60">
        <v>0</v>
      </c>
      <c r="O15" s="47">
        <v>0</v>
      </c>
      <c r="P15" s="48">
        <v>0</v>
      </c>
      <c r="Q15" s="47">
        <v>0</v>
      </c>
      <c r="R15" s="48">
        <v>0</v>
      </c>
      <c r="S15" s="47">
        <v>0</v>
      </c>
      <c r="T15" s="49">
        <v>0</v>
      </c>
      <c r="U15" s="45">
        <v>0</v>
      </c>
      <c r="V15" s="46">
        <v>0</v>
      </c>
      <c r="W15" s="50">
        <v>0</v>
      </c>
      <c r="X15" s="106">
        <v>227</v>
      </c>
      <c r="Y15" s="100">
        <v>100</v>
      </c>
    </row>
    <row r="16" spans="1:25" s="29" customFormat="1" ht="15" customHeight="1" x14ac:dyDescent="0.2">
      <c r="A16" s="26" t="s">
        <v>53</v>
      </c>
      <c r="B16" s="30" t="s">
        <v>3</v>
      </c>
      <c r="C16" s="51" t="s">
        <v>92</v>
      </c>
      <c r="D16" s="52">
        <v>0</v>
      </c>
      <c r="E16" s="53">
        <v>0</v>
      </c>
      <c r="F16" s="52" t="s">
        <v>92</v>
      </c>
      <c r="G16" s="53">
        <v>100</v>
      </c>
      <c r="H16" s="52">
        <v>0</v>
      </c>
      <c r="I16" s="54">
        <v>0</v>
      </c>
      <c r="J16" s="56">
        <v>0</v>
      </c>
      <c r="K16" s="54">
        <v>0</v>
      </c>
      <c r="L16" s="56">
        <v>0</v>
      </c>
      <c r="M16" s="54">
        <v>0</v>
      </c>
      <c r="N16" s="56" t="s">
        <v>92</v>
      </c>
      <c r="O16" s="54">
        <v>100</v>
      </c>
      <c r="P16" s="56">
        <v>0</v>
      </c>
      <c r="Q16" s="54">
        <v>0</v>
      </c>
      <c r="R16" s="56">
        <v>0</v>
      </c>
      <c r="S16" s="54">
        <v>0</v>
      </c>
      <c r="T16" s="57">
        <v>0</v>
      </c>
      <c r="U16" s="53">
        <v>0</v>
      </c>
      <c r="V16" s="52">
        <v>0</v>
      </c>
      <c r="W16" s="58">
        <v>0</v>
      </c>
      <c r="X16" s="80">
        <v>204</v>
      </c>
      <c r="Y16" s="113">
        <v>100</v>
      </c>
    </row>
    <row r="17" spans="1:25" s="29" customFormat="1" ht="15" customHeight="1" x14ac:dyDescent="0.2">
      <c r="A17" s="26" t="s">
        <v>53</v>
      </c>
      <c r="B17" s="31" t="s">
        <v>30</v>
      </c>
      <c r="C17" s="43">
        <v>18</v>
      </c>
      <c r="D17" s="59" t="s">
        <v>92</v>
      </c>
      <c r="E17" s="45">
        <v>5.6</v>
      </c>
      <c r="F17" s="46">
        <v>17</v>
      </c>
      <c r="G17" s="45">
        <v>94.4</v>
      </c>
      <c r="H17" s="46">
        <v>0</v>
      </c>
      <c r="I17" s="47">
        <v>0</v>
      </c>
      <c r="J17" s="48">
        <v>0</v>
      </c>
      <c r="K17" s="47">
        <v>0</v>
      </c>
      <c r="L17" s="48">
        <v>4</v>
      </c>
      <c r="M17" s="47">
        <v>23.5</v>
      </c>
      <c r="N17" s="48">
        <v>9</v>
      </c>
      <c r="O17" s="47">
        <v>52.9</v>
      </c>
      <c r="P17" s="48" t="s">
        <v>92</v>
      </c>
      <c r="Q17" s="47">
        <v>17.600000000000001</v>
      </c>
      <c r="R17" s="48">
        <v>0</v>
      </c>
      <c r="S17" s="47">
        <v>0</v>
      </c>
      <c r="T17" s="49" t="s">
        <v>92</v>
      </c>
      <c r="U17" s="45">
        <v>5.9</v>
      </c>
      <c r="V17" s="59" t="s">
        <v>92</v>
      </c>
      <c r="W17" s="50">
        <v>5.6</v>
      </c>
      <c r="X17" s="106">
        <v>3954</v>
      </c>
      <c r="Y17" s="100">
        <v>100</v>
      </c>
    </row>
    <row r="18" spans="1:25" s="29" customFormat="1" ht="15" customHeight="1" x14ac:dyDescent="0.2">
      <c r="A18" s="26" t="s">
        <v>53</v>
      </c>
      <c r="B18" s="30" t="s">
        <v>31</v>
      </c>
      <c r="C18" s="51">
        <v>82</v>
      </c>
      <c r="D18" s="62">
        <v>0</v>
      </c>
      <c r="E18" s="53">
        <v>0</v>
      </c>
      <c r="F18" s="52">
        <v>82</v>
      </c>
      <c r="G18" s="53">
        <v>100</v>
      </c>
      <c r="H18" s="52">
        <v>0</v>
      </c>
      <c r="I18" s="54">
        <v>0</v>
      </c>
      <c r="J18" s="56">
        <v>0</v>
      </c>
      <c r="K18" s="54">
        <v>0</v>
      </c>
      <c r="L18" s="56">
        <v>6</v>
      </c>
      <c r="M18" s="54">
        <v>7.3</v>
      </c>
      <c r="N18" s="56">
        <v>45</v>
      </c>
      <c r="O18" s="54">
        <v>54.9</v>
      </c>
      <c r="P18" s="56">
        <v>26</v>
      </c>
      <c r="Q18" s="54">
        <v>31.7</v>
      </c>
      <c r="R18" s="56">
        <v>0</v>
      </c>
      <c r="S18" s="54">
        <v>0</v>
      </c>
      <c r="T18" s="63">
        <v>5</v>
      </c>
      <c r="U18" s="53">
        <v>6.1</v>
      </c>
      <c r="V18" s="62" t="s">
        <v>92</v>
      </c>
      <c r="W18" s="58">
        <v>2.4</v>
      </c>
      <c r="X18" s="80">
        <v>2444</v>
      </c>
      <c r="Y18" s="113">
        <v>99.8</v>
      </c>
    </row>
    <row r="19" spans="1:25" s="29" customFormat="1" ht="15" customHeight="1" x14ac:dyDescent="0.2">
      <c r="A19" s="26" t="s">
        <v>53</v>
      </c>
      <c r="B19" s="31" t="s">
        <v>32</v>
      </c>
      <c r="C19" s="43">
        <v>0</v>
      </c>
      <c r="D19" s="46">
        <v>0</v>
      </c>
      <c r="E19" s="45">
        <v>0</v>
      </c>
      <c r="F19" s="46">
        <v>0</v>
      </c>
      <c r="G19" s="45">
        <v>0</v>
      </c>
      <c r="H19" s="46">
        <v>0</v>
      </c>
      <c r="I19" s="47">
        <v>0</v>
      </c>
      <c r="J19" s="48">
        <v>0</v>
      </c>
      <c r="K19" s="47">
        <v>0</v>
      </c>
      <c r="L19" s="48">
        <v>0</v>
      </c>
      <c r="M19" s="47">
        <v>0</v>
      </c>
      <c r="N19" s="60">
        <v>0</v>
      </c>
      <c r="O19" s="47">
        <v>0</v>
      </c>
      <c r="P19" s="48">
        <v>0</v>
      </c>
      <c r="Q19" s="47">
        <v>0</v>
      </c>
      <c r="R19" s="48">
        <v>0</v>
      </c>
      <c r="S19" s="47">
        <v>0</v>
      </c>
      <c r="T19" s="49">
        <v>0</v>
      </c>
      <c r="U19" s="45">
        <v>0</v>
      </c>
      <c r="V19" s="59">
        <v>0</v>
      </c>
      <c r="W19" s="50">
        <v>0</v>
      </c>
      <c r="X19" s="106">
        <v>287</v>
      </c>
      <c r="Y19" s="100">
        <v>100</v>
      </c>
    </row>
    <row r="20" spans="1:25" s="29" customFormat="1" ht="15" customHeight="1" x14ac:dyDescent="0.2">
      <c r="A20" s="26" t="s">
        <v>53</v>
      </c>
      <c r="B20" s="30" t="s">
        <v>4</v>
      </c>
      <c r="C20" s="51">
        <v>15</v>
      </c>
      <c r="D20" s="52" t="s">
        <v>92</v>
      </c>
      <c r="E20" s="53">
        <v>6.7</v>
      </c>
      <c r="F20" s="52">
        <v>14</v>
      </c>
      <c r="G20" s="53">
        <v>93.3</v>
      </c>
      <c r="H20" s="52">
        <v>0</v>
      </c>
      <c r="I20" s="54">
        <v>0</v>
      </c>
      <c r="J20" s="56">
        <v>0</v>
      </c>
      <c r="K20" s="54">
        <v>0</v>
      </c>
      <c r="L20" s="55">
        <v>6</v>
      </c>
      <c r="M20" s="54">
        <v>42.9</v>
      </c>
      <c r="N20" s="56" t="s">
        <v>92</v>
      </c>
      <c r="O20" s="54">
        <v>14.3</v>
      </c>
      <c r="P20" s="56">
        <v>6</v>
      </c>
      <c r="Q20" s="54">
        <v>42.9</v>
      </c>
      <c r="R20" s="56">
        <v>0</v>
      </c>
      <c r="S20" s="54">
        <v>0</v>
      </c>
      <c r="T20" s="57">
        <v>0</v>
      </c>
      <c r="U20" s="53">
        <v>0</v>
      </c>
      <c r="V20" s="52" t="s">
        <v>92</v>
      </c>
      <c r="W20" s="58">
        <v>13.3</v>
      </c>
      <c r="X20" s="80">
        <v>715</v>
      </c>
      <c r="Y20" s="113">
        <v>100</v>
      </c>
    </row>
    <row r="21" spans="1:25" s="29" customFormat="1" ht="15" customHeight="1" x14ac:dyDescent="0.2">
      <c r="A21" s="26" t="s">
        <v>53</v>
      </c>
      <c r="B21" s="31" t="s">
        <v>5</v>
      </c>
      <c r="C21" s="43">
        <v>98</v>
      </c>
      <c r="D21" s="59">
        <v>9</v>
      </c>
      <c r="E21" s="45">
        <v>9.1999999999999993</v>
      </c>
      <c r="F21" s="46">
        <v>89</v>
      </c>
      <c r="G21" s="45">
        <v>90.8</v>
      </c>
      <c r="H21" s="59">
        <v>0</v>
      </c>
      <c r="I21" s="47">
        <v>0</v>
      </c>
      <c r="J21" s="48">
        <v>0</v>
      </c>
      <c r="K21" s="47">
        <v>0</v>
      </c>
      <c r="L21" s="48" t="s">
        <v>92</v>
      </c>
      <c r="M21" s="47">
        <v>2.2000000000000002</v>
      </c>
      <c r="N21" s="48">
        <v>41</v>
      </c>
      <c r="O21" s="47">
        <v>46.1</v>
      </c>
      <c r="P21" s="48">
        <v>39</v>
      </c>
      <c r="Q21" s="47">
        <v>43.8</v>
      </c>
      <c r="R21" s="48">
        <v>0</v>
      </c>
      <c r="S21" s="47">
        <v>0</v>
      </c>
      <c r="T21" s="49">
        <v>7</v>
      </c>
      <c r="U21" s="45">
        <v>7.9</v>
      </c>
      <c r="V21" s="59">
        <v>0</v>
      </c>
      <c r="W21" s="50">
        <v>0</v>
      </c>
      <c r="X21" s="106">
        <v>4134</v>
      </c>
      <c r="Y21" s="100">
        <v>100</v>
      </c>
    </row>
    <row r="22" spans="1:25" s="29" customFormat="1" ht="15" customHeight="1" x14ac:dyDescent="0.2">
      <c r="A22" s="26" t="s">
        <v>53</v>
      </c>
      <c r="B22" s="30" t="s">
        <v>6</v>
      </c>
      <c r="C22" s="51">
        <v>99</v>
      </c>
      <c r="D22" s="52">
        <v>0</v>
      </c>
      <c r="E22" s="53">
        <v>0</v>
      </c>
      <c r="F22" s="52">
        <v>99</v>
      </c>
      <c r="G22" s="53">
        <v>100</v>
      </c>
      <c r="H22" s="52">
        <v>0</v>
      </c>
      <c r="I22" s="54">
        <v>0</v>
      </c>
      <c r="J22" s="56">
        <v>0</v>
      </c>
      <c r="K22" s="54">
        <v>0</v>
      </c>
      <c r="L22" s="56">
        <v>10</v>
      </c>
      <c r="M22" s="54">
        <v>10.1</v>
      </c>
      <c r="N22" s="56">
        <v>9</v>
      </c>
      <c r="O22" s="54">
        <v>9.1</v>
      </c>
      <c r="P22" s="56">
        <v>75</v>
      </c>
      <c r="Q22" s="54">
        <v>75.8</v>
      </c>
      <c r="R22" s="56">
        <v>0</v>
      </c>
      <c r="S22" s="54">
        <v>0</v>
      </c>
      <c r="T22" s="57">
        <v>5</v>
      </c>
      <c r="U22" s="53">
        <v>5.0999999999999996</v>
      </c>
      <c r="V22" s="52" t="s">
        <v>92</v>
      </c>
      <c r="W22" s="58">
        <v>2</v>
      </c>
      <c r="X22" s="80">
        <v>1864</v>
      </c>
      <c r="Y22" s="113">
        <v>100</v>
      </c>
    </row>
    <row r="23" spans="1:25" s="29" customFormat="1" ht="15" customHeight="1" x14ac:dyDescent="0.2">
      <c r="A23" s="26" t="s">
        <v>53</v>
      </c>
      <c r="B23" s="31" t="s">
        <v>33</v>
      </c>
      <c r="C23" s="43">
        <v>10</v>
      </c>
      <c r="D23" s="46">
        <v>0</v>
      </c>
      <c r="E23" s="45">
        <v>0</v>
      </c>
      <c r="F23" s="46">
        <v>10</v>
      </c>
      <c r="G23" s="45">
        <v>100</v>
      </c>
      <c r="H23" s="46">
        <v>0</v>
      </c>
      <c r="I23" s="47">
        <v>0</v>
      </c>
      <c r="J23" s="48">
        <v>0</v>
      </c>
      <c r="K23" s="47">
        <v>0</v>
      </c>
      <c r="L23" s="60" t="s">
        <v>92</v>
      </c>
      <c r="M23" s="47">
        <v>20</v>
      </c>
      <c r="N23" s="48" t="s">
        <v>92</v>
      </c>
      <c r="O23" s="47">
        <v>30</v>
      </c>
      <c r="P23" s="48">
        <v>5</v>
      </c>
      <c r="Q23" s="47">
        <v>50</v>
      </c>
      <c r="R23" s="48">
        <v>0</v>
      </c>
      <c r="S23" s="47">
        <v>0</v>
      </c>
      <c r="T23" s="49">
        <v>0</v>
      </c>
      <c r="U23" s="45">
        <v>0</v>
      </c>
      <c r="V23" s="46" t="s">
        <v>92</v>
      </c>
      <c r="W23" s="50">
        <v>30</v>
      </c>
      <c r="X23" s="106">
        <v>1424</v>
      </c>
      <c r="Y23" s="100">
        <v>100</v>
      </c>
    </row>
    <row r="24" spans="1:25" s="29" customFormat="1" ht="15" customHeight="1" x14ac:dyDescent="0.2">
      <c r="A24" s="26" t="s">
        <v>53</v>
      </c>
      <c r="B24" s="30" t="s">
        <v>7</v>
      </c>
      <c r="C24" s="51">
        <v>12</v>
      </c>
      <c r="D24" s="52">
        <v>0</v>
      </c>
      <c r="E24" s="53">
        <v>0</v>
      </c>
      <c r="F24" s="52">
        <v>12</v>
      </c>
      <c r="G24" s="53">
        <v>100</v>
      </c>
      <c r="H24" s="62">
        <v>0</v>
      </c>
      <c r="I24" s="54">
        <v>0</v>
      </c>
      <c r="J24" s="56">
        <v>0</v>
      </c>
      <c r="K24" s="54">
        <v>0</v>
      </c>
      <c r="L24" s="56" t="s">
        <v>92</v>
      </c>
      <c r="M24" s="54">
        <v>25</v>
      </c>
      <c r="N24" s="56" t="s">
        <v>92</v>
      </c>
      <c r="O24" s="54">
        <v>16.7</v>
      </c>
      <c r="P24" s="56">
        <v>7</v>
      </c>
      <c r="Q24" s="54">
        <v>58.3</v>
      </c>
      <c r="R24" s="55">
        <v>0</v>
      </c>
      <c r="S24" s="54">
        <v>0</v>
      </c>
      <c r="T24" s="57">
        <v>0</v>
      </c>
      <c r="U24" s="53">
        <v>0</v>
      </c>
      <c r="V24" s="62">
        <v>4</v>
      </c>
      <c r="W24" s="58">
        <v>33.299999999999997</v>
      </c>
      <c r="X24" s="80">
        <v>1396</v>
      </c>
      <c r="Y24" s="113">
        <v>100</v>
      </c>
    </row>
    <row r="25" spans="1:25" s="29" customFormat="1" ht="15" customHeight="1" x14ac:dyDescent="0.2">
      <c r="A25" s="26" t="s">
        <v>53</v>
      </c>
      <c r="B25" s="31" t="s">
        <v>34</v>
      </c>
      <c r="C25" s="43">
        <v>410</v>
      </c>
      <c r="D25" s="46" t="s">
        <v>92</v>
      </c>
      <c r="E25" s="45">
        <v>0.2</v>
      </c>
      <c r="F25" s="46">
        <v>409</v>
      </c>
      <c r="G25" s="45">
        <v>99.8</v>
      </c>
      <c r="H25" s="46" t="s">
        <v>92</v>
      </c>
      <c r="I25" s="47">
        <v>0.5</v>
      </c>
      <c r="J25" s="48">
        <v>0</v>
      </c>
      <c r="K25" s="47">
        <v>0</v>
      </c>
      <c r="L25" s="48">
        <v>8</v>
      </c>
      <c r="M25" s="47">
        <v>2</v>
      </c>
      <c r="N25" s="60">
        <v>27</v>
      </c>
      <c r="O25" s="47">
        <v>6.6</v>
      </c>
      <c r="P25" s="48">
        <v>358</v>
      </c>
      <c r="Q25" s="47">
        <v>87.5</v>
      </c>
      <c r="R25" s="48">
        <v>0</v>
      </c>
      <c r="S25" s="47">
        <v>0</v>
      </c>
      <c r="T25" s="49">
        <v>14</v>
      </c>
      <c r="U25" s="45">
        <v>3.4</v>
      </c>
      <c r="V25" s="46" t="s">
        <v>92</v>
      </c>
      <c r="W25" s="50">
        <v>0.5</v>
      </c>
      <c r="X25" s="106">
        <v>1422</v>
      </c>
      <c r="Y25" s="100">
        <v>100</v>
      </c>
    </row>
    <row r="26" spans="1:25" s="29" customFormat="1" ht="15" customHeight="1" x14ac:dyDescent="0.2">
      <c r="A26" s="26" t="s">
        <v>53</v>
      </c>
      <c r="B26" s="30" t="s">
        <v>35</v>
      </c>
      <c r="C26" s="51">
        <v>48</v>
      </c>
      <c r="D26" s="62">
        <v>0</v>
      </c>
      <c r="E26" s="53">
        <v>0</v>
      </c>
      <c r="F26" s="52">
        <v>48</v>
      </c>
      <c r="G26" s="53">
        <v>100</v>
      </c>
      <c r="H26" s="52">
        <v>0</v>
      </c>
      <c r="I26" s="54">
        <v>0</v>
      </c>
      <c r="J26" s="56">
        <v>0</v>
      </c>
      <c r="K26" s="54">
        <v>0</v>
      </c>
      <c r="L26" s="55">
        <v>0</v>
      </c>
      <c r="M26" s="54">
        <v>0</v>
      </c>
      <c r="N26" s="56">
        <v>36</v>
      </c>
      <c r="O26" s="54">
        <v>75</v>
      </c>
      <c r="P26" s="56">
        <v>11</v>
      </c>
      <c r="Q26" s="54">
        <v>22.9</v>
      </c>
      <c r="R26" s="56">
        <v>0</v>
      </c>
      <c r="S26" s="54">
        <v>0</v>
      </c>
      <c r="T26" s="57" t="s">
        <v>92</v>
      </c>
      <c r="U26" s="53">
        <v>2.1</v>
      </c>
      <c r="V26" s="52">
        <v>0</v>
      </c>
      <c r="W26" s="58">
        <v>0</v>
      </c>
      <c r="X26" s="80">
        <v>1343</v>
      </c>
      <c r="Y26" s="113">
        <v>100</v>
      </c>
    </row>
    <row r="27" spans="1:25" s="29" customFormat="1" ht="15" customHeight="1" x14ac:dyDescent="0.2">
      <c r="A27" s="26" t="s">
        <v>53</v>
      </c>
      <c r="B27" s="31" t="s">
        <v>8</v>
      </c>
      <c r="C27" s="43">
        <v>6</v>
      </c>
      <c r="D27" s="46">
        <v>0</v>
      </c>
      <c r="E27" s="45">
        <v>0</v>
      </c>
      <c r="F27" s="46">
        <v>6</v>
      </c>
      <c r="G27" s="45">
        <v>100</v>
      </c>
      <c r="H27" s="46">
        <v>0</v>
      </c>
      <c r="I27" s="47">
        <v>0</v>
      </c>
      <c r="J27" s="48">
        <v>0</v>
      </c>
      <c r="K27" s="47">
        <v>0</v>
      </c>
      <c r="L27" s="48">
        <v>0</v>
      </c>
      <c r="M27" s="47">
        <v>0</v>
      </c>
      <c r="N27" s="48">
        <v>0</v>
      </c>
      <c r="O27" s="47">
        <v>0</v>
      </c>
      <c r="P27" s="48">
        <v>4</v>
      </c>
      <c r="Q27" s="47">
        <v>66.7</v>
      </c>
      <c r="R27" s="48">
        <v>0</v>
      </c>
      <c r="S27" s="47">
        <v>0</v>
      </c>
      <c r="T27" s="49" t="s">
        <v>92</v>
      </c>
      <c r="U27" s="45">
        <v>33.299999999999997</v>
      </c>
      <c r="V27" s="46">
        <v>0</v>
      </c>
      <c r="W27" s="50">
        <v>0</v>
      </c>
      <c r="X27" s="106">
        <v>573</v>
      </c>
      <c r="Y27" s="100">
        <v>100</v>
      </c>
    </row>
    <row r="28" spans="1:25" s="29" customFormat="1" ht="15" customHeight="1" x14ac:dyDescent="0.2">
      <c r="A28" s="26" t="s">
        <v>53</v>
      </c>
      <c r="B28" s="30" t="s">
        <v>36</v>
      </c>
      <c r="C28" s="51" t="s">
        <v>92</v>
      </c>
      <c r="D28" s="52">
        <v>0</v>
      </c>
      <c r="E28" s="53">
        <v>0</v>
      </c>
      <c r="F28" s="52" t="s">
        <v>92</v>
      </c>
      <c r="G28" s="53">
        <v>100</v>
      </c>
      <c r="H28" s="52">
        <v>0</v>
      </c>
      <c r="I28" s="54">
        <v>0</v>
      </c>
      <c r="J28" s="55">
        <v>0</v>
      </c>
      <c r="K28" s="54">
        <v>0</v>
      </c>
      <c r="L28" s="55">
        <v>0</v>
      </c>
      <c r="M28" s="54">
        <v>0</v>
      </c>
      <c r="N28" s="56" t="s">
        <v>92</v>
      </c>
      <c r="O28" s="54">
        <v>100</v>
      </c>
      <c r="P28" s="56">
        <v>0</v>
      </c>
      <c r="Q28" s="54">
        <v>0</v>
      </c>
      <c r="R28" s="56">
        <v>0</v>
      </c>
      <c r="S28" s="54">
        <v>0</v>
      </c>
      <c r="T28" s="57">
        <v>0</v>
      </c>
      <c r="U28" s="53">
        <v>0</v>
      </c>
      <c r="V28" s="52">
        <v>0</v>
      </c>
      <c r="W28" s="58">
        <v>0</v>
      </c>
      <c r="X28" s="80">
        <v>1435</v>
      </c>
      <c r="Y28" s="113">
        <v>100</v>
      </c>
    </row>
    <row r="29" spans="1:25" s="29" customFormat="1" ht="15" customHeight="1" x14ac:dyDescent="0.2">
      <c r="A29" s="26" t="s">
        <v>53</v>
      </c>
      <c r="B29" s="31" t="s">
        <v>37</v>
      </c>
      <c r="C29" s="43">
        <v>4</v>
      </c>
      <c r="D29" s="59">
        <v>0</v>
      </c>
      <c r="E29" s="45">
        <v>0</v>
      </c>
      <c r="F29" s="46">
        <v>4</v>
      </c>
      <c r="G29" s="45">
        <v>100</v>
      </c>
      <c r="H29" s="46">
        <v>0</v>
      </c>
      <c r="I29" s="47">
        <v>0</v>
      </c>
      <c r="J29" s="48">
        <v>0</v>
      </c>
      <c r="K29" s="47">
        <v>0</v>
      </c>
      <c r="L29" s="48">
        <v>0</v>
      </c>
      <c r="M29" s="47">
        <v>0</v>
      </c>
      <c r="N29" s="60" t="s">
        <v>92</v>
      </c>
      <c r="O29" s="47">
        <v>50</v>
      </c>
      <c r="P29" s="48" t="s">
        <v>92</v>
      </c>
      <c r="Q29" s="47">
        <v>50</v>
      </c>
      <c r="R29" s="48">
        <v>0</v>
      </c>
      <c r="S29" s="47">
        <v>0</v>
      </c>
      <c r="T29" s="49">
        <v>0</v>
      </c>
      <c r="U29" s="45">
        <v>0</v>
      </c>
      <c r="V29" s="46">
        <v>0</v>
      </c>
      <c r="W29" s="50">
        <v>0</v>
      </c>
      <c r="X29" s="106">
        <v>1859</v>
      </c>
      <c r="Y29" s="100">
        <v>100</v>
      </c>
    </row>
    <row r="30" spans="1:25" s="29" customFormat="1" ht="15" customHeight="1" x14ac:dyDescent="0.2">
      <c r="A30" s="26" t="s">
        <v>53</v>
      </c>
      <c r="B30" s="30" t="s">
        <v>38</v>
      </c>
      <c r="C30" s="51">
        <v>154</v>
      </c>
      <c r="D30" s="62">
        <v>0</v>
      </c>
      <c r="E30" s="53">
        <v>0</v>
      </c>
      <c r="F30" s="52">
        <v>154</v>
      </c>
      <c r="G30" s="53">
        <v>100</v>
      </c>
      <c r="H30" s="52">
        <v>0</v>
      </c>
      <c r="I30" s="54">
        <v>0</v>
      </c>
      <c r="J30" s="55">
        <v>0</v>
      </c>
      <c r="K30" s="54">
        <v>0</v>
      </c>
      <c r="L30" s="56">
        <v>9</v>
      </c>
      <c r="M30" s="54">
        <v>5.8</v>
      </c>
      <c r="N30" s="56">
        <v>53</v>
      </c>
      <c r="O30" s="54">
        <v>34.4</v>
      </c>
      <c r="P30" s="56">
        <v>87</v>
      </c>
      <c r="Q30" s="54">
        <v>56.5</v>
      </c>
      <c r="R30" s="56">
        <v>0</v>
      </c>
      <c r="S30" s="54">
        <v>0</v>
      </c>
      <c r="T30" s="57">
        <v>5</v>
      </c>
      <c r="U30" s="53">
        <v>3.2</v>
      </c>
      <c r="V30" s="52">
        <v>0</v>
      </c>
      <c r="W30" s="58">
        <v>0</v>
      </c>
      <c r="X30" s="80">
        <v>3672</v>
      </c>
      <c r="Y30" s="113">
        <v>100</v>
      </c>
    </row>
    <row r="31" spans="1:25" s="29" customFormat="1" ht="15" customHeight="1" x14ac:dyDescent="0.2">
      <c r="A31" s="26" t="s">
        <v>53</v>
      </c>
      <c r="B31" s="31" t="s">
        <v>9</v>
      </c>
      <c r="C31" s="43">
        <v>22</v>
      </c>
      <c r="D31" s="46">
        <v>0</v>
      </c>
      <c r="E31" s="45">
        <v>0</v>
      </c>
      <c r="F31" s="46">
        <v>22</v>
      </c>
      <c r="G31" s="45">
        <v>100</v>
      </c>
      <c r="H31" s="59" t="s">
        <v>92</v>
      </c>
      <c r="I31" s="47">
        <v>9.1</v>
      </c>
      <c r="J31" s="48">
        <v>0</v>
      </c>
      <c r="K31" s="47">
        <v>0</v>
      </c>
      <c r="L31" s="48" t="s">
        <v>92</v>
      </c>
      <c r="M31" s="47">
        <v>13.6</v>
      </c>
      <c r="N31" s="48">
        <v>5</v>
      </c>
      <c r="O31" s="47">
        <v>22.7</v>
      </c>
      <c r="P31" s="48">
        <v>11</v>
      </c>
      <c r="Q31" s="47">
        <v>50</v>
      </c>
      <c r="R31" s="48">
        <v>0</v>
      </c>
      <c r="S31" s="47">
        <v>0</v>
      </c>
      <c r="T31" s="61" t="s">
        <v>92</v>
      </c>
      <c r="U31" s="45">
        <v>4.5</v>
      </c>
      <c r="V31" s="46">
        <v>0</v>
      </c>
      <c r="W31" s="50">
        <v>0</v>
      </c>
      <c r="X31" s="106">
        <v>2056</v>
      </c>
      <c r="Y31" s="100">
        <v>100</v>
      </c>
    </row>
    <row r="32" spans="1:25" s="29" customFormat="1" ht="15" customHeight="1" x14ac:dyDescent="0.2">
      <c r="A32" s="26" t="s">
        <v>53</v>
      </c>
      <c r="B32" s="30" t="s">
        <v>39</v>
      </c>
      <c r="C32" s="51">
        <v>32</v>
      </c>
      <c r="D32" s="52">
        <v>0</v>
      </c>
      <c r="E32" s="53">
        <v>0</v>
      </c>
      <c r="F32" s="52">
        <v>32</v>
      </c>
      <c r="G32" s="53">
        <v>100</v>
      </c>
      <c r="H32" s="52">
        <v>0</v>
      </c>
      <c r="I32" s="54">
        <v>0</v>
      </c>
      <c r="J32" s="56">
        <v>0</v>
      </c>
      <c r="K32" s="54">
        <v>0</v>
      </c>
      <c r="L32" s="56" t="s">
        <v>92</v>
      </c>
      <c r="M32" s="54">
        <v>9.4</v>
      </c>
      <c r="N32" s="56">
        <v>18</v>
      </c>
      <c r="O32" s="54">
        <v>56.3</v>
      </c>
      <c r="P32" s="56">
        <v>11</v>
      </c>
      <c r="Q32" s="54">
        <v>34.4</v>
      </c>
      <c r="R32" s="56">
        <v>0</v>
      </c>
      <c r="S32" s="54">
        <v>0</v>
      </c>
      <c r="T32" s="57">
        <v>0</v>
      </c>
      <c r="U32" s="53">
        <v>0</v>
      </c>
      <c r="V32" s="62" t="s">
        <v>92</v>
      </c>
      <c r="W32" s="58">
        <v>3.1</v>
      </c>
      <c r="X32" s="80">
        <v>967</v>
      </c>
      <c r="Y32" s="113">
        <v>100</v>
      </c>
    </row>
    <row r="33" spans="1:25" s="29" customFormat="1" ht="15" customHeight="1" x14ac:dyDescent="0.2">
      <c r="A33" s="26" t="s">
        <v>53</v>
      </c>
      <c r="B33" s="31" t="s">
        <v>23</v>
      </c>
      <c r="C33" s="43">
        <v>427</v>
      </c>
      <c r="D33" s="46" t="s">
        <v>92</v>
      </c>
      <c r="E33" s="45">
        <v>0.2</v>
      </c>
      <c r="F33" s="46">
        <v>426</v>
      </c>
      <c r="G33" s="45">
        <v>99.8</v>
      </c>
      <c r="H33" s="46" t="s">
        <v>92</v>
      </c>
      <c r="I33" s="47">
        <v>0.5</v>
      </c>
      <c r="J33" s="60" t="s">
        <v>92</v>
      </c>
      <c r="K33" s="47">
        <v>0.2</v>
      </c>
      <c r="L33" s="48">
        <v>39</v>
      </c>
      <c r="M33" s="47">
        <v>9.1999999999999993</v>
      </c>
      <c r="N33" s="48">
        <v>67</v>
      </c>
      <c r="O33" s="47">
        <v>15.7</v>
      </c>
      <c r="P33" s="48">
        <v>307</v>
      </c>
      <c r="Q33" s="47">
        <v>72.099999999999994</v>
      </c>
      <c r="R33" s="48" t="s">
        <v>92</v>
      </c>
      <c r="S33" s="47">
        <v>0.2</v>
      </c>
      <c r="T33" s="49">
        <v>9</v>
      </c>
      <c r="U33" s="45">
        <v>2.1</v>
      </c>
      <c r="V33" s="46" t="s">
        <v>92</v>
      </c>
      <c r="W33" s="50">
        <v>0.2</v>
      </c>
      <c r="X33" s="106">
        <v>2281</v>
      </c>
      <c r="Y33" s="100">
        <v>100</v>
      </c>
    </row>
    <row r="34" spans="1:25" s="29" customFormat="1" ht="15" customHeight="1" x14ac:dyDescent="0.2">
      <c r="A34" s="26" t="s">
        <v>53</v>
      </c>
      <c r="B34" s="30" t="s">
        <v>10</v>
      </c>
      <c r="C34" s="51">
        <v>6</v>
      </c>
      <c r="D34" s="52">
        <v>0</v>
      </c>
      <c r="E34" s="53">
        <v>0</v>
      </c>
      <c r="F34" s="52">
        <v>6</v>
      </c>
      <c r="G34" s="53">
        <v>100</v>
      </c>
      <c r="H34" s="52">
        <v>0</v>
      </c>
      <c r="I34" s="54">
        <v>0</v>
      </c>
      <c r="J34" s="56">
        <v>0</v>
      </c>
      <c r="K34" s="54">
        <v>0</v>
      </c>
      <c r="L34" s="56">
        <v>0</v>
      </c>
      <c r="M34" s="54">
        <v>0</v>
      </c>
      <c r="N34" s="56">
        <v>0</v>
      </c>
      <c r="O34" s="54">
        <v>0</v>
      </c>
      <c r="P34" s="56">
        <v>6</v>
      </c>
      <c r="Q34" s="54">
        <v>100</v>
      </c>
      <c r="R34" s="56">
        <v>0</v>
      </c>
      <c r="S34" s="54">
        <v>0</v>
      </c>
      <c r="T34" s="57">
        <v>0</v>
      </c>
      <c r="U34" s="53">
        <v>0</v>
      </c>
      <c r="V34" s="62">
        <v>0</v>
      </c>
      <c r="W34" s="58">
        <v>0</v>
      </c>
      <c r="X34" s="80">
        <v>794</v>
      </c>
      <c r="Y34" s="113">
        <v>100</v>
      </c>
    </row>
    <row r="35" spans="1:25" s="29" customFormat="1" ht="15" customHeight="1" x14ac:dyDescent="0.2">
      <c r="A35" s="26" t="s">
        <v>53</v>
      </c>
      <c r="B35" s="31" t="s">
        <v>40</v>
      </c>
      <c r="C35" s="43">
        <v>15</v>
      </c>
      <c r="D35" s="46">
        <v>0</v>
      </c>
      <c r="E35" s="45">
        <v>0</v>
      </c>
      <c r="F35" s="46">
        <v>15</v>
      </c>
      <c r="G35" s="45">
        <v>100</v>
      </c>
      <c r="H35" s="46">
        <v>0</v>
      </c>
      <c r="I35" s="47">
        <v>0</v>
      </c>
      <c r="J35" s="48">
        <v>0</v>
      </c>
      <c r="K35" s="47">
        <v>0</v>
      </c>
      <c r="L35" s="60">
        <v>0</v>
      </c>
      <c r="M35" s="47">
        <v>0</v>
      </c>
      <c r="N35" s="48">
        <v>0</v>
      </c>
      <c r="O35" s="47">
        <v>0</v>
      </c>
      <c r="P35" s="48">
        <v>13</v>
      </c>
      <c r="Q35" s="47">
        <v>86.7</v>
      </c>
      <c r="R35" s="48">
        <v>0</v>
      </c>
      <c r="S35" s="47">
        <v>0</v>
      </c>
      <c r="T35" s="49" t="s">
        <v>92</v>
      </c>
      <c r="U35" s="45">
        <v>13.3</v>
      </c>
      <c r="V35" s="46">
        <v>0</v>
      </c>
      <c r="W35" s="50">
        <v>0</v>
      </c>
      <c r="X35" s="106">
        <v>1050</v>
      </c>
      <c r="Y35" s="100">
        <v>100</v>
      </c>
    </row>
    <row r="36" spans="1:25" s="29" customFormat="1" ht="15" customHeight="1" x14ac:dyDescent="0.2">
      <c r="A36" s="26" t="s">
        <v>53</v>
      </c>
      <c r="B36" s="30" t="s">
        <v>41</v>
      </c>
      <c r="C36" s="51">
        <v>93</v>
      </c>
      <c r="D36" s="62" t="s">
        <v>92</v>
      </c>
      <c r="E36" s="53">
        <v>1.1000000000000001</v>
      </c>
      <c r="F36" s="52">
        <v>92</v>
      </c>
      <c r="G36" s="53">
        <v>98.9</v>
      </c>
      <c r="H36" s="52">
        <v>4</v>
      </c>
      <c r="I36" s="54">
        <v>4.3</v>
      </c>
      <c r="J36" s="55" t="s">
        <v>92</v>
      </c>
      <c r="K36" s="54">
        <v>3.3</v>
      </c>
      <c r="L36" s="56">
        <v>38</v>
      </c>
      <c r="M36" s="54">
        <v>41.3</v>
      </c>
      <c r="N36" s="56">
        <v>20</v>
      </c>
      <c r="O36" s="54">
        <v>21.7</v>
      </c>
      <c r="P36" s="56">
        <v>22</v>
      </c>
      <c r="Q36" s="54">
        <v>23.9</v>
      </c>
      <c r="R36" s="56">
        <v>0</v>
      </c>
      <c r="S36" s="54">
        <v>0</v>
      </c>
      <c r="T36" s="57">
        <v>5</v>
      </c>
      <c r="U36" s="53">
        <v>5.4</v>
      </c>
      <c r="V36" s="52">
        <v>10</v>
      </c>
      <c r="W36" s="58">
        <v>10.8</v>
      </c>
      <c r="X36" s="80">
        <v>652</v>
      </c>
      <c r="Y36" s="113">
        <v>100</v>
      </c>
    </row>
    <row r="37" spans="1:25" s="29" customFormat="1" ht="15" customHeight="1" x14ac:dyDescent="0.2">
      <c r="A37" s="26" t="s">
        <v>53</v>
      </c>
      <c r="B37" s="31" t="s">
        <v>11</v>
      </c>
      <c r="C37" s="43">
        <v>0</v>
      </c>
      <c r="D37" s="46">
        <v>0</v>
      </c>
      <c r="E37" s="45">
        <v>0</v>
      </c>
      <c r="F37" s="46">
        <v>0</v>
      </c>
      <c r="G37" s="45">
        <v>0</v>
      </c>
      <c r="H37" s="46">
        <v>0</v>
      </c>
      <c r="I37" s="47">
        <v>0</v>
      </c>
      <c r="J37" s="48">
        <v>0</v>
      </c>
      <c r="K37" s="47">
        <v>0</v>
      </c>
      <c r="L37" s="48">
        <v>0</v>
      </c>
      <c r="M37" s="47">
        <v>0</v>
      </c>
      <c r="N37" s="60">
        <v>0</v>
      </c>
      <c r="O37" s="47">
        <v>0</v>
      </c>
      <c r="P37" s="48">
        <v>0</v>
      </c>
      <c r="Q37" s="47">
        <v>0</v>
      </c>
      <c r="R37" s="48">
        <v>0</v>
      </c>
      <c r="S37" s="47">
        <v>0</v>
      </c>
      <c r="T37" s="61">
        <v>0</v>
      </c>
      <c r="U37" s="45">
        <v>0</v>
      </c>
      <c r="V37" s="46">
        <v>0</v>
      </c>
      <c r="W37" s="50">
        <v>0</v>
      </c>
      <c r="X37" s="106">
        <v>482</v>
      </c>
      <c r="Y37" s="100">
        <v>100</v>
      </c>
    </row>
    <row r="38" spans="1:25" s="29" customFormat="1" ht="15" customHeight="1" x14ac:dyDescent="0.2">
      <c r="A38" s="26" t="s">
        <v>53</v>
      </c>
      <c r="B38" s="30" t="s">
        <v>12</v>
      </c>
      <c r="C38" s="51">
        <v>6</v>
      </c>
      <c r="D38" s="52">
        <v>0</v>
      </c>
      <c r="E38" s="53">
        <v>0</v>
      </c>
      <c r="F38" s="52">
        <v>6</v>
      </c>
      <c r="G38" s="53">
        <v>100</v>
      </c>
      <c r="H38" s="52">
        <v>0</v>
      </c>
      <c r="I38" s="54">
        <v>0</v>
      </c>
      <c r="J38" s="56">
        <v>0</v>
      </c>
      <c r="K38" s="54">
        <v>0</v>
      </c>
      <c r="L38" s="56" t="s">
        <v>92</v>
      </c>
      <c r="M38" s="54">
        <v>33.299999999999997</v>
      </c>
      <c r="N38" s="56" t="s">
        <v>92</v>
      </c>
      <c r="O38" s="54">
        <v>33.299999999999997</v>
      </c>
      <c r="P38" s="56" t="s">
        <v>92</v>
      </c>
      <c r="Q38" s="54">
        <v>33.299999999999997</v>
      </c>
      <c r="R38" s="56">
        <v>0</v>
      </c>
      <c r="S38" s="54">
        <v>0</v>
      </c>
      <c r="T38" s="63">
        <v>0</v>
      </c>
      <c r="U38" s="53">
        <v>0</v>
      </c>
      <c r="V38" s="52">
        <v>0</v>
      </c>
      <c r="W38" s="58">
        <v>0</v>
      </c>
      <c r="X38" s="80">
        <v>2469</v>
      </c>
      <c r="Y38" s="113">
        <v>100</v>
      </c>
    </row>
    <row r="39" spans="1:25" s="29" customFormat="1" ht="15" customHeight="1" x14ac:dyDescent="0.2">
      <c r="A39" s="26" t="s">
        <v>53</v>
      </c>
      <c r="B39" s="31" t="s">
        <v>13</v>
      </c>
      <c r="C39" s="43">
        <v>16</v>
      </c>
      <c r="D39" s="46">
        <v>0</v>
      </c>
      <c r="E39" s="45">
        <v>0</v>
      </c>
      <c r="F39" s="46">
        <v>16</v>
      </c>
      <c r="G39" s="45">
        <v>100</v>
      </c>
      <c r="H39" s="59">
        <v>10</v>
      </c>
      <c r="I39" s="47">
        <v>62.5</v>
      </c>
      <c r="J39" s="48">
        <v>0</v>
      </c>
      <c r="K39" s="47">
        <v>0</v>
      </c>
      <c r="L39" s="48">
        <v>4</v>
      </c>
      <c r="M39" s="47">
        <v>25</v>
      </c>
      <c r="N39" s="48">
        <v>0</v>
      </c>
      <c r="O39" s="47">
        <v>0</v>
      </c>
      <c r="P39" s="48" t="s">
        <v>92</v>
      </c>
      <c r="Q39" s="47">
        <v>12.5</v>
      </c>
      <c r="R39" s="60">
        <v>0</v>
      </c>
      <c r="S39" s="47">
        <v>0</v>
      </c>
      <c r="T39" s="49">
        <v>0</v>
      </c>
      <c r="U39" s="45">
        <v>0</v>
      </c>
      <c r="V39" s="46" t="s">
        <v>92</v>
      </c>
      <c r="W39" s="50">
        <v>6.3</v>
      </c>
      <c r="X39" s="106">
        <v>872</v>
      </c>
      <c r="Y39" s="100">
        <v>100</v>
      </c>
    </row>
    <row r="40" spans="1:25" s="29" customFormat="1" ht="15" customHeight="1" x14ac:dyDescent="0.2">
      <c r="A40" s="26" t="s">
        <v>53</v>
      </c>
      <c r="B40" s="30" t="s">
        <v>14</v>
      </c>
      <c r="C40" s="51">
        <v>52</v>
      </c>
      <c r="D40" s="62" t="s">
        <v>92</v>
      </c>
      <c r="E40" s="53">
        <v>1.9</v>
      </c>
      <c r="F40" s="52">
        <v>51</v>
      </c>
      <c r="G40" s="53">
        <v>98.1</v>
      </c>
      <c r="H40" s="52">
        <v>0</v>
      </c>
      <c r="I40" s="54">
        <v>0</v>
      </c>
      <c r="J40" s="56">
        <v>0</v>
      </c>
      <c r="K40" s="54">
        <v>0</v>
      </c>
      <c r="L40" s="56">
        <v>10</v>
      </c>
      <c r="M40" s="54">
        <v>19.600000000000001</v>
      </c>
      <c r="N40" s="56">
        <v>14</v>
      </c>
      <c r="O40" s="54">
        <v>27.5</v>
      </c>
      <c r="P40" s="56">
        <v>24</v>
      </c>
      <c r="Q40" s="54">
        <v>47.1</v>
      </c>
      <c r="R40" s="56">
        <v>0</v>
      </c>
      <c r="S40" s="54">
        <v>0</v>
      </c>
      <c r="T40" s="57" t="s">
        <v>92</v>
      </c>
      <c r="U40" s="53">
        <v>5.9</v>
      </c>
      <c r="V40" s="52">
        <v>0</v>
      </c>
      <c r="W40" s="58">
        <v>0</v>
      </c>
      <c r="X40" s="80">
        <v>4894</v>
      </c>
      <c r="Y40" s="113">
        <v>100</v>
      </c>
    </row>
    <row r="41" spans="1:25" s="29" customFormat="1" ht="15" customHeight="1" x14ac:dyDescent="0.2">
      <c r="A41" s="26" t="s">
        <v>53</v>
      </c>
      <c r="B41" s="31" t="s">
        <v>15</v>
      </c>
      <c r="C41" s="43">
        <v>11</v>
      </c>
      <c r="D41" s="59" t="s">
        <v>92</v>
      </c>
      <c r="E41" s="45">
        <v>9.1</v>
      </c>
      <c r="F41" s="46">
        <v>10</v>
      </c>
      <c r="G41" s="45">
        <v>90.9</v>
      </c>
      <c r="H41" s="46">
        <v>0</v>
      </c>
      <c r="I41" s="47">
        <v>0</v>
      </c>
      <c r="J41" s="48">
        <v>0</v>
      </c>
      <c r="K41" s="47">
        <v>0</v>
      </c>
      <c r="L41" s="60">
        <v>4</v>
      </c>
      <c r="M41" s="47">
        <v>40</v>
      </c>
      <c r="N41" s="48" t="s">
        <v>92</v>
      </c>
      <c r="O41" s="47">
        <v>30</v>
      </c>
      <c r="P41" s="48" t="s">
        <v>92</v>
      </c>
      <c r="Q41" s="47">
        <v>30</v>
      </c>
      <c r="R41" s="48">
        <v>0</v>
      </c>
      <c r="S41" s="47">
        <v>0</v>
      </c>
      <c r="T41" s="61">
        <v>0</v>
      </c>
      <c r="U41" s="45">
        <v>0</v>
      </c>
      <c r="V41" s="46" t="s">
        <v>92</v>
      </c>
      <c r="W41" s="50">
        <v>18.2</v>
      </c>
      <c r="X41" s="106">
        <v>2587</v>
      </c>
      <c r="Y41" s="100">
        <v>100</v>
      </c>
    </row>
    <row r="42" spans="1:25" s="29" customFormat="1" ht="15" customHeight="1" x14ac:dyDescent="0.2">
      <c r="A42" s="26" t="s">
        <v>53</v>
      </c>
      <c r="B42" s="30" t="s">
        <v>16</v>
      </c>
      <c r="C42" s="64">
        <v>8</v>
      </c>
      <c r="D42" s="52">
        <v>0</v>
      </c>
      <c r="E42" s="53">
        <v>0</v>
      </c>
      <c r="F42" s="62">
        <v>8</v>
      </c>
      <c r="G42" s="53">
        <v>100</v>
      </c>
      <c r="H42" s="62" t="s">
        <v>92</v>
      </c>
      <c r="I42" s="54">
        <v>25</v>
      </c>
      <c r="J42" s="56">
        <v>0</v>
      </c>
      <c r="K42" s="54">
        <v>0</v>
      </c>
      <c r="L42" s="56" t="s">
        <v>92</v>
      </c>
      <c r="M42" s="54">
        <v>25</v>
      </c>
      <c r="N42" s="56" t="s">
        <v>92</v>
      </c>
      <c r="O42" s="54">
        <v>25</v>
      </c>
      <c r="P42" s="56" t="s">
        <v>92</v>
      </c>
      <c r="Q42" s="54">
        <v>25</v>
      </c>
      <c r="R42" s="56">
        <v>0</v>
      </c>
      <c r="S42" s="54">
        <v>0</v>
      </c>
      <c r="T42" s="57">
        <v>0</v>
      </c>
      <c r="U42" s="53">
        <v>0</v>
      </c>
      <c r="V42" s="52" t="s">
        <v>92</v>
      </c>
      <c r="W42" s="58">
        <v>12.5</v>
      </c>
      <c r="X42" s="80">
        <v>451</v>
      </c>
      <c r="Y42" s="113">
        <v>100</v>
      </c>
    </row>
    <row r="43" spans="1:25" s="29" customFormat="1" ht="15" customHeight="1" x14ac:dyDescent="0.2">
      <c r="A43" s="26" t="s">
        <v>53</v>
      </c>
      <c r="B43" s="31" t="s">
        <v>17</v>
      </c>
      <c r="C43" s="43">
        <v>197</v>
      </c>
      <c r="D43" s="46" t="s">
        <v>92</v>
      </c>
      <c r="E43" s="45">
        <v>1</v>
      </c>
      <c r="F43" s="46">
        <v>195</v>
      </c>
      <c r="G43" s="45">
        <v>99</v>
      </c>
      <c r="H43" s="46">
        <v>0</v>
      </c>
      <c r="I43" s="47">
        <v>0</v>
      </c>
      <c r="J43" s="48">
        <v>0</v>
      </c>
      <c r="K43" s="47">
        <v>0</v>
      </c>
      <c r="L43" s="48">
        <v>10</v>
      </c>
      <c r="M43" s="47">
        <v>5.0999999999999996</v>
      </c>
      <c r="N43" s="48">
        <v>104</v>
      </c>
      <c r="O43" s="47">
        <v>53.3</v>
      </c>
      <c r="P43" s="48">
        <v>73</v>
      </c>
      <c r="Q43" s="47">
        <v>37.4</v>
      </c>
      <c r="R43" s="48">
        <v>0</v>
      </c>
      <c r="S43" s="47">
        <v>0</v>
      </c>
      <c r="T43" s="49">
        <v>8</v>
      </c>
      <c r="U43" s="45">
        <v>4.0999999999999996</v>
      </c>
      <c r="V43" s="46" t="s">
        <v>92</v>
      </c>
      <c r="W43" s="50">
        <v>1</v>
      </c>
      <c r="X43" s="106">
        <v>3609</v>
      </c>
      <c r="Y43" s="100">
        <v>100</v>
      </c>
    </row>
    <row r="44" spans="1:25" s="29" customFormat="1" ht="15" customHeight="1" x14ac:dyDescent="0.2">
      <c r="A44" s="26" t="s">
        <v>53</v>
      </c>
      <c r="B44" s="30" t="s">
        <v>18</v>
      </c>
      <c r="C44" s="51">
        <v>200</v>
      </c>
      <c r="D44" s="52">
        <v>0</v>
      </c>
      <c r="E44" s="53">
        <v>0</v>
      </c>
      <c r="F44" s="52">
        <v>200</v>
      </c>
      <c r="G44" s="53">
        <v>100</v>
      </c>
      <c r="H44" s="52">
        <v>20</v>
      </c>
      <c r="I44" s="54">
        <v>10</v>
      </c>
      <c r="J44" s="56">
        <v>0</v>
      </c>
      <c r="K44" s="54">
        <v>0</v>
      </c>
      <c r="L44" s="56">
        <v>25</v>
      </c>
      <c r="M44" s="54">
        <v>12.5</v>
      </c>
      <c r="N44" s="56">
        <v>49</v>
      </c>
      <c r="O44" s="54">
        <v>24.5</v>
      </c>
      <c r="P44" s="56">
        <v>102</v>
      </c>
      <c r="Q44" s="54">
        <v>51</v>
      </c>
      <c r="R44" s="55">
        <v>0</v>
      </c>
      <c r="S44" s="54">
        <v>0</v>
      </c>
      <c r="T44" s="57">
        <v>4</v>
      </c>
      <c r="U44" s="53">
        <v>2</v>
      </c>
      <c r="V44" s="52">
        <v>5</v>
      </c>
      <c r="W44" s="58">
        <v>2.5</v>
      </c>
      <c r="X44" s="80">
        <v>1811</v>
      </c>
      <c r="Y44" s="113">
        <v>100</v>
      </c>
    </row>
    <row r="45" spans="1:25" s="29" customFormat="1" ht="15" customHeight="1" x14ac:dyDescent="0.2">
      <c r="A45" s="26" t="s">
        <v>53</v>
      </c>
      <c r="B45" s="31" t="s">
        <v>42</v>
      </c>
      <c r="C45" s="43">
        <v>24</v>
      </c>
      <c r="D45" s="59">
        <v>0</v>
      </c>
      <c r="E45" s="45">
        <v>0</v>
      </c>
      <c r="F45" s="46">
        <v>24</v>
      </c>
      <c r="G45" s="45">
        <v>100</v>
      </c>
      <c r="H45" s="46">
        <v>0</v>
      </c>
      <c r="I45" s="47">
        <v>0</v>
      </c>
      <c r="J45" s="60">
        <v>0</v>
      </c>
      <c r="K45" s="47">
        <v>0</v>
      </c>
      <c r="L45" s="48">
        <v>5</v>
      </c>
      <c r="M45" s="47">
        <v>20.8</v>
      </c>
      <c r="N45" s="60" t="s">
        <v>92</v>
      </c>
      <c r="O45" s="47">
        <v>8.3000000000000007</v>
      </c>
      <c r="P45" s="48">
        <v>16</v>
      </c>
      <c r="Q45" s="47">
        <v>66.7</v>
      </c>
      <c r="R45" s="48">
        <v>0</v>
      </c>
      <c r="S45" s="47">
        <v>0</v>
      </c>
      <c r="T45" s="49" t="s">
        <v>92</v>
      </c>
      <c r="U45" s="45">
        <v>4.2</v>
      </c>
      <c r="V45" s="46" t="s">
        <v>92</v>
      </c>
      <c r="W45" s="50">
        <v>4.2</v>
      </c>
      <c r="X45" s="106">
        <v>1309</v>
      </c>
      <c r="Y45" s="100">
        <v>100</v>
      </c>
    </row>
    <row r="46" spans="1:25" s="29" customFormat="1" ht="15" customHeight="1" x14ac:dyDescent="0.2">
      <c r="A46" s="26" t="s">
        <v>53</v>
      </c>
      <c r="B46" s="30" t="s">
        <v>19</v>
      </c>
      <c r="C46" s="51">
        <v>103</v>
      </c>
      <c r="D46" s="62">
        <v>0</v>
      </c>
      <c r="E46" s="53">
        <v>0</v>
      </c>
      <c r="F46" s="52">
        <v>103</v>
      </c>
      <c r="G46" s="53">
        <v>100</v>
      </c>
      <c r="H46" s="62" t="s">
        <v>92</v>
      </c>
      <c r="I46" s="54">
        <v>1.9</v>
      </c>
      <c r="J46" s="55">
        <v>0</v>
      </c>
      <c r="K46" s="54">
        <v>0</v>
      </c>
      <c r="L46" s="56">
        <v>10</v>
      </c>
      <c r="M46" s="54">
        <v>9.6999999999999993</v>
      </c>
      <c r="N46" s="56">
        <v>31</v>
      </c>
      <c r="O46" s="54">
        <v>30.1</v>
      </c>
      <c r="P46" s="56">
        <v>53</v>
      </c>
      <c r="Q46" s="54">
        <v>51.5</v>
      </c>
      <c r="R46" s="55">
        <v>0</v>
      </c>
      <c r="S46" s="54">
        <v>0</v>
      </c>
      <c r="T46" s="57">
        <v>7</v>
      </c>
      <c r="U46" s="53">
        <v>6.8</v>
      </c>
      <c r="V46" s="52" t="s">
        <v>92</v>
      </c>
      <c r="W46" s="58">
        <v>1</v>
      </c>
      <c r="X46" s="80">
        <v>3056</v>
      </c>
      <c r="Y46" s="113">
        <v>93</v>
      </c>
    </row>
    <row r="47" spans="1:25" s="29" customFormat="1" ht="15" customHeight="1" x14ac:dyDescent="0.2">
      <c r="A47" s="26" t="s">
        <v>53</v>
      </c>
      <c r="B47" s="31" t="s">
        <v>43</v>
      </c>
      <c r="C47" s="43">
        <v>0</v>
      </c>
      <c r="D47" s="46">
        <v>0</v>
      </c>
      <c r="E47" s="45">
        <v>0</v>
      </c>
      <c r="F47" s="46">
        <v>0</v>
      </c>
      <c r="G47" s="45">
        <v>0</v>
      </c>
      <c r="H47" s="46">
        <v>0</v>
      </c>
      <c r="I47" s="47">
        <v>0</v>
      </c>
      <c r="J47" s="48">
        <v>0</v>
      </c>
      <c r="K47" s="47">
        <v>0</v>
      </c>
      <c r="L47" s="48">
        <v>0</v>
      </c>
      <c r="M47" s="47">
        <v>0</v>
      </c>
      <c r="N47" s="48">
        <v>0</v>
      </c>
      <c r="O47" s="47">
        <v>0</v>
      </c>
      <c r="P47" s="48">
        <v>0</v>
      </c>
      <c r="Q47" s="47">
        <v>0</v>
      </c>
      <c r="R47" s="48">
        <v>0</v>
      </c>
      <c r="S47" s="47">
        <v>0</v>
      </c>
      <c r="T47" s="49">
        <v>0</v>
      </c>
      <c r="U47" s="45">
        <v>0</v>
      </c>
      <c r="V47" s="46">
        <v>0</v>
      </c>
      <c r="W47" s="50">
        <v>0</v>
      </c>
      <c r="X47" s="106">
        <v>293</v>
      </c>
      <c r="Y47" s="100">
        <v>100</v>
      </c>
    </row>
    <row r="48" spans="1:25" s="29" customFormat="1" ht="15" customHeight="1" x14ac:dyDescent="0.2">
      <c r="A48" s="26" t="s">
        <v>53</v>
      </c>
      <c r="B48" s="30" t="s">
        <v>20</v>
      </c>
      <c r="C48" s="51">
        <v>55</v>
      </c>
      <c r="D48" s="62">
        <v>0</v>
      </c>
      <c r="E48" s="94">
        <v>0</v>
      </c>
      <c r="F48" s="52">
        <v>55</v>
      </c>
      <c r="G48" s="53">
        <v>100</v>
      </c>
      <c r="H48" s="52">
        <v>0</v>
      </c>
      <c r="I48" s="54">
        <v>0</v>
      </c>
      <c r="J48" s="56" t="s">
        <v>92</v>
      </c>
      <c r="K48" s="54">
        <v>1.8</v>
      </c>
      <c r="L48" s="55">
        <v>4</v>
      </c>
      <c r="M48" s="54">
        <v>7.3</v>
      </c>
      <c r="N48" s="56">
        <v>22</v>
      </c>
      <c r="O48" s="54">
        <v>40</v>
      </c>
      <c r="P48" s="56">
        <v>26</v>
      </c>
      <c r="Q48" s="54">
        <v>47.3</v>
      </c>
      <c r="R48" s="56">
        <v>0</v>
      </c>
      <c r="S48" s="54">
        <v>0</v>
      </c>
      <c r="T48" s="63" t="s">
        <v>92</v>
      </c>
      <c r="U48" s="53">
        <v>3.6</v>
      </c>
      <c r="V48" s="52" t="s">
        <v>92</v>
      </c>
      <c r="W48" s="58">
        <v>1.8</v>
      </c>
      <c r="X48" s="80">
        <v>1226</v>
      </c>
      <c r="Y48" s="113">
        <v>100</v>
      </c>
    </row>
    <row r="49" spans="1:26" s="29" customFormat="1" ht="15" customHeight="1" x14ac:dyDescent="0.2">
      <c r="A49" s="26" t="s">
        <v>53</v>
      </c>
      <c r="B49" s="31" t="s">
        <v>44</v>
      </c>
      <c r="C49" s="43" t="s">
        <v>92</v>
      </c>
      <c r="D49" s="46">
        <v>0</v>
      </c>
      <c r="E49" s="45">
        <v>0</v>
      </c>
      <c r="F49" s="46" t="s">
        <v>92</v>
      </c>
      <c r="G49" s="45">
        <v>100</v>
      </c>
      <c r="H49" s="46">
        <v>0</v>
      </c>
      <c r="I49" s="47">
        <v>0</v>
      </c>
      <c r="J49" s="48">
        <v>0</v>
      </c>
      <c r="K49" s="47">
        <v>0</v>
      </c>
      <c r="L49" s="48">
        <v>0</v>
      </c>
      <c r="M49" s="47">
        <v>0</v>
      </c>
      <c r="N49" s="48">
        <v>0</v>
      </c>
      <c r="O49" s="47">
        <v>0</v>
      </c>
      <c r="P49" s="48" t="s">
        <v>92</v>
      </c>
      <c r="Q49" s="47">
        <v>100</v>
      </c>
      <c r="R49" s="48">
        <v>0</v>
      </c>
      <c r="S49" s="47">
        <v>0</v>
      </c>
      <c r="T49" s="49">
        <v>0</v>
      </c>
      <c r="U49" s="45">
        <v>0</v>
      </c>
      <c r="V49" s="46">
        <v>0</v>
      </c>
      <c r="W49" s="50">
        <v>0</v>
      </c>
      <c r="X49" s="106">
        <v>687</v>
      </c>
      <c r="Y49" s="100">
        <v>100</v>
      </c>
    </row>
    <row r="50" spans="1:26" s="29" customFormat="1" ht="15" customHeight="1" x14ac:dyDescent="0.2">
      <c r="A50" s="26" t="s">
        <v>53</v>
      </c>
      <c r="B50" s="30" t="s">
        <v>45</v>
      </c>
      <c r="C50" s="51">
        <v>261</v>
      </c>
      <c r="D50" s="62" t="s">
        <v>92</v>
      </c>
      <c r="E50" s="53">
        <v>0.4</v>
      </c>
      <c r="F50" s="52">
        <v>260</v>
      </c>
      <c r="G50" s="53">
        <v>99.6</v>
      </c>
      <c r="H50" s="52">
        <v>0</v>
      </c>
      <c r="I50" s="54">
        <v>0</v>
      </c>
      <c r="J50" s="55" t="s">
        <v>92</v>
      </c>
      <c r="K50" s="54">
        <v>0.8</v>
      </c>
      <c r="L50" s="56">
        <v>13</v>
      </c>
      <c r="M50" s="54">
        <v>5</v>
      </c>
      <c r="N50" s="56">
        <v>92</v>
      </c>
      <c r="O50" s="54">
        <v>35.4</v>
      </c>
      <c r="P50" s="56">
        <v>151</v>
      </c>
      <c r="Q50" s="54">
        <v>58.1</v>
      </c>
      <c r="R50" s="56">
        <v>0</v>
      </c>
      <c r="S50" s="54">
        <v>0</v>
      </c>
      <c r="T50" s="57" t="s">
        <v>92</v>
      </c>
      <c r="U50" s="53">
        <v>0.8</v>
      </c>
      <c r="V50" s="62" t="s">
        <v>92</v>
      </c>
      <c r="W50" s="58">
        <v>1.1000000000000001</v>
      </c>
      <c r="X50" s="80">
        <v>1798</v>
      </c>
      <c r="Y50" s="113">
        <v>98.9</v>
      </c>
    </row>
    <row r="51" spans="1:26" s="29" customFormat="1" ht="15" customHeight="1" x14ac:dyDescent="0.2">
      <c r="A51" s="26" t="s">
        <v>53</v>
      </c>
      <c r="B51" s="31" t="s">
        <v>21</v>
      </c>
      <c r="C51" s="43">
        <v>176</v>
      </c>
      <c r="D51" s="46">
        <v>9</v>
      </c>
      <c r="E51" s="45">
        <v>5.0999999999999996</v>
      </c>
      <c r="F51" s="46">
        <v>167</v>
      </c>
      <c r="G51" s="45">
        <v>94.9</v>
      </c>
      <c r="H51" s="46">
        <v>0</v>
      </c>
      <c r="I51" s="47">
        <v>0</v>
      </c>
      <c r="J51" s="48">
        <v>4</v>
      </c>
      <c r="K51" s="47">
        <v>2.4</v>
      </c>
      <c r="L51" s="48">
        <v>72</v>
      </c>
      <c r="M51" s="47">
        <v>43.1</v>
      </c>
      <c r="N51" s="48">
        <v>16</v>
      </c>
      <c r="O51" s="47">
        <v>9.6</v>
      </c>
      <c r="P51" s="48">
        <v>72</v>
      </c>
      <c r="Q51" s="47">
        <v>43.1</v>
      </c>
      <c r="R51" s="60">
        <v>0</v>
      </c>
      <c r="S51" s="47">
        <v>0</v>
      </c>
      <c r="T51" s="49" t="s">
        <v>92</v>
      </c>
      <c r="U51" s="45">
        <v>1.8</v>
      </c>
      <c r="V51" s="46">
        <v>10</v>
      </c>
      <c r="W51" s="50">
        <v>5.7</v>
      </c>
      <c r="X51" s="106">
        <v>8574</v>
      </c>
      <c r="Y51" s="100">
        <v>100</v>
      </c>
    </row>
    <row r="52" spans="1:26" s="29" customFormat="1" ht="15" customHeight="1" x14ac:dyDescent="0.2">
      <c r="A52" s="26" t="s">
        <v>53</v>
      </c>
      <c r="B52" s="30" t="s">
        <v>46</v>
      </c>
      <c r="C52" s="51">
        <v>10</v>
      </c>
      <c r="D52" s="52">
        <v>0</v>
      </c>
      <c r="E52" s="53">
        <v>0</v>
      </c>
      <c r="F52" s="52">
        <v>10</v>
      </c>
      <c r="G52" s="53">
        <v>100</v>
      </c>
      <c r="H52" s="52">
        <v>0</v>
      </c>
      <c r="I52" s="54">
        <v>0</v>
      </c>
      <c r="J52" s="56">
        <v>0</v>
      </c>
      <c r="K52" s="54">
        <v>0</v>
      </c>
      <c r="L52" s="55" t="s">
        <v>92</v>
      </c>
      <c r="M52" s="54">
        <v>20</v>
      </c>
      <c r="N52" s="55">
        <v>0</v>
      </c>
      <c r="O52" s="54">
        <v>0</v>
      </c>
      <c r="P52" s="56">
        <v>6</v>
      </c>
      <c r="Q52" s="54">
        <v>60</v>
      </c>
      <c r="R52" s="56">
        <v>0</v>
      </c>
      <c r="S52" s="54">
        <v>0</v>
      </c>
      <c r="T52" s="63" t="s">
        <v>92</v>
      </c>
      <c r="U52" s="53">
        <v>20</v>
      </c>
      <c r="V52" s="62">
        <v>0</v>
      </c>
      <c r="W52" s="58">
        <v>0</v>
      </c>
      <c r="X52" s="80">
        <v>990</v>
      </c>
      <c r="Y52" s="113">
        <v>99.9</v>
      </c>
    </row>
    <row r="53" spans="1:26" s="29" customFormat="1" ht="15" customHeight="1" x14ac:dyDescent="0.2">
      <c r="A53" s="26" t="s">
        <v>53</v>
      </c>
      <c r="B53" s="31" t="s">
        <v>47</v>
      </c>
      <c r="C53" s="72">
        <v>0</v>
      </c>
      <c r="D53" s="46">
        <v>0</v>
      </c>
      <c r="E53" s="45">
        <v>0</v>
      </c>
      <c r="F53" s="59">
        <v>0</v>
      </c>
      <c r="G53" s="45">
        <v>0</v>
      </c>
      <c r="H53" s="46">
        <v>0</v>
      </c>
      <c r="I53" s="47">
        <v>0</v>
      </c>
      <c r="J53" s="48">
        <v>0</v>
      </c>
      <c r="K53" s="47">
        <v>0</v>
      </c>
      <c r="L53" s="48">
        <v>0</v>
      </c>
      <c r="M53" s="47">
        <v>0</v>
      </c>
      <c r="N53" s="48">
        <v>0</v>
      </c>
      <c r="O53" s="47">
        <v>0</v>
      </c>
      <c r="P53" s="60">
        <v>0</v>
      </c>
      <c r="Q53" s="47">
        <v>0</v>
      </c>
      <c r="R53" s="48">
        <v>0</v>
      </c>
      <c r="S53" s="47">
        <v>0</v>
      </c>
      <c r="T53" s="49">
        <v>0</v>
      </c>
      <c r="U53" s="45">
        <v>0</v>
      </c>
      <c r="V53" s="46">
        <v>0</v>
      </c>
      <c r="W53" s="50">
        <v>0</v>
      </c>
      <c r="X53" s="106">
        <v>307</v>
      </c>
      <c r="Y53" s="100">
        <v>100</v>
      </c>
    </row>
    <row r="54" spans="1:26" s="29" customFormat="1" ht="15" customHeight="1" x14ac:dyDescent="0.2">
      <c r="A54" s="26" t="s">
        <v>53</v>
      </c>
      <c r="B54" s="30" t="s">
        <v>48</v>
      </c>
      <c r="C54" s="51">
        <v>67</v>
      </c>
      <c r="D54" s="62" t="s">
        <v>92</v>
      </c>
      <c r="E54" s="53">
        <v>1.5</v>
      </c>
      <c r="F54" s="52">
        <v>66</v>
      </c>
      <c r="G54" s="53">
        <v>98.5</v>
      </c>
      <c r="H54" s="52" t="s">
        <v>92</v>
      </c>
      <c r="I54" s="54">
        <v>3</v>
      </c>
      <c r="J54" s="56" t="s">
        <v>92</v>
      </c>
      <c r="K54" s="54">
        <v>1.5</v>
      </c>
      <c r="L54" s="56">
        <v>11</v>
      </c>
      <c r="M54" s="54">
        <v>16.7</v>
      </c>
      <c r="N54" s="56">
        <v>20</v>
      </c>
      <c r="O54" s="54">
        <v>30.3</v>
      </c>
      <c r="P54" s="56">
        <v>28</v>
      </c>
      <c r="Q54" s="54">
        <v>42.4</v>
      </c>
      <c r="R54" s="55">
        <v>0</v>
      </c>
      <c r="S54" s="54">
        <v>0</v>
      </c>
      <c r="T54" s="57">
        <v>4</v>
      </c>
      <c r="U54" s="53">
        <v>6.1</v>
      </c>
      <c r="V54" s="52">
        <v>7</v>
      </c>
      <c r="W54" s="58">
        <v>10.4</v>
      </c>
      <c r="X54" s="80">
        <v>1969</v>
      </c>
      <c r="Y54" s="113">
        <v>99.9</v>
      </c>
    </row>
    <row r="55" spans="1:26" s="29" customFormat="1" ht="15" customHeight="1" x14ac:dyDescent="0.2">
      <c r="A55" s="26" t="s">
        <v>53</v>
      </c>
      <c r="B55" s="31" t="s">
        <v>49</v>
      </c>
      <c r="C55" s="43">
        <v>145</v>
      </c>
      <c r="D55" s="46" t="s">
        <v>92</v>
      </c>
      <c r="E55" s="45">
        <v>0.7</v>
      </c>
      <c r="F55" s="46">
        <v>144</v>
      </c>
      <c r="G55" s="45">
        <v>99.3</v>
      </c>
      <c r="H55" s="46">
        <v>7</v>
      </c>
      <c r="I55" s="47">
        <v>4.9000000000000004</v>
      </c>
      <c r="J55" s="48">
        <v>4</v>
      </c>
      <c r="K55" s="47">
        <v>2.8</v>
      </c>
      <c r="L55" s="48">
        <v>24</v>
      </c>
      <c r="M55" s="47">
        <v>16.7</v>
      </c>
      <c r="N55" s="48">
        <v>12</v>
      </c>
      <c r="O55" s="47">
        <v>8.3000000000000007</v>
      </c>
      <c r="P55" s="48">
        <v>84</v>
      </c>
      <c r="Q55" s="47">
        <v>58.3</v>
      </c>
      <c r="R55" s="48" t="s">
        <v>92</v>
      </c>
      <c r="S55" s="47">
        <v>2.1</v>
      </c>
      <c r="T55" s="49">
        <v>10</v>
      </c>
      <c r="U55" s="45">
        <v>6.9</v>
      </c>
      <c r="V55" s="46">
        <v>7</v>
      </c>
      <c r="W55" s="50">
        <v>4.8</v>
      </c>
      <c r="X55" s="106">
        <v>2282</v>
      </c>
      <c r="Y55" s="100">
        <v>100</v>
      </c>
    </row>
    <row r="56" spans="1:26" s="29" customFormat="1" ht="15" customHeight="1" x14ac:dyDescent="0.2">
      <c r="A56" s="26" t="s">
        <v>53</v>
      </c>
      <c r="B56" s="30" t="s">
        <v>50</v>
      </c>
      <c r="C56" s="51">
        <v>29</v>
      </c>
      <c r="D56" s="52">
        <v>0</v>
      </c>
      <c r="E56" s="53">
        <v>0</v>
      </c>
      <c r="F56" s="52">
        <v>29</v>
      </c>
      <c r="G56" s="53">
        <v>100</v>
      </c>
      <c r="H56" s="52">
        <v>0</v>
      </c>
      <c r="I56" s="54">
        <v>0</v>
      </c>
      <c r="J56" s="56">
        <v>0</v>
      </c>
      <c r="K56" s="54">
        <v>0</v>
      </c>
      <c r="L56" s="56">
        <v>0</v>
      </c>
      <c r="M56" s="54">
        <v>0</v>
      </c>
      <c r="N56" s="56">
        <v>4</v>
      </c>
      <c r="O56" s="54">
        <v>13.8</v>
      </c>
      <c r="P56" s="56">
        <v>25</v>
      </c>
      <c r="Q56" s="54">
        <v>86.2</v>
      </c>
      <c r="R56" s="56">
        <v>0</v>
      </c>
      <c r="S56" s="54">
        <v>0</v>
      </c>
      <c r="T56" s="63">
        <v>0</v>
      </c>
      <c r="U56" s="53">
        <v>0</v>
      </c>
      <c r="V56" s="52">
        <v>0</v>
      </c>
      <c r="W56" s="58">
        <v>0</v>
      </c>
      <c r="X56" s="80">
        <v>730</v>
      </c>
      <c r="Y56" s="113">
        <v>100</v>
      </c>
    </row>
    <row r="57" spans="1:26" s="29" customFormat="1" ht="15" customHeight="1" x14ac:dyDescent="0.2">
      <c r="A57" s="26" t="s">
        <v>53</v>
      </c>
      <c r="B57" s="31" t="s">
        <v>22</v>
      </c>
      <c r="C57" s="43">
        <v>32</v>
      </c>
      <c r="D57" s="46">
        <v>0</v>
      </c>
      <c r="E57" s="45">
        <v>0</v>
      </c>
      <c r="F57" s="46">
        <v>32</v>
      </c>
      <c r="G57" s="45">
        <v>100</v>
      </c>
      <c r="H57" s="46" t="s">
        <v>92</v>
      </c>
      <c r="I57" s="47">
        <v>6.3</v>
      </c>
      <c r="J57" s="60">
        <v>0</v>
      </c>
      <c r="K57" s="47">
        <v>0</v>
      </c>
      <c r="L57" s="48" t="s">
        <v>92</v>
      </c>
      <c r="M57" s="47">
        <v>6.3</v>
      </c>
      <c r="N57" s="48">
        <v>15</v>
      </c>
      <c r="O57" s="47">
        <v>46.9</v>
      </c>
      <c r="P57" s="48">
        <v>13</v>
      </c>
      <c r="Q57" s="47">
        <v>40.6</v>
      </c>
      <c r="R57" s="48">
        <v>0</v>
      </c>
      <c r="S57" s="47">
        <v>0</v>
      </c>
      <c r="T57" s="61">
        <v>0</v>
      </c>
      <c r="U57" s="45">
        <v>0</v>
      </c>
      <c r="V57" s="59">
        <v>0</v>
      </c>
      <c r="W57" s="50">
        <v>0</v>
      </c>
      <c r="X57" s="106">
        <v>2244</v>
      </c>
      <c r="Y57" s="100">
        <v>99.6</v>
      </c>
    </row>
    <row r="58" spans="1:26" s="29" customFormat="1" ht="15" customHeight="1" thickBot="1" x14ac:dyDescent="0.25">
      <c r="A58" s="26" t="s">
        <v>53</v>
      </c>
      <c r="B58" s="32" t="s">
        <v>51</v>
      </c>
      <c r="C58" s="73" t="s">
        <v>92</v>
      </c>
      <c r="D58" s="65">
        <v>0</v>
      </c>
      <c r="E58" s="66">
        <v>0</v>
      </c>
      <c r="F58" s="65" t="s">
        <v>92</v>
      </c>
      <c r="G58" s="66">
        <v>100</v>
      </c>
      <c r="H58" s="85">
        <v>0</v>
      </c>
      <c r="I58" s="67">
        <v>0</v>
      </c>
      <c r="J58" s="68">
        <v>0</v>
      </c>
      <c r="K58" s="67">
        <v>0</v>
      </c>
      <c r="L58" s="69">
        <v>0</v>
      </c>
      <c r="M58" s="67">
        <v>0</v>
      </c>
      <c r="N58" s="68">
        <v>0</v>
      </c>
      <c r="O58" s="67">
        <v>0</v>
      </c>
      <c r="P58" s="69" t="s">
        <v>92</v>
      </c>
      <c r="Q58" s="67">
        <v>100</v>
      </c>
      <c r="R58" s="68">
        <v>0</v>
      </c>
      <c r="S58" s="67">
        <v>0</v>
      </c>
      <c r="T58" s="70">
        <v>0</v>
      </c>
      <c r="U58" s="66">
        <v>0</v>
      </c>
      <c r="V58" s="65">
        <v>0</v>
      </c>
      <c r="W58" s="71">
        <v>0</v>
      </c>
      <c r="X58" s="81">
        <v>360</v>
      </c>
      <c r="Y58" s="129">
        <v>100</v>
      </c>
    </row>
    <row r="59" spans="1:26" s="29" customFormat="1" ht="15" customHeight="1" x14ac:dyDescent="0.2">
      <c r="A59" s="26"/>
      <c r="B59" s="33"/>
      <c r="C59" s="34"/>
      <c r="D59" s="34"/>
      <c r="E59" s="34"/>
      <c r="F59" s="34"/>
      <c r="G59" s="34"/>
      <c r="H59" s="34"/>
      <c r="I59" s="34"/>
      <c r="J59" s="34"/>
      <c r="K59" s="34"/>
      <c r="L59" s="34"/>
      <c r="M59" s="34"/>
      <c r="N59" s="34"/>
      <c r="O59" s="34"/>
      <c r="P59" s="34"/>
      <c r="Q59" s="34"/>
      <c r="R59" s="34"/>
      <c r="S59" s="34"/>
      <c r="T59" s="34"/>
      <c r="U59" s="34"/>
      <c r="V59" s="35"/>
      <c r="W59" s="28"/>
      <c r="X59" s="34"/>
      <c r="Y59" s="34"/>
    </row>
    <row r="60" spans="1:26" s="29" customFormat="1" ht="15" customHeight="1" x14ac:dyDescent="0.2">
      <c r="A60" s="26"/>
      <c r="B60" s="33" t="s">
        <v>85</v>
      </c>
      <c r="C60" s="35"/>
      <c r="D60" s="35"/>
      <c r="E60" s="35"/>
      <c r="F60" s="35"/>
      <c r="G60" s="35"/>
      <c r="H60" s="34"/>
      <c r="I60" s="34"/>
      <c r="J60" s="34"/>
      <c r="K60" s="34"/>
      <c r="L60" s="34"/>
      <c r="M60" s="34"/>
      <c r="N60" s="34"/>
      <c r="O60" s="34"/>
      <c r="P60" s="34"/>
      <c r="Q60" s="34"/>
      <c r="R60" s="34"/>
      <c r="S60" s="34"/>
      <c r="T60" s="34"/>
      <c r="U60" s="34"/>
      <c r="V60" s="35"/>
      <c r="W60" s="35"/>
      <c r="X60" s="34"/>
      <c r="Y60" s="34"/>
      <c r="Z60" s="35"/>
    </row>
    <row r="61" spans="1:26" s="29" customFormat="1" ht="15" customHeight="1" x14ac:dyDescent="0.2">
      <c r="A61" s="26"/>
      <c r="B61" s="33" t="s">
        <v>86</v>
      </c>
      <c r="C61" s="35"/>
      <c r="D61" s="35"/>
      <c r="E61" s="35"/>
      <c r="F61" s="35"/>
      <c r="G61" s="35"/>
      <c r="H61" s="34"/>
      <c r="I61" s="34"/>
      <c r="J61" s="34"/>
      <c r="K61" s="34"/>
      <c r="L61" s="34"/>
      <c r="M61" s="34"/>
      <c r="N61" s="34"/>
      <c r="O61" s="34"/>
      <c r="P61" s="34"/>
      <c r="Q61" s="34"/>
      <c r="R61" s="34"/>
      <c r="S61" s="34"/>
      <c r="T61" s="34"/>
      <c r="U61" s="34"/>
      <c r="V61" s="35"/>
      <c r="W61" s="35"/>
      <c r="X61" s="34"/>
      <c r="Y61" s="34"/>
      <c r="Z61" s="35"/>
    </row>
    <row r="62" spans="1:26" s="29" customFormat="1" ht="15" customHeight="1" x14ac:dyDescent="0.2">
      <c r="A62" s="26"/>
      <c r="B62" s="93" t="s">
        <v>89</v>
      </c>
      <c r="C62" s="35"/>
      <c r="D62" s="35"/>
      <c r="E62" s="35"/>
      <c r="F62" s="35"/>
      <c r="G62" s="35"/>
      <c r="H62" s="34"/>
      <c r="I62" s="34"/>
      <c r="J62" s="34"/>
      <c r="K62" s="34"/>
      <c r="L62" s="34"/>
      <c r="M62" s="34"/>
      <c r="N62" s="34"/>
      <c r="O62" s="34"/>
      <c r="P62" s="34"/>
      <c r="Q62" s="34"/>
      <c r="R62" s="34"/>
      <c r="S62" s="34"/>
      <c r="T62" s="34"/>
      <c r="U62" s="34"/>
      <c r="V62" s="35"/>
      <c r="W62" s="35"/>
      <c r="X62" s="34"/>
      <c r="Y62" s="34"/>
      <c r="Z62" s="35"/>
    </row>
    <row r="63" spans="1:26" s="29" customFormat="1" ht="15" customHeight="1" x14ac:dyDescent="0.2">
      <c r="A63" s="26"/>
      <c r="B63" s="36"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3,432 public school female students who received expulsions under zero-tolerance policies, 37 (1.1%) were students with disabilities served solely under Section 504 and 3,395 (98.9%) were students without disabilities or with disabilities served under IDEA.</v>
      </c>
      <c r="C63" s="35"/>
      <c r="D63" s="35"/>
      <c r="E63" s="35"/>
      <c r="F63" s="35"/>
      <c r="G63" s="35"/>
      <c r="H63" s="34"/>
      <c r="I63" s="34"/>
      <c r="J63" s="34"/>
      <c r="K63" s="34"/>
      <c r="L63" s="34"/>
      <c r="M63" s="34"/>
      <c r="N63" s="34"/>
      <c r="O63" s="34"/>
      <c r="P63" s="34"/>
      <c r="Q63" s="34"/>
      <c r="R63" s="34"/>
      <c r="S63" s="34"/>
      <c r="T63" s="34"/>
      <c r="U63" s="34"/>
      <c r="V63" s="35"/>
      <c r="W63" s="28"/>
      <c r="X63" s="34"/>
      <c r="Y63" s="34"/>
      <c r="Z63" s="28"/>
    </row>
    <row r="64" spans="1:26" s="29" customFormat="1" ht="15" customHeight="1" x14ac:dyDescent="0.2">
      <c r="A64" s="26"/>
      <c r="B64" s="36"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3,395 public school female students without disabilities or with disabilities served under IDEA who received expulsions under zero-tolerance policies, 73 (2.2%) were American Indian or Alaska Native.</v>
      </c>
      <c r="C64" s="35"/>
      <c r="D64" s="35"/>
      <c r="E64" s="35"/>
      <c r="F64" s="35"/>
      <c r="G64" s="35"/>
      <c r="H64" s="34"/>
      <c r="I64" s="34"/>
      <c r="J64" s="34"/>
      <c r="K64" s="34"/>
      <c r="L64" s="34"/>
      <c r="M64" s="34"/>
      <c r="N64" s="34"/>
      <c r="O64" s="34"/>
      <c r="P64" s="34"/>
      <c r="Q64" s="34"/>
      <c r="R64" s="34"/>
      <c r="S64" s="34"/>
      <c r="T64" s="34"/>
      <c r="U64" s="34"/>
      <c r="V64" s="35"/>
      <c r="W64" s="35"/>
      <c r="X64" s="34"/>
      <c r="Y64" s="34"/>
      <c r="Z64" s="35"/>
    </row>
    <row r="65" spans="1:26" s="29" customFormat="1" ht="15" customHeight="1" x14ac:dyDescent="0.2">
      <c r="A65" s="26"/>
      <c r="B65" s="36" t="s">
        <v>74</v>
      </c>
      <c r="C65" s="35"/>
      <c r="D65" s="35"/>
      <c r="E65" s="35"/>
      <c r="F65" s="35"/>
      <c r="G65" s="35"/>
      <c r="H65" s="34"/>
      <c r="I65" s="34"/>
      <c r="J65" s="34"/>
      <c r="K65" s="34"/>
      <c r="L65" s="34"/>
      <c r="M65" s="34"/>
      <c r="N65" s="34"/>
      <c r="O65" s="34"/>
      <c r="P65" s="34"/>
      <c r="Q65" s="34"/>
      <c r="R65" s="34"/>
      <c r="S65" s="34"/>
      <c r="T65" s="34"/>
      <c r="U65" s="34"/>
      <c r="V65" s="35"/>
      <c r="W65" s="35"/>
      <c r="X65" s="34"/>
      <c r="Y65" s="34"/>
    </row>
    <row r="66" spans="1:26" s="39" customFormat="1" ht="14.1" customHeight="1" x14ac:dyDescent="0.2">
      <c r="A66" s="42"/>
      <c r="B66" s="150" t="s">
        <v>91</v>
      </c>
      <c r="C66" s="150"/>
      <c r="D66" s="150"/>
      <c r="E66" s="150"/>
      <c r="F66" s="150"/>
      <c r="G66" s="150"/>
      <c r="H66" s="150"/>
      <c r="I66" s="150"/>
      <c r="J66" s="150"/>
      <c r="K66" s="150"/>
      <c r="L66" s="150"/>
      <c r="M66" s="150"/>
      <c r="N66" s="150"/>
      <c r="O66" s="150"/>
      <c r="P66" s="150"/>
      <c r="Q66" s="150"/>
      <c r="R66" s="150"/>
      <c r="S66" s="150"/>
      <c r="T66" s="150"/>
      <c r="U66" s="150"/>
      <c r="V66" s="150"/>
      <c r="W66" s="150"/>
      <c r="X66" s="38"/>
      <c r="Y66" s="37"/>
    </row>
    <row r="67" spans="1:26" ht="15" customHeight="1" x14ac:dyDescent="0.2">
      <c r="A67" s="42"/>
      <c r="B67" s="2"/>
      <c r="C67" s="76"/>
      <c r="D67" s="76"/>
      <c r="E67" s="76"/>
      <c r="F67" s="76"/>
      <c r="G67" s="76"/>
      <c r="V67" s="76"/>
      <c r="W67" s="77"/>
      <c r="Z67" s="77"/>
    </row>
    <row r="68" spans="1:26" ht="15" customHeight="1" x14ac:dyDescent="0.2">
      <c r="A68" s="42"/>
      <c r="B68" s="2"/>
      <c r="C68" s="76"/>
      <c r="D68" s="76"/>
      <c r="E68" s="76"/>
      <c r="F68" s="76"/>
      <c r="G68" s="76"/>
      <c r="V68" s="76"/>
      <c r="W68" s="77"/>
      <c r="Z68" s="77"/>
    </row>
    <row r="69" spans="1:26" s="90" customFormat="1" ht="15" customHeight="1" x14ac:dyDescent="0.2">
      <c r="B69" s="74"/>
      <c r="C69" s="75" t="str">
        <f>IF(ISTEXT(C7),LEFT(C7,3),TEXT(C7,"#,##0"))</f>
        <v>3,432</v>
      </c>
      <c r="D69" s="75" t="str">
        <f>IF(ISTEXT(D7),LEFT(D7,3),TEXT(D7,"#,##0"))</f>
        <v>37</v>
      </c>
      <c r="E69" s="75"/>
      <c r="F69" s="75" t="str">
        <f>IF(ISTEXT(F7),LEFT(F7,3),TEXT(F7,"#,##0"))</f>
        <v>3,395</v>
      </c>
      <c r="G69" s="75"/>
      <c r="H69" s="75" t="str">
        <f>IF(ISTEXT(H7),LEFT(H7,3),TEXT(H7,"#,##0"))</f>
        <v>73</v>
      </c>
      <c r="I69" s="91"/>
      <c r="J69" s="91"/>
      <c r="K69" s="91"/>
      <c r="L69" s="91"/>
      <c r="M69" s="91"/>
      <c r="N69" s="91"/>
      <c r="O69" s="91"/>
      <c r="P69" s="91"/>
      <c r="Q69" s="91"/>
      <c r="R69" s="91"/>
      <c r="S69" s="91"/>
      <c r="T69" s="91"/>
      <c r="U69" s="91"/>
      <c r="V69" s="75"/>
      <c r="W69" s="92"/>
      <c r="X69" s="91"/>
      <c r="Y69" s="91"/>
      <c r="Z69" s="92"/>
    </row>
    <row r="70" spans="1:26" ht="15" customHeight="1" x14ac:dyDescent="0.2">
      <c r="A70" s="42"/>
      <c r="B70" s="2"/>
      <c r="C70" s="76"/>
      <c r="D70" s="76"/>
      <c r="E70" s="76"/>
      <c r="F70" s="76"/>
      <c r="G70" s="76"/>
      <c r="V70" s="76"/>
      <c r="W70" s="77"/>
      <c r="Z70" s="77"/>
    </row>
    <row r="71" spans="1:26" ht="15" customHeight="1" x14ac:dyDescent="0.2">
      <c r="A71" s="42"/>
      <c r="B71" s="2"/>
      <c r="C71" s="76"/>
      <c r="D71" s="76"/>
      <c r="E71" s="76"/>
      <c r="F71" s="76"/>
      <c r="G71" s="76"/>
      <c r="V71" s="76"/>
      <c r="W71" s="77"/>
      <c r="Z71" s="77"/>
    </row>
    <row r="72" spans="1:26" ht="15" customHeight="1" x14ac:dyDescent="0.2">
      <c r="A72" s="42"/>
      <c r="B72" s="2"/>
      <c r="C72" s="76"/>
      <c r="D72" s="76"/>
      <c r="E72" s="76"/>
      <c r="F72" s="76"/>
      <c r="G72" s="76"/>
      <c r="V72" s="76"/>
      <c r="W72" s="77"/>
      <c r="Z72" s="77"/>
    </row>
    <row r="73" spans="1:26" ht="15" customHeight="1" x14ac:dyDescent="0.2">
      <c r="A73" s="42"/>
      <c r="B73" s="2"/>
      <c r="C73" s="76"/>
      <c r="D73" s="76"/>
      <c r="E73" s="76"/>
      <c r="F73" s="76"/>
      <c r="G73" s="76"/>
      <c r="V73" s="76"/>
      <c r="W73" s="77"/>
      <c r="Z73" s="77"/>
    </row>
    <row r="74" spans="1:26" ht="15" customHeight="1" x14ac:dyDescent="0.2">
      <c r="A74" s="42"/>
      <c r="B74" s="2"/>
      <c r="C74" s="76"/>
      <c r="D74" s="76"/>
      <c r="E74" s="76"/>
      <c r="F74" s="76"/>
      <c r="G74" s="76"/>
      <c r="V74" s="76"/>
      <c r="W74" s="77"/>
      <c r="Z74" s="77"/>
    </row>
    <row r="75" spans="1:26" ht="15" customHeight="1" x14ac:dyDescent="0.2">
      <c r="A75" s="42"/>
      <c r="B75" s="2"/>
      <c r="C75" s="76"/>
      <c r="D75" s="76"/>
      <c r="E75" s="76"/>
      <c r="F75" s="76"/>
      <c r="G75" s="76"/>
      <c r="V75" s="76"/>
      <c r="W75" s="77"/>
      <c r="Z75" s="77"/>
    </row>
    <row r="76" spans="1:26" ht="15" customHeight="1" x14ac:dyDescent="0.2">
      <c r="A76" s="42"/>
      <c r="B76" s="2"/>
      <c r="C76" s="76"/>
      <c r="D76" s="76"/>
      <c r="E76" s="76"/>
      <c r="F76" s="76"/>
      <c r="G76" s="76"/>
      <c r="V76" s="76"/>
      <c r="W76" s="77"/>
      <c r="Z76" s="77"/>
    </row>
    <row r="77" spans="1:26" ht="15" customHeight="1" x14ac:dyDescent="0.2">
      <c r="A77" s="42"/>
      <c r="B77" s="2"/>
      <c r="C77" s="76"/>
      <c r="D77" s="76"/>
      <c r="E77" s="76"/>
      <c r="F77" s="76"/>
      <c r="G77" s="76"/>
      <c r="V77" s="76"/>
      <c r="W77" s="77"/>
      <c r="Z77" s="77"/>
    </row>
    <row r="78" spans="1:26" ht="15" customHeight="1" x14ac:dyDescent="0.2">
      <c r="A78" s="42"/>
      <c r="B78" s="2"/>
      <c r="C78" s="76"/>
      <c r="D78" s="76"/>
      <c r="E78" s="76"/>
      <c r="F78" s="76"/>
      <c r="G78" s="76"/>
      <c r="V78" s="76"/>
      <c r="W78" s="77"/>
      <c r="Z78" s="77"/>
    </row>
    <row r="79" spans="1:26" ht="15" customHeight="1" x14ac:dyDescent="0.2">
      <c r="A79" s="42"/>
      <c r="B79" s="2"/>
      <c r="C79" s="76"/>
      <c r="D79" s="76"/>
      <c r="E79" s="76"/>
      <c r="F79" s="76"/>
      <c r="G79" s="76"/>
      <c r="V79" s="76"/>
      <c r="W79" s="77"/>
      <c r="Z79" s="77"/>
    </row>
    <row r="80" spans="1:26" ht="15" customHeight="1" x14ac:dyDescent="0.2">
      <c r="A80" s="42"/>
      <c r="B80" s="2"/>
      <c r="C80" s="76"/>
      <c r="D80" s="76"/>
      <c r="E80" s="76"/>
      <c r="F80" s="76"/>
      <c r="G80" s="76"/>
      <c r="V80" s="76"/>
      <c r="W80" s="77"/>
      <c r="Z80" s="77"/>
    </row>
    <row r="81" spans="1:26" ht="15" customHeight="1" x14ac:dyDescent="0.2">
      <c r="A81" s="42"/>
      <c r="B81" s="2"/>
      <c r="C81" s="76"/>
      <c r="D81" s="76"/>
      <c r="E81" s="76"/>
      <c r="F81" s="76"/>
      <c r="G81" s="76"/>
      <c r="V81" s="76"/>
      <c r="W81" s="77"/>
      <c r="Z81" s="77"/>
    </row>
    <row r="82" spans="1:26" ht="15" customHeight="1" x14ac:dyDescent="0.2">
      <c r="A82" s="42"/>
      <c r="B82" s="2"/>
      <c r="C82" s="76"/>
      <c r="D82" s="76"/>
      <c r="E82" s="76"/>
      <c r="F82" s="76"/>
      <c r="G82" s="76"/>
      <c r="V82" s="76"/>
      <c r="W82" s="77"/>
      <c r="Z82" s="77"/>
    </row>
    <row r="83" spans="1:26" ht="15" customHeight="1" x14ac:dyDescent="0.2">
      <c r="A83" s="42"/>
      <c r="B83" s="2"/>
      <c r="C83" s="76"/>
      <c r="D83" s="76"/>
      <c r="E83" s="76"/>
      <c r="F83" s="76"/>
      <c r="G83" s="76"/>
      <c r="V83" s="76"/>
      <c r="W83" s="77"/>
      <c r="Z83" s="77"/>
    </row>
    <row r="84" spans="1:26" ht="15" customHeight="1" x14ac:dyDescent="0.2">
      <c r="A84" s="42"/>
      <c r="B84" s="2"/>
      <c r="C84" s="76"/>
      <c r="D84" s="76"/>
      <c r="E84" s="76"/>
      <c r="F84" s="76"/>
      <c r="G84" s="76"/>
      <c r="V84" s="76"/>
      <c r="W84" s="77"/>
      <c r="Z84" s="77"/>
    </row>
    <row r="85" spans="1:26" ht="15" customHeight="1" x14ac:dyDescent="0.2">
      <c r="A85" s="42"/>
      <c r="B85" s="2"/>
      <c r="C85" s="76"/>
      <c r="D85" s="76"/>
      <c r="E85" s="76"/>
      <c r="F85" s="76"/>
      <c r="G85" s="76"/>
      <c r="V85" s="76"/>
      <c r="W85" s="77"/>
      <c r="Z85" s="77"/>
    </row>
    <row r="86" spans="1:26" ht="15" customHeight="1" x14ac:dyDescent="0.2">
      <c r="A86" s="42"/>
      <c r="B86" s="2"/>
      <c r="C86" s="76"/>
      <c r="D86" s="76"/>
      <c r="E86" s="76"/>
      <c r="F86" s="76"/>
      <c r="G86" s="76"/>
      <c r="V86" s="76"/>
      <c r="W86" s="77"/>
      <c r="Z86" s="77"/>
    </row>
    <row r="87" spans="1:26" ht="15" customHeight="1" x14ac:dyDescent="0.2">
      <c r="A87" s="42"/>
      <c r="B87" s="2"/>
      <c r="C87" s="76"/>
      <c r="D87" s="76"/>
      <c r="E87" s="76"/>
      <c r="F87" s="76"/>
      <c r="G87" s="76"/>
      <c r="V87" s="76"/>
      <c r="W87" s="77"/>
      <c r="Z87" s="77"/>
    </row>
    <row r="88" spans="1:26" ht="15" customHeight="1" x14ac:dyDescent="0.2">
      <c r="A88" s="42"/>
      <c r="B88" s="2"/>
      <c r="C88" s="76"/>
      <c r="D88" s="76"/>
      <c r="E88" s="76"/>
      <c r="F88" s="76"/>
      <c r="G88" s="76"/>
      <c r="V88" s="76"/>
      <c r="W88" s="77"/>
      <c r="Z88" s="77"/>
    </row>
    <row r="89" spans="1:26" ht="15" customHeight="1" x14ac:dyDescent="0.2">
      <c r="A89" s="42"/>
      <c r="B89" s="2"/>
      <c r="C89" s="76"/>
      <c r="D89" s="76"/>
      <c r="E89" s="76"/>
      <c r="F89" s="76"/>
      <c r="G89" s="76"/>
      <c r="V89" s="76"/>
      <c r="W89" s="77"/>
      <c r="Z89" s="77"/>
    </row>
    <row r="90" spans="1:26" ht="15" customHeight="1" x14ac:dyDescent="0.2">
      <c r="A90" s="42"/>
      <c r="B90" s="2"/>
      <c r="C90" s="76"/>
      <c r="D90" s="76"/>
      <c r="E90" s="76"/>
      <c r="F90" s="76"/>
      <c r="G90" s="76"/>
      <c r="V90" s="76"/>
      <c r="W90" s="77"/>
      <c r="Z90" s="77"/>
    </row>
    <row r="91" spans="1:26" ht="15" customHeight="1" x14ac:dyDescent="0.2">
      <c r="A91" s="42"/>
      <c r="B91" s="2"/>
      <c r="C91" s="76"/>
      <c r="D91" s="76"/>
      <c r="E91" s="76"/>
      <c r="F91" s="76"/>
      <c r="G91" s="76"/>
      <c r="V91" s="76"/>
      <c r="W91" s="77"/>
      <c r="Z91" s="77"/>
    </row>
  </sheetData>
  <mergeCells count="16">
    <mergeCell ref="B66:W66"/>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SCH_367_Total</vt:lpstr>
      <vt:lpstr>SCH_367_Male</vt:lpstr>
      <vt:lpstr>SCH_367_Female</vt:lpstr>
      <vt:lpstr>SCH357_Total</vt:lpstr>
      <vt:lpstr>SCH357_Male</vt:lpstr>
      <vt:lpstr>SCH357_Female</vt:lpstr>
      <vt:lpstr>SCH_3T7_Total</vt:lpstr>
      <vt:lpstr>SCH_3T7_Male</vt:lpstr>
      <vt:lpstr>SCH_3T7_Female</vt:lpstr>
      <vt:lpstr>SCH_367_Female</vt:lpstr>
      <vt:lpstr>SCH_367_Male</vt:lpstr>
      <vt:lpstr>SCH_367_Total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2015-07-10T21:01:24Z</cp:lastPrinted>
  <dcterms:created xsi:type="dcterms:W3CDTF">2014-09-05T20:10:01Z</dcterms:created>
  <dcterms:modified xsi:type="dcterms:W3CDTF">2017-08-30T18:32:55Z</dcterms:modified>
</cp:coreProperties>
</file>