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555" yWindow="945" windowWidth="24240" windowHeight="13740" tabRatio="1000"/>
  </bookViews>
  <sheets>
    <sheet name="Total" sheetId="50" r:id="rId1"/>
    <sheet name="Male" sheetId="33" r:id="rId2"/>
    <sheet name="Female" sheetId="51" r:id="rId3"/>
  </sheets>
  <definedNames>
    <definedName name="_xlnm.Print_Area" localSheetId="2">Female!$B$2:$W$62</definedName>
    <definedName name="_xlnm.Print_Area" localSheetId="1">Male!$B$2:$W$62</definedName>
    <definedName name="_xlnm.Print_Area" localSheetId="0">Total!$B$2:$W$62</definedName>
  </definedNames>
  <calcPr calcId="145621"/>
</workbook>
</file>

<file path=xl/calcChain.xml><?xml version="1.0" encoding="utf-8"?>
<calcChain xmlns="http://schemas.openxmlformats.org/spreadsheetml/2006/main">
  <c r="A7" i="51" l="1"/>
  <c r="B60" i="51" s="1"/>
  <c r="B2" i="51"/>
  <c r="B60" i="33"/>
  <c r="A7" i="33"/>
  <c r="B2" i="33"/>
  <c r="B60" i="50"/>
  <c r="B2" i="50"/>
</calcChain>
</file>

<file path=xl/sharedStrings.xml><?xml version="1.0" encoding="utf-8"?>
<sst xmlns="http://schemas.openxmlformats.org/spreadsheetml/2006/main" count="473" uniqueCount="75">
  <si>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</si>
  <si>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</si>
  <si>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</si>
  <si>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</si>
  <si>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</si>
  <si>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</si>
  <si>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</si>
  <si>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</si>
  <si>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</si>
  <si>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</si>
  <si>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</si>
  <si>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United States</t>
  </si>
  <si>
    <t>Total Students</t>
  </si>
  <si>
    <t>English Language Learners</t>
  </si>
  <si>
    <t xml:space="preserve">Percent of Schools Reporting </t>
  </si>
  <si>
    <t>Percent </t>
  </si>
  <si>
    <t>Number of Schools</t>
  </si>
  <si>
    <t xml:space="preserve">Students With Disabilities Served Under IDEA </t>
  </si>
  <si>
    <t>enrolled in at least one Advanced Placement course</t>
  </si>
  <si>
    <t>enrolled in geometry in grades 7 through 12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</si>
  <si>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</si>
  <si>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</si>
  <si>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</si>
  <si>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</si>
  <si>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</si>
  <si>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</si>
  <si>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</si>
  <si>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</si>
  <si>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</si>
  <si>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</si>
  <si>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</si>
  <si>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</si>
  <si>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</si>
  <si>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</si>
  <si>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</si>
  <si>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</si>
  <si>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</si>
  <si>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</si>
  <si>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</si>
  <si>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</si>
  <si>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</si>
  <si>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</si>
  <si>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</si>
  <si>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</si>
  <si>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</si>
  <si>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</si>
  <si>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</si>
  <si>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</si>
  <si>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</si>
  <si>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</si>
  <si>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</si>
  <si>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</si>
  <si>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</si>
  <si>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</si>
  <si>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</si>
  <si>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</si>
  <si>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</si>
  <si>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</si>
  <si>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</si>
  <si>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</si>
  <si>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</si>
  <si>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</si>
  <si>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</si>
  <si>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</si>
  <si>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</si>
  <si>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</si>
  <si>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</si>
  <si>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</si>
  <si>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</si>
  <si>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</si>
  <si>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</si>
  <si>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       The ‘1 to 3’ reference indicates that the data have been suppressed based on the schools’ reported n-size, and that a midpoint was used to calculate the total.</t>
  </si>
  <si>
    <t xml:space="preserve">            Data reported in this table represent 99.9 % of responding schools.</t>
  </si>
  <si>
    <t>1 to 3</t>
  </si>
  <si>
    <r>
      <t xml:space="preserve">SOURCE: U.S. Department of Education, Office for Civil Rights, Civil Rights Data Collection, 2013-14, available at </t>
    </r>
    <r>
      <rPr>
        <u/>
        <sz val="10"/>
        <color theme="3"/>
        <rFont val="Arial"/>
        <family val="2"/>
      </rPr>
      <t>http://ocrdata.ed.gov</t>
    </r>
    <r>
      <rPr>
        <sz val="10"/>
        <rFont val="Arial"/>
        <family val="2"/>
      </rPr>
      <t xml:space="preserve">. Data notes are available on the Data Notes page, under Additional Resources at http://ocrdata.ed.gov/DataNotes.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</si>
</sst>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)"/>
    <numFmt numFmtId="166" formatCode="#,##0.0_)"/>
  </numFmts>
  <fonts count="22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3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14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5" fillId="0" borderId="0" xfId="2" applyFont="1" applyFill="1" applyAlignment="1"/>
    <xf numFmtId="0" fontId="17" fillId="0" borderId="0" xfId="2" applyFont="1" applyFill="1" applyAlignment="1"/>
    <xf numFmtId="0" fontId="16" fillId="0" borderId="10" xfId="3" applyFont="1" applyFill="1" applyBorder="1" applyAlignment="1"/>
    <xf numFmtId="1" fontId="16" fillId="0" borderId="11" xfId="3" applyNumberFormat="1" applyFont="1" applyFill="1" applyBorder="1" applyAlignment="1">
      <alignment horizontal="right" wrapText="1"/>
    </xf>
    <xf numFmtId="1" fontId="16" fillId="0" borderId="16" xfId="0" applyNumberFormat="1" applyFont="1" applyBorder="1" applyAlignment="1">
      <alignment horizontal="right" wrapText="1"/>
    </xf>
    <xf numFmtId="1" fontId="16" fillId="0" borderId="1" xfId="3" applyNumberFormat="1" applyFont="1" applyFill="1" applyBorder="1" applyAlignment="1">
      <alignment horizontal="right" wrapText="1"/>
    </xf>
    <xf numFmtId="1" fontId="16" fillId="0" borderId="18" xfId="0" applyNumberFormat="1" applyFont="1" applyBorder="1" applyAlignment="1">
      <alignment horizontal="right" wrapText="1"/>
    </xf>
    <xf numFmtId="1" fontId="16" fillId="0" borderId="10" xfId="3" applyNumberFormat="1" applyFont="1" applyFill="1" applyBorder="1" applyAlignment="1">
      <alignment horizontal="right" wrapText="1"/>
    </xf>
    <xf numFmtId="1" fontId="16" fillId="0" borderId="21" xfId="3" applyNumberFormat="1" applyFont="1" applyFill="1" applyBorder="1" applyAlignment="1">
      <alignment wrapText="1"/>
    </xf>
    <xf numFmtId="1" fontId="16" fillId="0" borderId="17" xfId="3" applyNumberFormat="1" applyFont="1" applyFill="1" applyBorder="1" applyAlignment="1">
      <alignment wrapText="1"/>
    </xf>
    <xf numFmtId="0" fontId="15" fillId="0" borderId="0" xfId="4" applyFont="1" applyFill="1"/>
    <xf numFmtId="0" fontId="17" fillId="0" borderId="0" xfId="4" applyFont="1" applyFill="1"/>
    <xf numFmtId="0" fontId="17" fillId="0" borderId="0" xfId="23" applyFont="1" applyFill="1" applyBorder="1"/>
    <xf numFmtId="0" fontId="17" fillId="0" borderId="1" xfId="23" applyFont="1" applyFill="1" applyBorder="1"/>
    <xf numFmtId="0" fontId="20" fillId="0" borderId="0" xfId="2" applyFont="1"/>
    <xf numFmtId="0" fontId="17" fillId="0" borderId="0" xfId="4" applyFont="1"/>
    <xf numFmtId="1" fontId="16" fillId="0" borderId="31" xfId="3" applyNumberFormat="1" applyFont="1" applyFill="1" applyBorder="1" applyAlignment="1">
      <alignment vertical="center" wrapText="1"/>
    </xf>
    <xf numFmtId="0" fontId="15" fillId="0" borderId="0" xfId="4" applyFont="1"/>
    <xf numFmtId="0" fontId="17" fillId="0" borderId="0" xfId="2" quotePrefix="1" applyFont="1" applyFill="1" applyAlignment="1">
      <alignment horizontal="left"/>
    </xf>
    <xf numFmtId="0" fontId="20" fillId="0" borderId="0" xfId="2" applyFont="1" applyBorder="1"/>
    <xf numFmtId="0" fontId="17" fillId="0" borderId="0" xfId="4" applyFont="1" applyBorder="1"/>
    <xf numFmtId="0" fontId="20" fillId="0" borderId="0" xfId="2" quotePrefix="1" applyFont="1"/>
    <xf numFmtId="0" fontId="7" fillId="0" borderId="0" xfId="1" applyFont="1" applyAlignment="1"/>
    <xf numFmtId="0" fontId="17" fillId="2" borderId="12" xfId="3" applyFont="1" applyFill="1" applyBorder="1" applyAlignment="1">
      <alignment horizontal="left" vertical="center"/>
    </xf>
    <xf numFmtId="0" fontId="17" fillId="2" borderId="0" xfId="23" applyFont="1" applyFill="1" applyBorder="1"/>
    <xf numFmtId="164" fontId="17" fillId="0" borderId="0" xfId="4" applyNumberFormat="1" applyFont="1" applyFill="1"/>
    <xf numFmtId="165" fontId="17" fillId="2" borderId="20" xfId="2" applyNumberFormat="1" applyFont="1" applyFill="1" applyBorder="1" applyAlignment="1">
      <alignment horizontal="right"/>
    </xf>
    <xf numFmtId="165" fontId="17" fillId="2" borderId="13" xfId="2" applyNumberFormat="1" applyFont="1" applyFill="1" applyBorder="1" applyAlignment="1">
      <alignment horizontal="right"/>
    </xf>
    <xf numFmtId="166" fontId="17" fillId="2" borderId="14" xfId="2" applyNumberFormat="1" applyFont="1" applyFill="1" applyBorder="1" applyAlignment="1">
      <alignment horizontal="right"/>
    </xf>
    <xf numFmtId="165" fontId="17" fillId="2" borderId="0" xfId="2" applyNumberFormat="1" applyFont="1" applyFill="1" applyBorder="1" applyAlignment="1">
      <alignment horizontal="right"/>
    </xf>
    <xf numFmtId="165" fontId="17" fillId="2" borderId="0" xfId="2" quotePrefix="1" applyNumberFormat="1" applyFont="1" applyFill="1" applyBorder="1" applyAlignment="1">
      <alignment horizontal="right"/>
    </xf>
    <xf numFmtId="165" fontId="17" fillId="2" borderId="19" xfId="2" applyNumberFormat="1" applyFont="1" applyFill="1" applyBorder="1" applyAlignment="1">
      <alignment horizontal="right"/>
    </xf>
    <xf numFmtId="166" fontId="17" fillId="2" borderId="5" xfId="2" applyNumberFormat="1" applyFont="1" applyFill="1" applyBorder="1" applyAlignment="1">
      <alignment horizontal="right"/>
    </xf>
    <xf numFmtId="165" fontId="17" fillId="2" borderId="23" xfId="2" applyNumberFormat="1" applyFont="1" applyFill="1" applyBorder="1" applyAlignment="1">
      <alignment horizontal="right"/>
    </xf>
    <xf numFmtId="166" fontId="17" fillId="2" borderId="0" xfId="2" applyNumberFormat="1" applyFont="1" applyFill="1" applyBorder="1" applyAlignment="1">
      <alignment horizontal="right"/>
    </xf>
    <xf numFmtId="165" fontId="17" fillId="2" borderId="20" xfId="4" applyNumberFormat="1" applyFont="1" applyFill="1" applyBorder="1"/>
    <xf numFmtId="166" fontId="17" fillId="2" borderId="19" xfId="2" applyNumberFormat="1" applyFont="1" applyFill="1" applyBorder="1"/>
    <xf numFmtId="165" fontId="17" fillId="0" borderId="20" xfId="2" applyNumberFormat="1" applyFont="1" applyFill="1" applyBorder="1" applyAlignment="1">
      <alignment horizontal="right"/>
    </xf>
    <xf numFmtId="165" fontId="17" fillId="0" borderId="13" xfId="2" applyNumberFormat="1" applyFont="1" applyFill="1" applyBorder="1" applyAlignment="1">
      <alignment horizontal="right"/>
    </xf>
    <xf numFmtId="166" fontId="17" fillId="0" borderId="14" xfId="2" applyNumberFormat="1" applyFont="1" applyFill="1" applyBorder="1" applyAlignment="1">
      <alignment horizontal="right"/>
    </xf>
    <xf numFmtId="165" fontId="17" fillId="0" borderId="0" xfId="2" applyNumberFormat="1" applyFont="1" applyFill="1" applyBorder="1" applyAlignment="1">
      <alignment horizontal="right"/>
    </xf>
    <xf numFmtId="165" fontId="17" fillId="0" borderId="0" xfId="2" quotePrefix="1" applyNumberFormat="1" applyFont="1" applyFill="1" applyBorder="1" applyAlignment="1">
      <alignment horizontal="right"/>
    </xf>
    <xf numFmtId="165" fontId="17" fillId="0" borderId="19" xfId="2" quotePrefix="1" applyNumberFormat="1" applyFont="1" applyFill="1" applyBorder="1" applyAlignment="1">
      <alignment horizontal="right"/>
    </xf>
    <xf numFmtId="166" fontId="17" fillId="0" borderId="5" xfId="2" applyNumberFormat="1" applyFont="1" applyFill="1" applyBorder="1" applyAlignment="1">
      <alignment horizontal="right"/>
    </xf>
    <xf numFmtId="165" fontId="17" fillId="0" borderId="13" xfId="2" quotePrefix="1" applyNumberFormat="1" applyFont="1" applyFill="1" applyBorder="1" applyAlignment="1">
      <alignment horizontal="right"/>
    </xf>
    <xf numFmtId="166" fontId="17" fillId="0" borderId="0" xfId="2" applyNumberFormat="1" applyFont="1" applyFill="1" applyBorder="1" applyAlignment="1">
      <alignment horizontal="right"/>
    </xf>
    <xf numFmtId="165" fontId="17" fillId="0" borderId="20" xfId="4" applyNumberFormat="1" applyFont="1" applyFill="1" applyBorder="1"/>
    <xf numFmtId="166" fontId="17" fillId="0" borderId="19" xfId="2" applyNumberFormat="1" applyFont="1" applyFill="1" applyBorder="1"/>
    <xf numFmtId="165" fontId="17" fillId="2" borderId="19" xfId="2" quotePrefix="1" applyNumberFormat="1" applyFont="1" applyFill="1" applyBorder="1" applyAlignment="1">
      <alignment horizontal="right"/>
    </xf>
    <xf numFmtId="165" fontId="17" fillId="2" borderId="13" xfId="2" quotePrefix="1" applyNumberFormat="1" applyFont="1" applyFill="1" applyBorder="1" applyAlignment="1">
      <alignment horizontal="right"/>
    </xf>
    <xf numFmtId="165" fontId="17" fillId="0" borderId="19" xfId="2" applyNumberFormat="1" applyFont="1" applyFill="1" applyBorder="1" applyAlignment="1">
      <alignment horizontal="right"/>
    </xf>
    <xf numFmtId="165" fontId="17" fillId="0" borderId="20" xfId="2" quotePrefix="1" applyNumberFormat="1" applyFont="1" applyFill="1" applyBorder="1" applyAlignment="1">
      <alignment horizontal="right"/>
    </xf>
    <xf numFmtId="165" fontId="17" fillId="2" borderId="20" xfId="2" quotePrefix="1" applyNumberFormat="1" applyFont="1" applyFill="1" applyBorder="1" applyAlignment="1">
      <alignment horizontal="right"/>
    </xf>
    <xf numFmtId="166" fontId="17" fillId="0" borderId="14" xfId="2" quotePrefix="1" applyNumberFormat="1" applyFont="1" applyFill="1" applyBorder="1" applyAlignment="1">
      <alignment horizontal="right"/>
    </xf>
    <xf numFmtId="165" fontId="17" fillId="0" borderId="21" xfId="2" quotePrefix="1" applyNumberFormat="1" applyFont="1" applyFill="1" applyBorder="1" applyAlignment="1">
      <alignment horizontal="right"/>
    </xf>
    <xf numFmtId="165" fontId="17" fillId="0" borderId="11" xfId="2" quotePrefix="1" applyNumberFormat="1" applyFont="1" applyFill="1" applyBorder="1" applyAlignment="1">
      <alignment horizontal="right"/>
    </xf>
    <xf numFmtId="166" fontId="17" fillId="0" borderId="15" xfId="2" applyNumberFormat="1" applyFont="1" applyFill="1" applyBorder="1" applyAlignment="1">
      <alignment horizontal="right"/>
    </xf>
    <xf numFmtId="165" fontId="17" fillId="0" borderId="1" xfId="2" applyNumberFormat="1" applyFont="1" applyFill="1" applyBorder="1" applyAlignment="1">
      <alignment horizontal="right"/>
    </xf>
    <xf numFmtId="165" fontId="17" fillId="0" borderId="1" xfId="2" quotePrefix="1" applyNumberFormat="1" applyFont="1" applyFill="1" applyBorder="1" applyAlignment="1">
      <alignment horizontal="right"/>
    </xf>
    <xf numFmtId="165" fontId="17" fillId="0" borderId="17" xfId="2" quotePrefix="1" applyNumberFormat="1" applyFont="1" applyFill="1" applyBorder="1" applyAlignment="1">
      <alignment horizontal="right"/>
    </xf>
    <xf numFmtId="166" fontId="17" fillId="0" borderId="10" xfId="2" applyNumberFormat="1" applyFont="1" applyFill="1" applyBorder="1" applyAlignment="1">
      <alignment horizontal="right"/>
    </xf>
    <xf numFmtId="165" fontId="17" fillId="0" borderId="11" xfId="2" applyNumberFormat="1" applyFont="1" applyFill="1" applyBorder="1" applyAlignment="1">
      <alignment horizontal="right"/>
    </xf>
    <xf numFmtId="166" fontId="17" fillId="0" borderId="1" xfId="2" applyNumberFormat="1" applyFont="1" applyFill="1" applyBorder="1" applyAlignment="1">
      <alignment horizontal="right"/>
    </xf>
    <xf numFmtId="165" fontId="17" fillId="0" borderId="21" xfId="4" applyNumberFormat="1" applyFont="1" applyFill="1" applyBorder="1"/>
    <xf numFmtId="166" fontId="17" fillId="0" borderId="17" xfId="2" applyNumberFormat="1" applyFont="1" applyFill="1" applyBorder="1"/>
    <xf numFmtId="1" fontId="16" fillId="0" borderId="8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1" fontId="16" fillId="0" borderId="9" xfId="3" applyNumberFormat="1" applyFont="1" applyFill="1" applyBorder="1" applyAlignment="1">
      <alignment horizontal="center" wrapText="1"/>
    </xf>
    <xf numFmtId="0" fontId="17" fillId="0" borderId="0" xfId="2" quotePrefix="1" applyFont="1" applyFill="1" applyAlignment="1">
      <alignment horizontal="left" vertical="center"/>
    </xf>
    <xf numFmtId="0" fontId="17" fillId="0" borderId="0" xfId="4" applyFont="1" applyFill="1" applyBorder="1" applyAlignment="1">
      <alignment vertical="center"/>
    </xf>
    <xf numFmtId="0" fontId="16" fillId="0" borderId="2" xfId="3" applyFont="1" applyFill="1" applyBorder="1" applyAlignment="1">
      <alignment horizontal="left"/>
    </xf>
    <xf numFmtId="0" fontId="16" fillId="0" borderId="5" xfId="3" applyFont="1" applyFill="1" applyBorder="1" applyAlignment="1">
      <alignment horizontal="left"/>
    </xf>
    <xf numFmtId="1" fontId="16" fillId="0" borderId="27" xfId="3" applyNumberFormat="1" applyFont="1" applyFill="1" applyBorder="1" applyAlignment="1">
      <alignment horizontal="center" wrapText="1"/>
    </xf>
    <xf numFmtId="1" fontId="16" fillId="0" borderId="29" xfId="3" applyNumberFormat="1" applyFont="1" applyFill="1" applyBorder="1" applyAlignment="1">
      <alignment horizontal="center" wrapText="1"/>
    </xf>
    <xf numFmtId="1" fontId="16" fillId="0" borderId="3" xfId="3" applyNumberFormat="1" applyFont="1" applyFill="1" applyBorder="1" applyAlignment="1">
      <alignment horizontal="center" vertical="center"/>
    </xf>
    <xf numFmtId="1" fontId="16" fillId="0" borderId="4" xfId="3" applyNumberFormat="1" applyFont="1" applyFill="1" applyBorder="1" applyAlignment="1">
      <alignment horizontal="center" vertical="center"/>
    </xf>
    <xf numFmtId="1" fontId="16" fillId="0" borderId="26" xfId="3" applyNumberFormat="1" applyFont="1" applyFill="1" applyBorder="1" applyAlignment="1">
      <alignment horizontal="center" vertical="center"/>
    </xf>
    <xf numFmtId="1" fontId="16" fillId="0" borderId="23" xfId="3" applyNumberFormat="1" applyFont="1" applyFill="1" applyBorder="1" applyAlignment="1">
      <alignment horizontal="center" wrapText="1"/>
    </xf>
    <xf numFmtId="1" fontId="16" fillId="0" borderId="2" xfId="3" applyNumberFormat="1" applyFont="1" applyFill="1" applyBorder="1" applyAlignment="1">
      <alignment horizontal="center" wrapText="1"/>
    </xf>
    <xf numFmtId="1" fontId="16" fillId="0" borderId="24" xfId="3" applyNumberFormat="1" applyFont="1" applyFill="1" applyBorder="1" applyAlignment="1">
      <alignment horizontal="center" wrapText="1"/>
    </xf>
    <xf numFmtId="1" fontId="16" fillId="0" borderId="25" xfId="3" applyNumberFormat="1" applyFont="1" applyFill="1" applyBorder="1" applyAlignment="1">
      <alignment horizontal="center" wrapText="1"/>
    </xf>
    <xf numFmtId="1" fontId="16" fillId="0" borderId="22" xfId="3" applyNumberFormat="1" applyFont="1" applyFill="1" applyBorder="1" applyAlignment="1">
      <alignment horizontal="center" wrapText="1"/>
    </xf>
    <xf numFmtId="1" fontId="16" fillId="0" borderId="20" xfId="3" applyNumberFormat="1" applyFont="1" applyFill="1" applyBorder="1" applyAlignment="1">
      <alignment horizontal="center" wrapText="1"/>
    </xf>
    <xf numFmtId="1" fontId="16" fillId="0" borderId="28" xfId="3" applyNumberFormat="1" applyFont="1" applyFill="1" applyBorder="1" applyAlignment="1">
      <alignment horizontal="center" wrapText="1"/>
    </xf>
    <xf numFmtId="1" fontId="18" fillId="0" borderId="19" xfId="3" applyNumberFormat="1" applyFont="1" applyFill="1" applyBorder="1" applyAlignment="1">
      <alignment horizontal="center" wrapText="1"/>
    </xf>
    <xf numFmtId="1" fontId="16" fillId="0" borderId="6" xfId="3" applyNumberFormat="1" applyFont="1" applyFill="1" applyBorder="1" applyAlignment="1">
      <alignment horizontal="center" wrapText="1"/>
    </xf>
    <xf numFmtId="1" fontId="16" fillId="0" borderId="30" xfId="3" applyNumberFormat="1" applyFont="1" applyFill="1" applyBorder="1" applyAlignment="1">
      <alignment horizontal="center" wrapText="1"/>
    </xf>
  </cellXfs>
  <cellStyles count="214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Normal" xfId="0" builtinId="0"/>
    <cellStyle name="Normal 2 2" xfId="4"/>
    <cellStyle name="Normal 3" xfId="2"/>
    <cellStyle name="Normal 6" xfId="3"/>
    <cellStyle name="Normal 9" xfId="1"/>
    <cellStyle name="Normal 9 2" xfId="2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65"/>
  <sheetViews>
    <sheetView showGridLines="0" tabSelected="1" zoomScale="70" zoomScaleNormal="70" workbookViewId="0">
      <selection activeCell="B1" sqref="B1"/>
    </sheetView>
  </sheetViews>
  <sheetFormatPr defaultColWidth="12.1640625" defaultRowHeight="15" customHeight="1" x14ac:dyDescent="0.2"/>
  <cols>
    <col min="1" max="1" width="16" style="10" customWidth="1"/>
    <col min="2" max="2" width="21.83203125" style="1" customWidth="1"/>
    <col min="3" max="19" width="14.83203125" style="1" customWidth="1"/>
    <col min="20" max="20" width="14.83203125" style="5" customWidth="1"/>
    <col min="21" max="21" width="14.83203125" style="6" customWidth="1"/>
    <col min="22" max="23" width="14.83203125" style="1" customWidth="1"/>
    <col min="24" max="16384" width="12.1640625" style="7"/>
  </cols>
  <sheetData>
    <row r="2" spans="1:23" s="2" customFormat="1" ht="15" customHeight="1" x14ac:dyDescent="0.25">
      <c r="A2" s="9"/>
      <c r="B2" s="33" t="str">
        <f>CONCATENATE("Number and percentage of public school students ",A7, ", by race/ethnicity, disability status, and English proficiency, by state: School Year 2013-14")</f>
        <v>Number and percentage of public school students enrolled in geometry in grades 7 through 12, by race/ethnicity, disability status, and English proficiency, by state: School Year 2013-14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4"/>
      <c r="W3" s="4"/>
    </row>
    <row r="4" spans="1:23" s="12" customFormat="1" ht="24.95" customHeight="1" x14ac:dyDescent="0.2">
      <c r="A4" s="11"/>
      <c r="B4" s="81" t="s">
        <v>0</v>
      </c>
      <c r="C4" s="83" t="s">
        <v>12</v>
      </c>
      <c r="D4" s="85" t="s">
        <v>10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8" t="s">
        <v>17</v>
      </c>
      <c r="S4" s="89"/>
      <c r="T4" s="88" t="s">
        <v>13</v>
      </c>
      <c r="U4" s="89"/>
      <c r="V4" s="92" t="s">
        <v>16</v>
      </c>
      <c r="W4" s="94" t="s">
        <v>14</v>
      </c>
    </row>
    <row r="5" spans="1:23" s="12" customFormat="1" ht="24.95" customHeight="1" x14ac:dyDescent="0.2">
      <c r="A5" s="11"/>
      <c r="B5" s="82"/>
      <c r="C5" s="84"/>
      <c r="D5" s="96" t="s">
        <v>1</v>
      </c>
      <c r="E5" s="77"/>
      <c r="F5" s="97" t="s">
        <v>2</v>
      </c>
      <c r="G5" s="77"/>
      <c r="H5" s="76" t="s">
        <v>3</v>
      </c>
      <c r="I5" s="77"/>
      <c r="J5" s="76" t="s">
        <v>4</v>
      </c>
      <c r="K5" s="77"/>
      <c r="L5" s="76" t="s">
        <v>5</v>
      </c>
      <c r="M5" s="77"/>
      <c r="N5" s="76" t="s">
        <v>6</v>
      </c>
      <c r="O5" s="77"/>
      <c r="P5" s="76" t="s">
        <v>7</v>
      </c>
      <c r="Q5" s="78"/>
      <c r="R5" s="90"/>
      <c r="S5" s="91"/>
      <c r="T5" s="90"/>
      <c r="U5" s="91"/>
      <c r="V5" s="93"/>
      <c r="W5" s="95"/>
    </row>
    <row r="6" spans="1:23" s="12" customFormat="1" ht="15" customHeight="1" thickBot="1" x14ac:dyDescent="0.25">
      <c r="A6" s="11"/>
      <c r="B6" s="13"/>
      <c r="C6" s="27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9</v>
      </c>
      <c r="T6" s="16" t="s">
        <v>8</v>
      </c>
      <c r="U6" s="18" t="s">
        <v>9</v>
      </c>
      <c r="V6" s="19"/>
      <c r="W6" s="20"/>
    </row>
    <row r="7" spans="1:23" s="22" customFormat="1" ht="15" customHeight="1" x14ac:dyDescent="0.2">
      <c r="A7" s="21" t="s">
        <v>19</v>
      </c>
      <c r="B7" s="34" t="s">
        <v>11</v>
      </c>
      <c r="C7" s="37">
        <v>3482805</v>
      </c>
      <c r="D7" s="38">
        <v>35642</v>
      </c>
      <c r="E7" s="39" t="s">
        <v>73</v>
      </c>
      <c r="F7" s="40">
        <v>172662</v>
      </c>
      <c r="G7" s="39">
        <v>5</v>
      </c>
      <c r="H7" s="40">
        <v>841851</v>
      </c>
      <c r="I7" s="39">
        <v>24.2</v>
      </c>
      <c r="J7" s="40">
        <v>552454</v>
      </c>
      <c r="K7" s="39">
        <v>15.9</v>
      </c>
      <c r="L7" s="40">
        <v>1781456</v>
      </c>
      <c r="M7" s="39">
        <v>51.1</v>
      </c>
      <c r="N7" s="41">
        <v>12180</v>
      </c>
      <c r="O7" s="39">
        <v>0.3</v>
      </c>
      <c r="P7" s="42">
        <v>86560</v>
      </c>
      <c r="Q7" s="43">
        <v>2.5</v>
      </c>
      <c r="R7" s="44">
        <v>296909</v>
      </c>
      <c r="S7" s="43">
        <v>8.5</v>
      </c>
      <c r="T7" s="44">
        <v>173768</v>
      </c>
      <c r="U7" s="45">
        <v>5</v>
      </c>
      <c r="V7" s="46">
        <v>47363</v>
      </c>
      <c r="W7" s="47">
        <v>99.9</v>
      </c>
    </row>
    <row r="8" spans="1:23" s="22" customFormat="1" ht="15" customHeight="1" x14ac:dyDescent="0.2">
      <c r="A8" s="21" t="s">
        <v>18</v>
      </c>
      <c r="B8" s="23" t="s">
        <v>21</v>
      </c>
      <c r="C8" s="48">
        <v>49599</v>
      </c>
      <c r="D8" s="49">
        <v>398</v>
      </c>
      <c r="E8" s="50">
        <v>0.8</v>
      </c>
      <c r="F8" s="51">
        <v>556</v>
      </c>
      <c r="G8" s="50">
        <v>1.1000000000000001</v>
      </c>
      <c r="H8" s="52">
        <v>1800</v>
      </c>
      <c r="I8" s="50">
        <v>3.6</v>
      </c>
      <c r="J8" s="51">
        <v>17379</v>
      </c>
      <c r="K8" s="50">
        <v>35</v>
      </c>
      <c r="L8" s="51">
        <v>28983</v>
      </c>
      <c r="M8" s="50">
        <v>58.4</v>
      </c>
      <c r="N8" s="51">
        <v>27</v>
      </c>
      <c r="O8" s="50">
        <v>0.1</v>
      </c>
      <c r="P8" s="53">
        <v>456</v>
      </c>
      <c r="Q8" s="54">
        <v>0.9</v>
      </c>
      <c r="R8" s="49">
        <v>4041</v>
      </c>
      <c r="S8" s="54">
        <v>8.1</v>
      </c>
      <c r="T8" s="55">
        <v>752</v>
      </c>
      <c r="U8" s="56">
        <v>1.5</v>
      </c>
      <c r="V8" s="57">
        <v>738</v>
      </c>
      <c r="W8" s="58">
        <v>100</v>
      </c>
    </row>
    <row r="9" spans="1:23" s="22" customFormat="1" ht="15" customHeight="1" x14ac:dyDescent="0.2">
      <c r="A9" s="21" t="s">
        <v>18</v>
      </c>
      <c r="B9" s="35" t="s">
        <v>20</v>
      </c>
      <c r="C9" s="37">
        <v>7010</v>
      </c>
      <c r="D9" s="38">
        <v>1507</v>
      </c>
      <c r="E9" s="39">
        <v>21.5</v>
      </c>
      <c r="F9" s="40">
        <v>581</v>
      </c>
      <c r="G9" s="39">
        <v>8.3000000000000007</v>
      </c>
      <c r="H9" s="40">
        <v>471</v>
      </c>
      <c r="I9" s="39">
        <v>6.7</v>
      </c>
      <c r="J9" s="41">
        <v>284</v>
      </c>
      <c r="K9" s="39">
        <v>4.0999999999999996</v>
      </c>
      <c r="L9" s="41">
        <v>3403</v>
      </c>
      <c r="M9" s="39">
        <v>48.5</v>
      </c>
      <c r="N9" s="40">
        <v>175</v>
      </c>
      <c r="O9" s="39">
        <v>2.5</v>
      </c>
      <c r="P9" s="59">
        <v>589</v>
      </c>
      <c r="Q9" s="43">
        <v>8.4</v>
      </c>
      <c r="R9" s="60">
        <v>442</v>
      </c>
      <c r="S9" s="43">
        <v>6.3</v>
      </c>
      <c r="T9" s="60">
        <v>458</v>
      </c>
      <c r="U9" s="45">
        <v>6.5</v>
      </c>
      <c r="V9" s="46">
        <v>343</v>
      </c>
      <c r="W9" s="47">
        <v>100</v>
      </c>
    </row>
    <row r="10" spans="1:23" s="22" customFormat="1" ht="15" customHeight="1" x14ac:dyDescent="0.2">
      <c r="A10" s="21" t="s">
        <v>18</v>
      </c>
      <c r="B10" s="23" t="s">
        <v>23</v>
      </c>
      <c r="C10" s="48">
        <v>82378</v>
      </c>
      <c r="D10" s="55">
        <v>4122</v>
      </c>
      <c r="E10" s="50">
        <v>5</v>
      </c>
      <c r="F10" s="51">
        <v>2542</v>
      </c>
      <c r="G10" s="50">
        <v>3.1</v>
      </c>
      <c r="H10" s="52">
        <v>35888</v>
      </c>
      <c r="I10" s="50">
        <v>43.6</v>
      </c>
      <c r="J10" s="51">
        <v>4661</v>
      </c>
      <c r="K10" s="50">
        <v>5.7</v>
      </c>
      <c r="L10" s="52">
        <v>33189</v>
      </c>
      <c r="M10" s="50">
        <v>40.299999999999997</v>
      </c>
      <c r="N10" s="52">
        <v>306</v>
      </c>
      <c r="O10" s="50">
        <v>0.4</v>
      </c>
      <c r="P10" s="61">
        <v>1670</v>
      </c>
      <c r="Q10" s="54" t="s">
        <v>73</v>
      </c>
      <c r="R10" s="55">
        <v>6056</v>
      </c>
      <c r="S10" s="54">
        <v>7.4</v>
      </c>
      <c r="T10" s="55">
        <v>1565</v>
      </c>
      <c r="U10" s="56">
        <v>1.9</v>
      </c>
      <c r="V10" s="57">
        <v>1173</v>
      </c>
      <c r="W10" s="58">
        <v>100</v>
      </c>
    </row>
    <row r="11" spans="1:23" s="22" customFormat="1" ht="15" customHeight="1" x14ac:dyDescent="0.2">
      <c r="A11" s="21" t="s">
        <v>18</v>
      </c>
      <c r="B11" s="35" t="s">
        <v>22</v>
      </c>
      <c r="C11" s="37">
        <v>33575</v>
      </c>
      <c r="D11" s="38">
        <v>227</v>
      </c>
      <c r="E11" s="39">
        <v>0.7</v>
      </c>
      <c r="F11" s="41">
        <v>527</v>
      </c>
      <c r="G11" s="39">
        <v>1.6</v>
      </c>
      <c r="H11" s="40">
        <v>3262</v>
      </c>
      <c r="I11" s="39">
        <v>9.6999999999999993</v>
      </c>
      <c r="J11" s="40">
        <v>6747</v>
      </c>
      <c r="K11" s="39">
        <v>20.100000000000001</v>
      </c>
      <c r="L11" s="40">
        <v>22286</v>
      </c>
      <c r="M11" s="39">
        <v>66.400000000000006</v>
      </c>
      <c r="N11" s="40">
        <v>181</v>
      </c>
      <c r="O11" s="39">
        <v>0.5</v>
      </c>
      <c r="P11" s="59">
        <v>345</v>
      </c>
      <c r="Q11" s="43" t="s">
        <v>73</v>
      </c>
      <c r="R11" s="60">
        <v>1331</v>
      </c>
      <c r="S11" s="43">
        <v>4</v>
      </c>
      <c r="T11" s="38">
        <v>2035</v>
      </c>
      <c r="U11" s="45">
        <v>6.1</v>
      </c>
      <c r="V11" s="46">
        <v>485</v>
      </c>
      <c r="W11" s="47">
        <v>99.8</v>
      </c>
    </row>
    <row r="12" spans="1:23" s="22" customFormat="1" ht="15" customHeight="1" x14ac:dyDescent="0.2">
      <c r="A12" s="21" t="s">
        <v>18</v>
      </c>
      <c r="B12" s="23" t="s">
        <v>24</v>
      </c>
      <c r="C12" s="48">
        <v>459920</v>
      </c>
      <c r="D12" s="49">
        <v>2888</v>
      </c>
      <c r="E12" s="50">
        <v>0.6</v>
      </c>
      <c r="F12" s="52">
        <v>52644</v>
      </c>
      <c r="G12" s="50">
        <v>11.4</v>
      </c>
      <c r="H12" s="51">
        <v>242479</v>
      </c>
      <c r="I12" s="50">
        <v>52.7</v>
      </c>
      <c r="J12" s="51">
        <v>30030</v>
      </c>
      <c r="K12" s="50">
        <v>6.5</v>
      </c>
      <c r="L12" s="51">
        <v>115547</v>
      </c>
      <c r="M12" s="50">
        <v>25.1</v>
      </c>
      <c r="N12" s="52">
        <v>3786</v>
      </c>
      <c r="O12" s="50">
        <v>0.8</v>
      </c>
      <c r="P12" s="53">
        <v>12546</v>
      </c>
      <c r="Q12" s="54">
        <v>2.7</v>
      </c>
      <c r="R12" s="55">
        <v>29080</v>
      </c>
      <c r="S12" s="54">
        <v>6.3</v>
      </c>
      <c r="T12" s="49">
        <v>53499</v>
      </c>
      <c r="U12" s="56">
        <v>11.6</v>
      </c>
      <c r="V12" s="57">
        <v>4866</v>
      </c>
      <c r="W12" s="58">
        <v>100</v>
      </c>
    </row>
    <row r="13" spans="1:23" s="22" customFormat="1" ht="15" customHeight="1" x14ac:dyDescent="0.2">
      <c r="A13" s="21" t="s">
        <v>18</v>
      </c>
      <c r="B13" s="35" t="s">
        <v>25</v>
      </c>
      <c r="C13" s="37">
        <v>59772</v>
      </c>
      <c r="D13" s="38">
        <v>434</v>
      </c>
      <c r="E13" s="39">
        <v>0.7</v>
      </c>
      <c r="F13" s="41">
        <v>2070</v>
      </c>
      <c r="G13" s="39">
        <v>3.5</v>
      </c>
      <c r="H13" s="40">
        <v>19729</v>
      </c>
      <c r="I13" s="39">
        <v>33</v>
      </c>
      <c r="J13" s="41">
        <v>3401</v>
      </c>
      <c r="K13" s="39">
        <v>5.7</v>
      </c>
      <c r="L13" s="40">
        <v>32032</v>
      </c>
      <c r="M13" s="39">
        <v>53.6</v>
      </c>
      <c r="N13" s="40">
        <v>173</v>
      </c>
      <c r="O13" s="39">
        <v>0.3</v>
      </c>
      <c r="P13" s="42">
        <v>1933</v>
      </c>
      <c r="Q13" s="43">
        <v>3.2</v>
      </c>
      <c r="R13" s="38">
        <v>3715</v>
      </c>
      <c r="S13" s="43">
        <v>6.2</v>
      </c>
      <c r="T13" s="60">
        <v>5784</v>
      </c>
      <c r="U13" s="45">
        <v>9.6999999999999993</v>
      </c>
      <c r="V13" s="46">
        <v>907</v>
      </c>
      <c r="W13" s="47">
        <v>100</v>
      </c>
    </row>
    <row r="14" spans="1:23" s="22" customFormat="1" ht="15" customHeight="1" x14ac:dyDescent="0.2">
      <c r="A14" s="21" t="s">
        <v>18</v>
      </c>
      <c r="B14" s="23" t="s">
        <v>26</v>
      </c>
      <c r="C14" s="62">
        <v>40769</v>
      </c>
      <c r="D14" s="49">
        <v>136</v>
      </c>
      <c r="E14" s="50">
        <v>0.3</v>
      </c>
      <c r="F14" s="51">
        <v>1690</v>
      </c>
      <c r="G14" s="50">
        <v>4.0999999999999996</v>
      </c>
      <c r="H14" s="52">
        <v>7971</v>
      </c>
      <c r="I14" s="50">
        <v>19.600000000000001</v>
      </c>
      <c r="J14" s="52">
        <v>5823</v>
      </c>
      <c r="K14" s="50">
        <v>14.3</v>
      </c>
      <c r="L14" s="52">
        <v>24383</v>
      </c>
      <c r="M14" s="50">
        <v>59.8</v>
      </c>
      <c r="N14" s="51">
        <v>33</v>
      </c>
      <c r="O14" s="50">
        <v>0.1</v>
      </c>
      <c r="P14" s="61">
        <v>733</v>
      </c>
      <c r="Q14" s="54">
        <v>1.8</v>
      </c>
      <c r="R14" s="55">
        <v>3616</v>
      </c>
      <c r="S14" s="54">
        <v>8.9</v>
      </c>
      <c r="T14" s="49">
        <v>1759</v>
      </c>
      <c r="U14" s="56">
        <v>4.3</v>
      </c>
      <c r="V14" s="57">
        <v>555</v>
      </c>
      <c r="W14" s="58">
        <v>99.8</v>
      </c>
    </row>
    <row r="15" spans="1:23" s="22" customFormat="1" ht="15" customHeight="1" x14ac:dyDescent="0.2">
      <c r="A15" s="21" t="s">
        <v>18</v>
      </c>
      <c r="B15" s="35" t="s">
        <v>28</v>
      </c>
      <c r="C15" s="63">
        <v>7538</v>
      </c>
      <c r="D15" s="38">
        <v>34</v>
      </c>
      <c r="E15" s="39">
        <v>0.5</v>
      </c>
      <c r="F15" s="40">
        <v>297</v>
      </c>
      <c r="G15" s="39">
        <v>3.9</v>
      </c>
      <c r="H15" s="40">
        <v>729</v>
      </c>
      <c r="I15" s="39">
        <v>9.6999999999999993</v>
      </c>
      <c r="J15" s="41">
        <v>2324</v>
      </c>
      <c r="K15" s="39">
        <v>30.8</v>
      </c>
      <c r="L15" s="40">
        <v>4012</v>
      </c>
      <c r="M15" s="39">
        <v>53.2</v>
      </c>
      <c r="N15" s="41">
        <v>10</v>
      </c>
      <c r="O15" s="39">
        <v>0.1</v>
      </c>
      <c r="P15" s="42">
        <v>132</v>
      </c>
      <c r="Q15" s="43">
        <v>1.8</v>
      </c>
      <c r="R15" s="60">
        <v>631</v>
      </c>
      <c r="S15" s="43">
        <v>8.4</v>
      </c>
      <c r="T15" s="38">
        <v>155</v>
      </c>
      <c r="U15" s="45">
        <v>2.1</v>
      </c>
      <c r="V15" s="46">
        <v>113</v>
      </c>
      <c r="W15" s="47">
        <v>99.1</v>
      </c>
    </row>
    <row r="16" spans="1:23" s="22" customFormat="1" ht="15" customHeight="1" x14ac:dyDescent="0.2">
      <c r="A16" s="21" t="s">
        <v>18</v>
      </c>
      <c r="B16" s="23" t="s">
        <v>27</v>
      </c>
      <c r="C16" s="62">
        <v>4536</v>
      </c>
      <c r="D16" s="55">
        <v>8</v>
      </c>
      <c r="E16" s="50">
        <v>0.2</v>
      </c>
      <c r="F16" s="52">
        <v>62</v>
      </c>
      <c r="G16" s="50">
        <v>1.4</v>
      </c>
      <c r="H16" s="51">
        <v>567</v>
      </c>
      <c r="I16" s="50">
        <v>12.5</v>
      </c>
      <c r="J16" s="52">
        <v>3543</v>
      </c>
      <c r="K16" s="50">
        <v>78.099999999999994</v>
      </c>
      <c r="L16" s="51">
        <v>290</v>
      </c>
      <c r="M16" s="50">
        <v>6.4</v>
      </c>
      <c r="N16" s="52">
        <v>7</v>
      </c>
      <c r="O16" s="50">
        <v>0.2</v>
      </c>
      <c r="P16" s="61">
        <v>59</v>
      </c>
      <c r="Q16" s="54">
        <v>1.3</v>
      </c>
      <c r="R16" s="49">
        <v>720</v>
      </c>
      <c r="S16" s="54">
        <v>15.9</v>
      </c>
      <c r="T16" s="49">
        <v>321</v>
      </c>
      <c r="U16" s="56">
        <v>7.1</v>
      </c>
      <c r="V16" s="57">
        <v>100</v>
      </c>
      <c r="W16" s="58">
        <v>100</v>
      </c>
    </row>
    <row r="17" spans="1:23" s="22" customFormat="1" ht="15" customHeight="1" x14ac:dyDescent="0.2">
      <c r="A17" s="21" t="s">
        <v>18</v>
      </c>
      <c r="B17" s="35" t="s">
        <v>29</v>
      </c>
      <c r="C17" s="37">
        <v>205199</v>
      </c>
      <c r="D17" s="38">
        <v>761</v>
      </c>
      <c r="E17" s="39">
        <v>0.4</v>
      </c>
      <c r="F17" s="41">
        <v>5101</v>
      </c>
      <c r="G17" s="39">
        <v>2.5</v>
      </c>
      <c r="H17" s="40">
        <v>60677</v>
      </c>
      <c r="I17" s="39">
        <v>29.6</v>
      </c>
      <c r="J17" s="41">
        <v>46170</v>
      </c>
      <c r="K17" s="39">
        <v>22.5</v>
      </c>
      <c r="L17" s="41">
        <v>86463</v>
      </c>
      <c r="M17" s="39">
        <v>42.1</v>
      </c>
      <c r="N17" s="41">
        <v>201</v>
      </c>
      <c r="O17" s="39">
        <v>0.1</v>
      </c>
      <c r="P17" s="59">
        <v>5826</v>
      </c>
      <c r="Q17" s="43">
        <v>2.8</v>
      </c>
      <c r="R17" s="38">
        <v>21597</v>
      </c>
      <c r="S17" s="43">
        <v>10.5</v>
      </c>
      <c r="T17" s="38">
        <v>10786</v>
      </c>
      <c r="U17" s="45">
        <v>5.3</v>
      </c>
      <c r="V17" s="46">
        <v>1963</v>
      </c>
      <c r="W17" s="47">
        <v>100</v>
      </c>
    </row>
    <row r="18" spans="1:23" s="22" customFormat="1" ht="15" customHeight="1" x14ac:dyDescent="0.2">
      <c r="A18" s="21" t="s">
        <v>18</v>
      </c>
      <c r="B18" s="23" t="s">
        <v>30</v>
      </c>
      <c r="C18" s="48">
        <v>108139</v>
      </c>
      <c r="D18" s="55">
        <v>249</v>
      </c>
      <c r="E18" s="50">
        <v>0.2</v>
      </c>
      <c r="F18" s="51">
        <v>3632</v>
      </c>
      <c r="G18" s="50">
        <v>3.4</v>
      </c>
      <c r="H18" s="51">
        <v>10985</v>
      </c>
      <c r="I18" s="50">
        <v>10.199999999999999</v>
      </c>
      <c r="J18" s="51">
        <v>38336</v>
      </c>
      <c r="K18" s="50">
        <v>35.5</v>
      </c>
      <c r="L18" s="51">
        <v>51681</v>
      </c>
      <c r="M18" s="50">
        <v>47.8</v>
      </c>
      <c r="N18" s="51">
        <v>166</v>
      </c>
      <c r="O18" s="50">
        <v>0.2</v>
      </c>
      <c r="P18" s="61">
        <v>3090</v>
      </c>
      <c r="Q18" s="54">
        <v>2.9</v>
      </c>
      <c r="R18" s="55">
        <v>11119</v>
      </c>
      <c r="S18" s="54">
        <v>10.3</v>
      </c>
      <c r="T18" s="49">
        <v>2418</v>
      </c>
      <c r="U18" s="56">
        <v>2.2000000000000002</v>
      </c>
      <c r="V18" s="57">
        <v>1116</v>
      </c>
      <c r="W18" s="58">
        <v>99.9</v>
      </c>
    </row>
    <row r="19" spans="1:23" s="22" customFormat="1" ht="15" customHeight="1" x14ac:dyDescent="0.2">
      <c r="A19" s="21" t="s">
        <v>18</v>
      </c>
      <c r="B19" s="35" t="s">
        <v>31</v>
      </c>
      <c r="C19" s="37">
        <v>6983</v>
      </c>
      <c r="D19" s="38">
        <v>36</v>
      </c>
      <c r="E19" s="39">
        <v>0.5</v>
      </c>
      <c r="F19" s="40">
        <v>2686</v>
      </c>
      <c r="G19" s="39">
        <v>38.5</v>
      </c>
      <c r="H19" s="40">
        <v>456</v>
      </c>
      <c r="I19" s="39">
        <v>6.5</v>
      </c>
      <c r="J19" s="40">
        <v>148</v>
      </c>
      <c r="K19" s="39">
        <v>2.1</v>
      </c>
      <c r="L19" s="40">
        <v>882</v>
      </c>
      <c r="M19" s="39">
        <v>12.6</v>
      </c>
      <c r="N19" s="40">
        <v>2292</v>
      </c>
      <c r="O19" s="39">
        <v>32.799999999999997</v>
      </c>
      <c r="P19" s="42">
        <v>483</v>
      </c>
      <c r="Q19" s="43">
        <v>6.9</v>
      </c>
      <c r="R19" s="38">
        <v>865</v>
      </c>
      <c r="S19" s="43">
        <v>12.4</v>
      </c>
      <c r="T19" s="38">
        <v>468</v>
      </c>
      <c r="U19" s="45">
        <v>6.7</v>
      </c>
      <c r="V19" s="46">
        <v>116</v>
      </c>
      <c r="W19" s="47">
        <v>100</v>
      </c>
    </row>
    <row r="20" spans="1:23" s="22" customFormat="1" ht="15" customHeight="1" x14ac:dyDescent="0.2">
      <c r="A20" s="21" t="s">
        <v>18</v>
      </c>
      <c r="B20" s="23" t="s">
        <v>33</v>
      </c>
      <c r="C20" s="62">
        <v>17333</v>
      </c>
      <c r="D20" s="55">
        <v>228</v>
      </c>
      <c r="E20" s="50">
        <v>1.3</v>
      </c>
      <c r="F20" s="52">
        <v>295</v>
      </c>
      <c r="G20" s="50">
        <v>1.7</v>
      </c>
      <c r="H20" s="51">
        <v>2903</v>
      </c>
      <c r="I20" s="50">
        <v>16.7</v>
      </c>
      <c r="J20" s="52">
        <v>254</v>
      </c>
      <c r="K20" s="50">
        <v>1.5</v>
      </c>
      <c r="L20" s="52">
        <v>13332</v>
      </c>
      <c r="M20" s="50">
        <v>76.900000000000006</v>
      </c>
      <c r="N20" s="52">
        <v>55</v>
      </c>
      <c r="O20" s="50">
        <v>0.3</v>
      </c>
      <c r="P20" s="61">
        <v>266</v>
      </c>
      <c r="Q20" s="54">
        <v>1.5</v>
      </c>
      <c r="R20" s="55">
        <v>526</v>
      </c>
      <c r="S20" s="54" t="s">
        <v>73</v>
      </c>
      <c r="T20" s="49">
        <v>610</v>
      </c>
      <c r="U20" s="56">
        <v>3.5</v>
      </c>
      <c r="V20" s="57">
        <v>355</v>
      </c>
      <c r="W20" s="58">
        <v>100</v>
      </c>
    </row>
    <row r="21" spans="1:23" s="22" customFormat="1" ht="15" customHeight="1" x14ac:dyDescent="0.2">
      <c r="A21" s="21" t="s">
        <v>18</v>
      </c>
      <c r="B21" s="35" t="s">
        <v>34</v>
      </c>
      <c r="C21" s="37">
        <v>161864</v>
      </c>
      <c r="D21" s="60">
        <v>491</v>
      </c>
      <c r="E21" s="39">
        <v>0.3</v>
      </c>
      <c r="F21" s="40">
        <v>7474</v>
      </c>
      <c r="G21" s="39">
        <v>4.5999999999999996</v>
      </c>
      <c r="H21" s="41">
        <v>40149</v>
      </c>
      <c r="I21" s="39">
        <v>24.8</v>
      </c>
      <c r="J21" s="40">
        <v>30109</v>
      </c>
      <c r="K21" s="39">
        <v>18.600000000000001</v>
      </c>
      <c r="L21" s="40">
        <v>79410</v>
      </c>
      <c r="M21" s="39">
        <v>49.1</v>
      </c>
      <c r="N21" s="40">
        <v>239</v>
      </c>
      <c r="O21" s="39">
        <v>0.1</v>
      </c>
      <c r="P21" s="59">
        <v>3992</v>
      </c>
      <c r="Q21" s="43">
        <v>2.5</v>
      </c>
      <c r="R21" s="38">
        <v>15015</v>
      </c>
      <c r="S21" s="43">
        <v>9.3000000000000007</v>
      </c>
      <c r="T21" s="60">
        <v>4698</v>
      </c>
      <c r="U21" s="45">
        <v>2.9</v>
      </c>
      <c r="V21" s="46">
        <v>2217</v>
      </c>
      <c r="W21" s="47">
        <v>100</v>
      </c>
    </row>
    <row r="22" spans="1:23" s="22" customFormat="1" ht="15" customHeight="1" x14ac:dyDescent="0.2">
      <c r="A22" s="21" t="s">
        <v>18</v>
      </c>
      <c r="B22" s="23" t="s">
        <v>35</v>
      </c>
      <c r="C22" s="48">
        <v>79031</v>
      </c>
      <c r="D22" s="49">
        <v>200</v>
      </c>
      <c r="E22" s="50">
        <v>0.3</v>
      </c>
      <c r="F22" s="52">
        <v>1552</v>
      </c>
      <c r="G22" s="50" t="s">
        <v>73</v>
      </c>
      <c r="H22" s="52">
        <v>6902</v>
      </c>
      <c r="I22" s="50">
        <v>8.6999999999999993</v>
      </c>
      <c r="J22" s="51">
        <v>9901</v>
      </c>
      <c r="K22" s="50">
        <v>12.5</v>
      </c>
      <c r="L22" s="51">
        <v>57376</v>
      </c>
      <c r="M22" s="50">
        <v>72.599999999999994</v>
      </c>
      <c r="N22" s="51">
        <v>52</v>
      </c>
      <c r="O22" s="50">
        <v>0.1</v>
      </c>
      <c r="P22" s="53">
        <v>3048</v>
      </c>
      <c r="Q22" s="54">
        <v>3.9</v>
      </c>
      <c r="R22" s="55">
        <v>6765</v>
      </c>
      <c r="S22" s="54">
        <v>8.6</v>
      </c>
      <c r="T22" s="55">
        <v>2816</v>
      </c>
      <c r="U22" s="56">
        <v>3.6</v>
      </c>
      <c r="V22" s="57">
        <v>782</v>
      </c>
      <c r="W22" s="58">
        <v>100</v>
      </c>
    </row>
    <row r="23" spans="1:23" s="22" customFormat="1" ht="15" customHeight="1" x14ac:dyDescent="0.2">
      <c r="A23" s="21" t="s">
        <v>18</v>
      </c>
      <c r="B23" s="35" t="s">
        <v>32</v>
      </c>
      <c r="C23" s="37">
        <v>29011</v>
      </c>
      <c r="D23" s="38">
        <v>120</v>
      </c>
      <c r="E23" s="39">
        <v>0.4</v>
      </c>
      <c r="F23" s="40">
        <v>670</v>
      </c>
      <c r="G23" s="39">
        <v>2.2999999999999998</v>
      </c>
      <c r="H23" s="40">
        <v>2340</v>
      </c>
      <c r="I23" s="39">
        <v>8.1</v>
      </c>
      <c r="J23" s="40">
        <v>1313</v>
      </c>
      <c r="K23" s="39">
        <v>4.5</v>
      </c>
      <c r="L23" s="40">
        <v>23861</v>
      </c>
      <c r="M23" s="39">
        <v>82.2</v>
      </c>
      <c r="N23" s="40">
        <v>41</v>
      </c>
      <c r="O23" s="39">
        <v>0.1</v>
      </c>
      <c r="P23" s="59">
        <v>666</v>
      </c>
      <c r="Q23" s="43">
        <v>2.2999999999999998</v>
      </c>
      <c r="R23" s="60">
        <v>1753</v>
      </c>
      <c r="S23" s="43">
        <v>6</v>
      </c>
      <c r="T23" s="38">
        <v>615</v>
      </c>
      <c r="U23" s="45">
        <v>2.1</v>
      </c>
      <c r="V23" s="46">
        <v>666</v>
      </c>
      <c r="W23" s="47">
        <v>100</v>
      </c>
    </row>
    <row r="24" spans="1:23" s="22" customFormat="1" ht="15" customHeight="1" x14ac:dyDescent="0.2">
      <c r="A24" s="21" t="s">
        <v>18</v>
      </c>
      <c r="B24" s="23" t="s">
        <v>36</v>
      </c>
      <c r="C24" s="48">
        <v>32162</v>
      </c>
      <c r="D24" s="55">
        <v>427</v>
      </c>
      <c r="E24" s="50">
        <v>1.3</v>
      </c>
      <c r="F24" s="51">
        <v>810</v>
      </c>
      <c r="G24" s="50">
        <v>2.5</v>
      </c>
      <c r="H24" s="52">
        <v>5517</v>
      </c>
      <c r="I24" s="50">
        <v>17.2</v>
      </c>
      <c r="J24" s="51">
        <v>2508</v>
      </c>
      <c r="K24" s="50">
        <v>7.8</v>
      </c>
      <c r="L24" s="51">
        <v>21695</v>
      </c>
      <c r="M24" s="50">
        <v>67.5</v>
      </c>
      <c r="N24" s="51">
        <v>52</v>
      </c>
      <c r="O24" s="50">
        <v>0.2</v>
      </c>
      <c r="P24" s="53">
        <v>1153</v>
      </c>
      <c r="Q24" s="54">
        <v>3.6</v>
      </c>
      <c r="R24" s="55">
        <v>2058</v>
      </c>
      <c r="S24" s="54">
        <v>6.4</v>
      </c>
      <c r="T24" s="49">
        <v>2590</v>
      </c>
      <c r="U24" s="56">
        <v>8.1</v>
      </c>
      <c r="V24" s="57">
        <v>679</v>
      </c>
      <c r="W24" s="58">
        <v>100</v>
      </c>
    </row>
    <row r="25" spans="1:23" s="22" customFormat="1" ht="15" customHeight="1" x14ac:dyDescent="0.2">
      <c r="A25" s="21" t="s">
        <v>18</v>
      </c>
      <c r="B25" s="35" t="s">
        <v>37</v>
      </c>
      <c r="C25" s="63">
        <v>52807</v>
      </c>
      <c r="D25" s="38">
        <v>76</v>
      </c>
      <c r="E25" s="39">
        <v>0.1</v>
      </c>
      <c r="F25" s="40">
        <v>669</v>
      </c>
      <c r="G25" s="39">
        <v>1.3</v>
      </c>
      <c r="H25" s="40">
        <v>2050</v>
      </c>
      <c r="I25" s="39">
        <v>3.9</v>
      </c>
      <c r="J25" s="40">
        <v>6072</v>
      </c>
      <c r="K25" s="39">
        <v>11.5</v>
      </c>
      <c r="L25" s="41">
        <v>42806</v>
      </c>
      <c r="M25" s="39">
        <v>81.099999999999994</v>
      </c>
      <c r="N25" s="40">
        <v>49</v>
      </c>
      <c r="O25" s="39">
        <v>0.1</v>
      </c>
      <c r="P25" s="59">
        <v>1085</v>
      </c>
      <c r="Q25" s="43">
        <v>2.1</v>
      </c>
      <c r="R25" s="38">
        <v>4572</v>
      </c>
      <c r="S25" s="43">
        <v>8.6999999999999993</v>
      </c>
      <c r="T25" s="38">
        <v>713</v>
      </c>
      <c r="U25" s="45">
        <v>1.4</v>
      </c>
      <c r="V25" s="46">
        <v>717</v>
      </c>
      <c r="W25" s="47">
        <v>100</v>
      </c>
    </row>
    <row r="26" spans="1:23" s="22" customFormat="1" ht="15" customHeight="1" x14ac:dyDescent="0.2">
      <c r="A26" s="21" t="s">
        <v>18</v>
      </c>
      <c r="B26" s="23" t="s">
        <v>38</v>
      </c>
      <c r="C26" s="48">
        <v>44825</v>
      </c>
      <c r="D26" s="49">
        <v>340</v>
      </c>
      <c r="E26" s="50">
        <v>0.8</v>
      </c>
      <c r="F26" s="52">
        <v>651</v>
      </c>
      <c r="G26" s="50">
        <v>1.5</v>
      </c>
      <c r="H26" s="52">
        <v>1317</v>
      </c>
      <c r="I26" s="50">
        <v>2.9</v>
      </c>
      <c r="J26" s="51">
        <v>19098</v>
      </c>
      <c r="K26" s="50">
        <v>42.6</v>
      </c>
      <c r="L26" s="51">
        <v>23017</v>
      </c>
      <c r="M26" s="50">
        <v>51.3</v>
      </c>
      <c r="N26" s="52">
        <v>27</v>
      </c>
      <c r="O26" s="50">
        <v>0.1</v>
      </c>
      <c r="P26" s="53">
        <v>375</v>
      </c>
      <c r="Q26" s="54">
        <v>0.8</v>
      </c>
      <c r="R26" s="49">
        <v>2651</v>
      </c>
      <c r="S26" s="54">
        <v>5.9</v>
      </c>
      <c r="T26" s="49">
        <v>361</v>
      </c>
      <c r="U26" s="56">
        <v>0.8</v>
      </c>
      <c r="V26" s="57">
        <v>683</v>
      </c>
      <c r="W26" s="58">
        <v>100</v>
      </c>
    </row>
    <row r="27" spans="1:23" s="22" customFormat="1" ht="15" customHeight="1" x14ac:dyDescent="0.2">
      <c r="A27" s="21" t="s">
        <v>18</v>
      </c>
      <c r="B27" s="35" t="s">
        <v>41</v>
      </c>
      <c r="C27" s="63">
        <v>10686</v>
      </c>
      <c r="D27" s="60">
        <v>69</v>
      </c>
      <c r="E27" s="39">
        <v>0.6</v>
      </c>
      <c r="F27" s="40">
        <v>163</v>
      </c>
      <c r="G27" s="39">
        <v>1.5</v>
      </c>
      <c r="H27" s="40">
        <v>160</v>
      </c>
      <c r="I27" s="39">
        <v>1.5</v>
      </c>
      <c r="J27" s="40">
        <v>370</v>
      </c>
      <c r="K27" s="39">
        <v>3.5</v>
      </c>
      <c r="L27" s="41">
        <v>9797</v>
      </c>
      <c r="M27" s="39">
        <v>91.7</v>
      </c>
      <c r="N27" s="40">
        <v>19</v>
      </c>
      <c r="O27" s="39">
        <v>0.2</v>
      </c>
      <c r="P27" s="59">
        <v>108</v>
      </c>
      <c r="Q27" s="43" t="s">
        <v>73</v>
      </c>
      <c r="R27" s="60">
        <v>1043</v>
      </c>
      <c r="S27" s="43">
        <v>9.8000000000000007</v>
      </c>
      <c r="T27" s="38">
        <v>315</v>
      </c>
      <c r="U27" s="45">
        <v>2.9</v>
      </c>
      <c r="V27" s="46">
        <v>305</v>
      </c>
      <c r="W27" s="47">
        <v>100</v>
      </c>
    </row>
    <row r="28" spans="1:23" s="22" customFormat="1" ht="15" customHeight="1" x14ac:dyDescent="0.2">
      <c r="A28" s="21" t="s">
        <v>18</v>
      </c>
      <c r="B28" s="23" t="s">
        <v>40</v>
      </c>
      <c r="C28" s="62">
        <v>63557</v>
      </c>
      <c r="D28" s="55">
        <v>166</v>
      </c>
      <c r="E28" s="50">
        <v>0.3</v>
      </c>
      <c r="F28" s="51">
        <v>3786</v>
      </c>
      <c r="G28" s="50">
        <v>6</v>
      </c>
      <c r="H28" s="51">
        <v>7367</v>
      </c>
      <c r="I28" s="50">
        <v>11.6</v>
      </c>
      <c r="J28" s="51">
        <v>24864</v>
      </c>
      <c r="K28" s="50">
        <v>39.1</v>
      </c>
      <c r="L28" s="52">
        <v>25162</v>
      </c>
      <c r="M28" s="50">
        <v>39.6</v>
      </c>
      <c r="N28" s="51">
        <v>71</v>
      </c>
      <c r="O28" s="50">
        <v>0.1</v>
      </c>
      <c r="P28" s="61">
        <v>2141</v>
      </c>
      <c r="Q28" s="54">
        <v>3.4</v>
      </c>
      <c r="R28" s="49">
        <v>5883</v>
      </c>
      <c r="S28" s="54">
        <v>9.3000000000000007</v>
      </c>
      <c r="T28" s="55">
        <v>1605</v>
      </c>
      <c r="U28" s="56">
        <v>2.5</v>
      </c>
      <c r="V28" s="57">
        <v>621</v>
      </c>
      <c r="W28" s="58">
        <v>100</v>
      </c>
    </row>
    <row r="29" spans="1:23" s="22" customFormat="1" ht="15" customHeight="1" x14ac:dyDescent="0.2">
      <c r="A29" s="21" t="s">
        <v>18</v>
      </c>
      <c r="B29" s="35" t="s">
        <v>39</v>
      </c>
      <c r="C29" s="37">
        <v>66871</v>
      </c>
      <c r="D29" s="38">
        <v>186</v>
      </c>
      <c r="E29" s="39">
        <v>0.3</v>
      </c>
      <c r="F29" s="40">
        <v>3599</v>
      </c>
      <c r="G29" s="39">
        <v>5.4</v>
      </c>
      <c r="H29" s="41">
        <v>10013</v>
      </c>
      <c r="I29" s="39">
        <v>15</v>
      </c>
      <c r="J29" s="40">
        <v>6840</v>
      </c>
      <c r="K29" s="39">
        <v>10.199999999999999</v>
      </c>
      <c r="L29" s="41">
        <v>44440</v>
      </c>
      <c r="M29" s="39">
        <v>66.5</v>
      </c>
      <c r="N29" s="40">
        <v>53</v>
      </c>
      <c r="O29" s="39">
        <v>0.1</v>
      </c>
      <c r="P29" s="59">
        <v>1740</v>
      </c>
      <c r="Q29" s="43">
        <v>2.6</v>
      </c>
      <c r="R29" s="38">
        <v>9589</v>
      </c>
      <c r="S29" s="43">
        <v>14.3</v>
      </c>
      <c r="T29" s="38">
        <v>3679</v>
      </c>
      <c r="U29" s="45">
        <v>5.5</v>
      </c>
      <c r="V29" s="46">
        <v>821</v>
      </c>
      <c r="W29" s="47">
        <v>99.8</v>
      </c>
    </row>
    <row r="30" spans="1:23" s="22" customFormat="1" ht="15" customHeight="1" x14ac:dyDescent="0.2">
      <c r="A30" s="21" t="s">
        <v>18</v>
      </c>
      <c r="B30" s="23" t="s">
        <v>42</v>
      </c>
      <c r="C30" s="48">
        <v>120728</v>
      </c>
      <c r="D30" s="55">
        <v>947</v>
      </c>
      <c r="E30" s="50">
        <v>0.8</v>
      </c>
      <c r="F30" s="52">
        <v>2889</v>
      </c>
      <c r="G30" s="50">
        <v>2.4</v>
      </c>
      <c r="H30" s="51">
        <v>6652</v>
      </c>
      <c r="I30" s="50">
        <v>5.5</v>
      </c>
      <c r="J30" s="51">
        <v>25348</v>
      </c>
      <c r="K30" s="50">
        <v>21</v>
      </c>
      <c r="L30" s="51">
        <v>82203</v>
      </c>
      <c r="M30" s="50">
        <v>68.099999999999994</v>
      </c>
      <c r="N30" s="51">
        <v>108</v>
      </c>
      <c r="O30" s="50">
        <v>0.1</v>
      </c>
      <c r="P30" s="61">
        <v>2581</v>
      </c>
      <c r="Q30" s="54">
        <v>2.1</v>
      </c>
      <c r="R30" s="49">
        <v>10519</v>
      </c>
      <c r="S30" s="54">
        <v>8.6999999999999993</v>
      </c>
      <c r="T30" s="55">
        <v>4098</v>
      </c>
      <c r="U30" s="56">
        <v>3.4</v>
      </c>
      <c r="V30" s="57">
        <v>1941</v>
      </c>
      <c r="W30" s="58">
        <v>99.9</v>
      </c>
    </row>
    <row r="31" spans="1:23" s="22" customFormat="1" ht="15" customHeight="1" x14ac:dyDescent="0.2">
      <c r="A31" s="21" t="s">
        <v>18</v>
      </c>
      <c r="B31" s="35" t="s">
        <v>43</v>
      </c>
      <c r="C31" s="63">
        <v>61839</v>
      </c>
      <c r="D31" s="38">
        <v>975</v>
      </c>
      <c r="E31" s="39">
        <v>1.6</v>
      </c>
      <c r="F31" s="41">
        <v>3970</v>
      </c>
      <c r="G31" s="39">
        <v>6.4</v>
      </c>
      <c r="H31" s="40">
        <v>4623</v>
      </c>
      <c r="I31" s="39">
        <v>7.5</v>
      </c>
      <c r="J31" s="41">
        <v>6229</v>
      </c>
      <c r="K31" s="39">
        <v>10.1</v>
      </c>
      <c r="L31" s="40">
        <v>44912</v>
      </c>
      <c r="M31" s="39">
        <v>72.599999999999994</v>
      </c>
      <c r="N31" s="40">
        <v>26</v>
      </c>
      <c r="O31" s="39">
        <v>0</v>
      </c>
      <c r="P31" s="42">
        <v>1104</v>
      </c>
      <c r="Q31" s="43">
        <v>1.8</v>
      </c>
      <c r="R31" s="38">
        <v>5411</v>
      </c>
      <c r="S31" s="43">
        <v>8.8000000000000007</v>
      </c>
      <c r="T31" s="60">
        <v>3003</v>
      </c>
      <c r="U31" s="45">
        <v>4.9000000000000004</v>
      </c>
      <c r="V31" s="46">
        <v>1091</v>
      </c>
      <c r="W31" s="47">
        <v>100</v>
      </c>
    </row>
    <row r="32" spans="1:23" s="22" customFormat="1" ht="15" customHeight="1" x14ac:dyDescent="0.2">
      <c r="A32" s="21" t="s">
        <v>18</v>
      </c>
      <c r="B32" s="23" t="s">
        <v>45</v>
      </c>
      <c r="C32" s="48">
        <v>30018</v>
      </c>
      <c r="D32" s="49">
        <v>52</v>
      </c>
      <c r="E32" s="50">
        <v>0.2</v>
      </c>
      <c r="F32" s="51">
        <v>336</v>
      </c>
      <c r="G32" s="50">
        <v>1.1000000000000001</v>
      </c>
      <c r="H32" s="51">
        <v>738</v>
      </c>
      <c r="I32" s="50">
        <v>2.5</v>
      </c>
      <c r="J32" s="51">
        <v>14569</v>
      </c>
      <c r="K32" s="50">
        <v>48.5</v>
      </c>
      <c r="L32" s="52">
        <v>14293</v>
      </c>
      <c r="M32" s="50">
        <v>47.6</v>
      </c>
      <c r="N32" s="52">
        <v>9</v>
      </c>
      <c r="O32" s="50">
        <v>0</v>
      </c>
      <c r="P32" s="53">
        <v>21</v>
      </c>
      <c r="Q32" s="54">
        <v>0.1</v>
      </c>
      <c r="R32" s="55">
        <v>1179</v>
      </c>
      <c r="S32" s="54">
        <v>3.9</v>
      </c>
      <c r="T32" s="49">
        <v>173</v>
      </c>
      <c r="U32" s="56">
        <v>0.6</v>
      </c>
      <c r="V32" s="57">
        <v>523</v>
      </c>
      <c r="W32" s="58">
        <v>100</v>
      </c>
    </row>
    <row r="33" spans="1:29" s="22" customFormat="1" ht="15" customHeight="1" x14ac:dyDescent="0.2">
      <c r="A33" s="21" t="s">
        <v>18</v>
      </c>
      <c r="B33" s="35" t="s">
        <v>44</v>
      </c>
      <c r="C33" s="37">
        <v>57928</v>
      </c>
      <c r="D33" s="60">
        <v>279</v>
      </c>
      <c r="E33" s="39">
        <v>0.5</v>
      </c>
      <c r="F33" s="40">
        <v>1132</v>
      </c>
      <c r="G33" s="39" t="s">
        <v>73</v>
      </c>
      <c r="H33" s="41">
        <v>2566</v>
      </c>
      <c r="I33" s="39">
        <v>4.4000000000000004</v>
      </c>
      <c r="J33" s="40">
        <v>8863</v>
      </c>
      <c r="K33" s="39">
        <v>15.3</v>
      </c>
      <c r="L33" s="40">
        <v>43839</v>
      </c>
      <c r="M33" s="39">
        <v>75.7</v>
      </c>
      <c r="N33" s="41">
        <v>94</v>
      </c>
      <c r="O33" s="39">
        <v>0.2</v>
      </c>
      <c r="P33" s="59">
        <v>1155</v>
      </c>
      <c r="Q33" s="43" t="s">
        <v>73</v>
      </c>
      <c r="R33" s="60">
        <v>3803</v>
      </c>
      <c r="S33" s="43">
        <v>6.6</v>
      </c>
      <c r="T33" s="60">
        <v>893</v>
      </c>
      <c r="U33" s="45">
        <v>1.5</v>
      </c>
      <c r="V33" s="46">
        <v>1127</v>
      </c>
      <c r="W33" s="47">
        <v>100</v>
      </c>
    </row>
    <row r="34" spans="1:29" s="22" customFormat="1" ht="15" customHeight="1" x14ac:dyDescent="0.2">
      <c r="A34" s="21" t="s">
        <v>18</v>
      </c>
      <c r="B34" s="23" t="s">
        <v>46</v>
      </c>
      <c r="C34" s="62">
        <v>10448</v>
      </c>
      <c r="D34" s="49">
        <v>937</v>
      </c>
      <c r="E34" s="50">
        <v>9</v>
      </c>
      <c r="F34" s="51">
        <v>105</v>
      </c>
      <c r="G34" s="50" t="s">
        <v>73</v>
      </c>
      <c r="H34" s="52">
        <v>296</v>
      </c>
      <c r="I34" s="50">
        <v>2.8</v>
      </c>
      <c r="J34" s="51">
        <v>83</v>
      </c>
      <c r="K34" s="50">
        <v>0.8</v>
      </c>
      <c r="L34" s="52">
        <v>8911</v>
      </c>
      <c r="M34" s="50">
        <v>85.3</v>
      </c>
      <c r="N34" s="52">
        <v>24</v>
      </c>
      <c r="O34" s="50">
        <v>0.2</v>
      </c>
      <c r="P34" s="61">
        <v>92</v>
      </c>
      <c r="Q34" s="54">
        <v>0.9</v>
      </c>
      <c r="R34" s="55">
        <v>380</v>
      </c>
      <c r="S34" s="54">
        <v>3.6</v>
      </c>
      <c r="T34" s="55">
        <v>65</v>
      </c>
      <c r="U34" s="56">
        <v>0.6</v>
      </c>
      <c r="V34" s="57">
        <v>452</v>
      </c>
      <c r="W34" s="58">
        <v>100</v>
      </c>
    </row>
    <row r="35" spans="1:29" s="22" customFormat="1" ht="15" customHeight="1" x14ac:dyDescent="0.2">
      <c r="A35" s="21" t="s">
        <v>18</v>
      </c>
      <c r="B35" s="35" t="s">
        <v>49</v>
      </c>
      <c r="C35" s="63">
        <v>21175</v>
      </c>
      <c r="D35" s="60">
        <v>233</v>
      </c>
      <c r="E35" s="39">
        <v>1.1000000000000001</v>
      </c>
      <c r="F35" s="40">
        <v>569</v>
      </c>
      <c r="G35" s="39">
        <v>2.7</v>
      </c>
      <c r="H35" s="41">
        <v>3388</v>
      </c>
      <c r="I35" s="39">
        <v>16</v>
      </c>
      <c r="J35" s="40">
        <v>1373</v>
      </c>
      <c r="K35" s="39">
        <v>6.5</v>
      </c>
      <c r="L35" s="41">
        <v>15033</v>
      </c>
      <c r="M35" s="39">
        <v>71</v>
      </c>
      <c r="N35" s="40">
        <v>26</v>
      </c>
      <c r="O35" s="39">
        <v>0.1</v>
      </c>
      <c r="P35" s="59">
        <v>553</v>
      </c>
      <c r="Q35" s="43">
        <v>2.6</v>
      </c>
      <c r="R35" s="60">
        <v>1680</v>
      </c>
      <c r="S35" s="43">
        <v>7.9</v>
      </c>
      <c r="T35" s="60">
        <v>432</v>
      </c>
      <c r="U35" s="45" t="s">
        <v>73</v>
      </c>
      <c r="V35" s="46">
        <v>462</v>
      </c>
      <c r="W35" s="47">
        <v>100</v>
      </c>
    </row>
    <row r="36" spans="1:29" s="22" customFormat="1" ht="15" customHeight="1" x14ac:dyDescent="0.2">
      <c r="A36" s="21" t="s">
        <v>18</v>
      </c>
      <c r="B36" s="23" t="s">
        <v>53</v>
      </c>
      <c r="C36" s="62">
        <v>33974</v>
      </c>
      <c r="D36" s="55">
        <v>389</v>
      </c>
      <c r="E36" s="50">
        <v>1.1000000000000001</v>
      </c>
      <c r="F36" s="51">
        <v>2169</v>
      </c>
      <c r="G36" s="50">
        <v>6.4</v>
      </c>
      <c r="H36" s="51">
        <v>13210</v>
      </c>
      <c r="I36" s="50">
        <v>38.9</v>
      </c>
      <c r="J36" s="52">
        <v>3030</v>
      </c>
      <c r="K36" s="50">
        <v>8.9</v>
      </c>
      <c r="L36" s="52">
        <v>13070</v>
      </c>
      <c r="M36" s="50">
        <v>38.5</v>
      </c>
      <c r="N36" s="51">
        <v>442</v>
      </c>
      <c r="O36" s="50">
        <v>1.3</v>
      </c>
      <c r="P36" s="53">
        <v>1664</v>
      </c>
      <c r="Q36" s="54">
        <v>4.9000000000000004</v>
      </c>
      <c r="R36" s="55">
        <v>2158</v>
      </c>
      <c r="S36" s="54">
        <v>6.4</v>
      </c>
      <c r="T36" s="49">
        <v>1552</v>
      </c>
      <c r="U36" s="56">
        <v>4.5999999999999996</v>
      </c>
      <c r="V36" s="57">
        <v>280</v>
      </c>
      <c r="W36" s="58">
        <v>100</v>
      </c>
      <c r="AC36" s="36"/>
    </row>
    <row r="37" spans="1:29" s="22" customFormat="1" ht="15" customHeight="1" x14ac:dyDescent="0.2">
      <c r="A37" s="21" t="s">
        <v>18</v>
      </c>
      <c r="B37" s="35" t="s">
        <v>50</v>
      </c>
      <c r="C37" s="37">
        <v>13842</v>
      </c>
      <c r="D37" s="38">
        <v>34</v>
      </c>
      <c r="E37" s="39">
        <v>0.2</v>
      </c>
      <c r="F37" s="40">
        <v>404</v>
      </c>
      <c r="G37" s="39">
        <v>2.9</v>
      </c>
      <c r="H37" s="40">
        <v>496</v>
      </c>
      <c r="I37" s="39">
        <v>3.6</v>
      </c>
      <c r="J37" s="40">
        <v>290</v>
      </c>
      <c r="K37" s="39">
        <v>2.1</v>
      </c>
      <c r="L37" s="40">
        <v>12479</v>
      </c>
      <c r="M37" s="39">
        <v>90.2</v>
      </c>
      <c r="N37" s="41">
        <v>4</v>
      </c>
      <c r="O37" s="39">
        <v>0</v>
      </c>
      <c r="P37" s="59">
        <v>135</v>
      </c>
      <c r="Q37" s="43" t="s">
        <v>73</v>
      </c>
      <c r="R37" s="60">
        <v>1181</v>
      </c>
      <c r="S37" s="43">
        <v>8.5</v>
      </c>
      <c r="T37" s="38">
        <v>201</v>
      </c>
      <c r="U37" s="45">
        <v>1.5</v>
      </c>
      <c r="V37" s="46">
        <v>234</v>
      </c>
      <c r="W37" s="47">
        <v>100</v>
      </c>
    </row>
    <row r="38" spans="1:29" s="22" customFormat="1" ht="15" customHeight="1" x14ac:dyDescent="0.2">
      <c r="A38" s="21" t="s">
        <v>18</v>
      </c>
      <c r="B38" s="23" t="s">
        <v>51</v>
      </c>
      <c r="C38" s="48">
        <v>98288</v>
      </c>
      <c r="D38" s="49">
        <v>137</v>
      </c>
      <c r="E38" s="50">
        <v>0.1</v>
      </c>
      <c r="F38" s="51">
        <v>8950</v>
      </c>
      <c r="G38" s="50">
        <v>9.1</v>
      </c>
      <c r="H38" s="51">
        <v>20652</v>
      </c>
      <c r="I38" s="50">
        <v>21</v>
      </c>
      <c r="J38" s="51">
        <v>15469</v>
      </c>
      <c r="K38" s="50">
        <v>15.7</v>
      </c>
      <c r="L38" s="51">
        <v>51885</v>
      </c>
      <c r="M38" s="50">
        <v>52.8</v>
      </c>
      <c r="N38" s="51">
        <v>248</v>
      </c>
      <c r="O38" s="50">
        <v>0.3</v>
      </c>
      <c r="P38" s="61">
        <v>947</v>
      </c>
      <c r="Q38" s="54" t="s">
        <v>73</v>
      </c>
      <c r="R38" s="55">
        <v>11767</v>
      </c>
      <c r="S38" s="54">
        <v>12</v>
      </c>
      <c r="T38" s="49">
        <v>2566</v>
      </c>
      <c r="U38" s="56">
        <v>2.6</v>
      </c>
      <c r="V38" s="57">
        <v>1175</v>
      </c>
      <c r="W38" s="58">
        <v>99.9</v>
      </c>
    </row>
    <row r="39" spans="1:29" s="22" customFormat="1" ht="15" customHeight="1" x14ac:dyDescent="0.2">
      <c r="A39" s="21" t="s">
        <v>18</v>
      </c>
      <c r="B39" s="35" t="s">
        <v>52</v>
      </c>
      <c r="C39" s="37">
        <v>24870</v>
      </c>
      <c r="D39" s="60">
        <v>2564</v>
      </c>
      <c r="E39" s="39">
        <v>10.3</v>
      </c>
      <c r="F39" s="40">
        <v>299</v>
      </c>
      <c r="G39" s="39">
        <v>1.2</v>
      </c>
      <c r="H39" s="41">
        <v>14893</v>
      </c>
      <c r="I39" s="39">
        <v>59.9</v>
      </c>
      <c r="J39" s="40">
        <v>454</v>
      </c>
      <c r="K39" s="39">
        <v>1.8</v>
      </c>
      <c r="L39" s="41">
        <v>6240</v>
      </c>
      <c r="M39" s="39">
        <v>25.1</v>
      </c>
      <c r="N39" s="40">
        <v>32</v>
      </c>
      <c r="O39" s="39">
        <v>0.1</v>
      </c>
      <c r="P39" s="59">
        <v>388</v>
      </c>
      <c r="Q39" s="43">
        <v>1.6</v>
      </c>
      <c r="R39" s="38">
        <v>2455</v>
      </c>
      <c r="S39" s="43">
        <v>9.9</v>
      </c>
      <c r="T39" s="38">
        <v>2592</v>
      </c>
      <c r="U39" s="45">
        <v>10.4</v>
      </c>
      <c r="V39" s="46">
        <v>409</v>
      </c>
      <c r="W39" s="47">
        <v>100</v>
      </c>
    </row>
    <row r="40" spans="1:29" s="22" customFormat="1" ht="15" customHeight="1" x14ac:dyDescent="0.2">
      <c r="A40" s="21" t="s">
        <v>18</v>
      </c>
      <c r="B40" s="23" t="s">
        <v>54</v>
      </c>
      <c r="C40" s="62">
        <v>198109</v>
      </c>
      <c r="D40" s="49">
        <v>1003</v>
      </c>
      <c r="E40" s="50">
        <v>0.5</v>
      </c>
      <c r="F40" s="51">
        <v>18940</v>
      </c>
      <c r="G40" s="50">
        <v>9.6</v>
      </c>
      <c r="H40" s="51">
        <v>46621</v>
      </c>
      <c r="I40" s="50">
        <v>23.5</v>
      </c>
      <c r="J40" s="52">
        <v>38867</v>
      </c>
      <c r="K40" s="50">
        <v>19.600000000000001</v>
      </c>
      <c r="L40" s="52">
        <v>90918</v>
      </c>
      <c r="M40" s="50">
        <v>45.9</v>
      </c>
      <c r="N40" s="51">
        <v>368</v>
      </c>
      <c r="O40" s="50">
        <v>0.2</v>
      </c>
      <c r="P40" s="61">
        <v>1392</v>
      </c>
      <c r="Q40" s="54">
        <v>0.7</v>
      </c>
      <c r="R40" s="55">
        <v>20771</v>
      </c>
      <c r="S40" s="54">
        <v>10.5</v>
      </c>
      <c r="T40" s="49">
        <v>10410</v>
      </c>
      <c r="U40" s="56">
        <v>5.3</v>
      </c>
      <c r="V40" s="57">
        <v>2691</v>
      </c>
      <c r="W40" s="58">
        <v>100</v>
      </c>
    </row>
    <row r="41" spans="1:29" s="22" customFormat="1" ht="15" customHeight="1" x14ac:dyDescent="0.2">
      <c r="A41" s="21" t="s">
        <v>18</v>
      </c>
      <c r="B41" s="35" t="s">
        <v>47</v>
      </c>
      <c r="C41" s="37">
        <v>90463</v>
      </c>
      <c r="D41" s="60">
        <v>1441</v>
      </c>
      <c r="E41" s="39">
        <v>1.6</v>
      </c>
      <c r="F41" s="40">
        <v>2616</v>
      </c>
      <c r="G41" s="39">
        <v>2.9</v>
      </c>
      <c r="H41" s="40">
        <v>10595</v>
      </c>
      <c r="I41" s="39">
        <v>11.7</v>
      </c>
      <c r="J41" s="40">
        <v>23384</v>
      </c>
      <c r="K41" s="39">
        <v>25.8</v>
      </c>
      <c r="L41" s="41">
        <v>49160</v>
      </c>
      <c r="M41" s="39">
        <v>54.3</v>
      </c>
      <c r="N41" s="41">
        <v>103</v>
      </c>
      <c r="O41" s="39">
        <v>0.1</v>
      </c>
      <c r="P41" s="42">
        <v>3164</v>
      </c>
      <c r="Q41" s="43">
        <v>3.5</v>
      </c>
      <c r="R41" s="38">
        <v>7240</v>
      </c>
      <c r="S41" s="43">
        <v>8</v>
      </c>
      <c r="T41" s="60">
        <v>2470</v>
      </c>
      <c r="U41" s="45">
        <v>2.7</v>
      </c>
      <c r="V41" s="46">
        <v>1255</v>
      </c>
      <c r="W41" s="47">
        <v>100</v>
      </c>
    </row>
    <row r="42" spans="1:29" s="22" customFormat="1" ht="15" customHeight="1" x14ac:dyDescent="0.2">
      <c r="A42" s="21" t="s">
        <v>18</v>
      </c>
      <c r="B42" s="23" t="s">
        <v>48</v>
      </c>
      <c r="C42" s="62">
        <v>6650</v>
      </c>
      <c r="D42" s="49">
        <v>416</v>
      </c>
      <c r="E42" s="50">
        <v>6.3</v>
      </c>
      <c r="F42" s="51">
        <v>117</v>
      </c>
      <c r="G42" s="50">
        <v>1.8</v>
      </c>
      <c r="H42" s="51">
        <v>178</v>
      </c>
      <c r="I42" s="50">
        <v>2.7</v>
      </c>
      <c r="J42" s="52">
        <v>204</v>
      </c>
      <c r="K42" s="50">
        <v>3.1</v>
      </c>
      <c r="L42" s="52">
        <v>5709</v>
      </c>
      <c r="M42" s="50">
        <v>85.8</v>
      </c>
      <c r="N42" s="52">
        <v>6</v>
      </c>
      <c r="O42" s="50">
        <v>0.1</v>
      </c>
      <c r="P42" s="61">
        <v>20</v>
      </c>
      <c r="Q42" s="54">
        <v>0.3</v>
      </c>
      <c r="R42" s="55">
        <v>364</v>
      </c>
      <c r="S42" s="54">
        <v>5.5</v>
      </c>
      <c r="T42" s="49">
        <v>100</v>
      </c>
      <c r="U42" s="56">
        <v>1.5</v>
      </c>
      <c r="V42" s="57">
        <v>250</v>
      </c>
      <c r="W42" s="58">
        <v>100</v>
      </c>
    </row>
    <row r="43" spans="1:29" s="22" customFormat="1" ht="15" customHeight="1" x14ac:dyDescent="0.2">
      <c r="A43" s="21" t="s">
        <v>18</v>
      </c>
      <c r="B43" s="35" t="s">
        <v>55</v>
      </c>
      <c r="C43" s="37">
        <v>125620</v>
      </c>
      <c r="D43" s="38">
        <v>199</v>
      </c>
      <c r="E43" s="39">
        <v>0.2</v>
      </c>
      <c r="F43" s="40">
        <v>2352</v>
      </c>
      <c r="G43" s="39">
        <v>1.9</v>
      </c>
      <c r="H43" s="41">
        <v>4770</v>
      </c>
      <c r="I43" s="39">
        <v>3.8</v>
      </c>
      <c r="J43" s="40">
        <v>20155</v>
      </c>
      <c r="K43" s="39">
        <v>16</v>
      </c>
      <c r="L43" s="40">
        <v>93222</v>
      </c>
      <c r="M43" s="39">
        <v>74.2</v>
      </c>
      <c r="N43" s="40">
        <v>66</v>
      </c>
      <c r="O43" s="39">
        <v>0.1</v>
      </c>
      <c r="P43" s="42">
        <v>4856</v>
      </c>
      <c r="Q43" s="43">
        <v>3.9</v>
      </c>
      <c r="R43" s="60">
        <v>14835</v>
      </c>
      <c r="S43" s="43">
        <v>11.8</v>
      </c>
      <c r="T43" s="60">
        <v>1820</v>
      </c>
      <c r="U43" s="45">
        <v>1.4</v>
      </c>
      <c r="V43" s="46">
        <v>1864</v>
      </c>
      <c r="W43" s="47">
        <v>99.9</v>
      </c>
    </row>
    <row r="44" spans="1:29" s="22" customFormat="1" ht="15" customHeight="1" x14ac:dyDescent="0.2">
      <c r="A44" s="21" t="s">
        <v>18</v>
      </c>
      <c r="B44" s="23" t="s">
        <v>56</v>
      </c>
      <c r="C44" s="48">
        <v>43172</v>
      </c>
      <c r="D44" s="49">
        <v>7023</v>
      </c>
      <c r="E44" s="50">
        <v>16.3</v>
      </c>
      <c r="F44" s="52">
        <v>882</v>
      </c>
      <c r="G44" s="50" t="s">
        <v>73</v>
      </c>
      <c r="H44" s="51">
        <v>5138</v>
      </c>
      <c r="I44" s="50">
        <v>11.9</v>
      </c>
      <c r="J44" s="51">
        <v>4086</v>
      </c>
      <c r="K44" s="50">
        <v>9.5</v>
      </c>
      <c r="L44" s="51">
        <v>23679</v>
      </c>
      <c r="M44" s="50">
        <v>54.8</v>
      </c>
      <c r="N44" s="52">
        <v>100</v>
      </c>
      <c r="O44" s="50">
        <v>0.2</v>
      </c>
      <c r="P44" s="53">
        <v>2264</v>
      </c>
      <c r="Q44" s="54">
        <v>5.2</v>
      </c>
      <c r="R44" s="55">
        <v>4321</v>
      </c>
      <c r="S44" s="54">
        <v>10</v>
      </c>
      <c r="T44" s="55">
        <v>1358</v>
      </c>
      <c r="U44" s="56">
        <v>3.1</v>
      </c>
      <c r="V44" s="57">
        <v>1092</v>
      </c>
      <c r="W44" s="58">
        <v>100</v>
      </c>
    </row>
    <row r="45" spans="1:29" s="22" customFormat="1" ht="15" customHeight="1" x14ac:dyDescent="0.2">
      <c r="A45" s="21" t="s">
        <v>18</v>
      </c>
      <c r="B45" s="35" t="s">
        <v>57</v>
      </c>
      <c r="C45" s="37">
        <v>40236</v>
      </c>
      <c r="D45" s="60">
        <v>607</v>
      </c>
      <c r="E45" s="39">
        <v>1.5</v>
      </c>
      <c r="F45" s="40">
        <v>1586</v>
      </c>
      <c r="G45" s="39">
        <v>3.9</v>
      </c>
      <c r="H45" s="41">
        <v>8339</v>
      </c>
      <c r="I45" s="39">
        <v>20.7</v>
      </c>
      <c r="J45" s="40">
        <v>997</v>
      </c>
      <c r="K45" s="39">
        <v>2.5</v>
      </c>
      <c r="L45" s="41">
        <v>26400</v>
      </c>
      <c r="M45" s="39">
        <v>65.599999999999994</v>
      </c>
      <c r="N45" s="40">
        <v>281</v>
      </c>
      <c r="O45" s="39">
        <v>0.7</v>
      </c>
      <c r="P45" s="42">
        <v>2026</v>
      </c>
      <c r="Q45" s="43">
        <v>5</v>
      </c>
      <c r="R45" s="38">
        <v>3317</v>
      </c>
      <c r="S45" s="43">
        <v>8.1999999999999993</v>
      </c>
      <c r="T45" s="60">
        <v>915</v>
      </c>
      <c r="U45" s="45">
        <v>2.2999999999999998</v>
      </c>
      <c r="V45" s="46">
        <v>700</v>
      </c>
      <c r="W45" s="47">
        <v>100</v>
      </c>
    </row>
    <row r="46" spans="1:29" s="22" customFormat="1" ht="15" customHeight="1" x14ac:dyDescent="0.2">
      <c r="A46" s="21" t="s">
        <v>18</v>
      </c>
      <c r="B46" s="23" t="s">
        <v>58</v>
      </c>
      <c r="C46" s="48">
        <v>108579</v>
      </c>
      <c r="D46" s="49">
        <v>131</v>
      </c>
      <c r="E46" s="50">
        <v>0.1</v>
      </c>
      <c r="F46" s="51">
        <v>3876</v>
      </c>
      <c r="G46" s="50">
        <v>3.6</v>
      </c>
      <c r="H46" s="51">
        <v>9024</v>
      </c>
      <c r="I46" s="50">
        <v>8.3000000000000007</v>
      </c>
      <c r="J46" s="51">
        <v>16433</v>
      </c>
      <c r="K46" s="50">
        <v>15.1</v>
      </c>
      <c r="L46" s="52">
        <v>77132</v>
      </c>
      <c r="M46" s="50">
        <v>71</v>
      </c>
      <c r="N46" s="52">
        <v>67</v>
      </c>
      <c r="O46" s="50">
        <v>0.1</v>
      </c>
      <c r="P46" s="53">
        <v>1916</v>
      </c>
      <c r="Q46" s="54">
        <v>1.8</v>
      </c>
      <c r="R46" s="49">
        <v>11054</v>
      </c>
      <c r="S46" s="54">
        <v>10.199999999999999</v>
      </c>
      <c r="T46" s="49">
        <v>2607</v>
      </c>
      <c r="U46" s="56">
        <v>2.4</v>
      </c>
      <c r="V46" s="57">
        <v>1474</v>
      </c>
      <c r="W46" s="58">
        <v>99.9</v>
      </c>
    </row>
    <row r="47" spans="1:29" s="22" customFormat="1" ht="15" customHeight="1" x14ac:dyDescent="0.2">
      <c r="A47" s="21" t="s">
        <v>18</v>
      </c>
      <c r="B47" s="35" t="s">
        <v>59</v>
      </c>
      <c r="C47" s="63">
        <v>10639</v>
      </c>
      <c r="D47" s="38">
        <v>75</v>
      </c>
      <c r="E47" s="39">
        <v>0.7</v>
      </c>
      <c r="F47" s="41">
        <v>306</v>
      </c>
      <c r="G47" s="39">
        <v>2.9</v>
      </c>
      <c r="H47" s="41">
        <v>2296</v>
      </c>
      <c r="I47" s="39">
        <v>21.6</v>
      </c>
      <c r="J47" s="41">
        <v>933</v>
      </c>
      <c r="K47" s="39">
        <v>8.8000000000000007</v>
      </c>
      <c r="L47" s="41">
        <v>6695</v>
      </c>
      <c r="M47" s="39">
        <v>62.9</v>
      </c>
      <c r="N47" s="40">
        <v>19</v>
      </c>
      <c r="O47" s="39">
        <v>0.2</v>
      </c>
      <c r="P47" s="42">
        <v>315</v>
      </c>
      <c r="Q47" s="43" t="s">
        <v>73</v>
      </c>
      <c r="R47" s="60">
        <v>1206</v>
      </c>
      <c r="S47" s="43">
        <v>11.3</v>
      </c>
      <c r="T47" s="38">
        <v>398</v>
      </c>
      <c r="U47" s="45">
        <v>3.7</v>
      </c>
      <c r="V47" s="46">
        <v>112</v>
      </c>
      <c r="W47" s="47">
        <v>100</v>
      </c>
    </row>
    <row r="48" spans="1:29" s="22" customFormat="1" ht="15" customHeight="1" x14ac:dyDescent="0.2">
      <c r="A48" s="21" t="s">
        <v>18</v>
      </c>
      <c r="B48" s="23" t="s">
        <v>60</v>
      </c>
      <c r="C48" s="48">
        <v>40972</v>
      </c>
      <c r="D48" s="55">
        <v>119</v>
      </c>
      <c r="E48" s="50">
        <v>0.3</v>
      </c>
      <c r="F48" s="51">
        <v>609</v>
      </c>
      <c r="G48" s="50">
        <v>1.5</v>
      </c>
      <c r="H48" s="52">
        <v>2172</v>
      </c>
      <c r="I48" s="50">
        <v>5.3</v>
      </c>
      <c r="J48" s="51">
        <v>14253</v>
      </c>
      <c r="K48" s="50">
        <v>34.799999999999997</v>
      </c>
      <c r="L48" s="51">
        <v>22891</v>
      </c>
      <c r="M48" s="50">
        <v>55.9</v>
      </c>
      <c r="N48" s="52">
        <v>58</v>
      </c>
      <c r="O48" s="50">
        <v>0.1</v>
      </c>
      <c r="P48" s="53">
        <v>870</v>
      </c>
      <c r="Q48" s="54">
        <v>2.1</v>
      </c>
      <c r="R48" s="55">
        <v>2941</v>
      </c>
      <c r="S48" s="54">
        <v>7.2</v>
      </c>
      <c r="T48" s="55">
        <v>1372</v>
      </c>
      <c r="U48" s="56">
        <v>3.3</v>
      </c>
      <c r="V48" s="57">
        <v>562</v>
      </c>
      <c r="W48" s="58">
        <v>100</v>
      </c>
    </row>
    <row r="49" spans="1:23" s="22" customFormat="1" ht="15" customHeight="1" x14ac:dyDescent="0.2">
      <c r="A49" s="21" t="s">
        <v>18</v>
      </c>
      <c r="B49" s="35" t="s">
        <v>61</v>
      </c>
      <c r="C49" s="63">
        <v>9065</v>
      </c>
      <c r="D49" s="38">
        <v>829</v>
      </c>
      <c r="E49" s="39">
        <v>9.1</v>
      </c>
      <c r="F49" s="40">
        <v>205</v>
      </c>
      <c r="G49" s="39">
        <v>2.2999999999999998</v>
      </c>
      <c r="H49" s="40">
        <v>349</v>
      </c>
      <c r="I49" s="39">
        <v>3.9</v>
      </c>
      <c r="J49" s="40">
        <v>220</v>
      </c>
      <c r="K49" s="39">
        <v>2.4</v>
      </c>
      <c r="L49" s="41">
        <v>7328</v>
      </c>
      <c r="M49" s="39">
        <v>80.8</v>
      </c>
      <c r="N49" s="41">
        <v>8</v>
      </c>
      <c r="O49" s="39">
        <v>0.1</v>
      </c>
      <c r="P49" s="42">
        <v>126</v>
      </c>
      <c r="Q49" s="43">
        <v>1.4</v>
      </c>
      <c r="R49" s="60">
        <v>535</v>
      </c>
      <c r="S49" s="43">
        <v>5.9</v>
      </c>
      <c r="T49" s="60">
        <v>192</v>
      </c>
      <c r="U49" s="45">
        <v>2.1</v>
      </c>
      <c r="V49" s="46">
        <v>440</v>
      </c>
      <c r="W49" s="47">
        <v>100</v>
      </c>
    </row>
    <row r="50" spans="1:23" s="22" customFormat="1" ht="15" customHeight="1" x14ac:dyDescent="0.2">
      <c r="A50" s="21" t="s">
        <v>18</v>
      </c>
      <c r="B50" s="23" t="s">
        <v>62</v>
      </c>
      <c r="C50" s="48">
        <v>66988</v>
      </c>
      <c r="D50" s="49">
        <v>111</v>
      </c>
      <c r="E50" s="50">
        <v>0.2</v>
      </c>
      <c r="F50" s="51">
        <v>1153</v>
      </c>
      <c r="G50" s="50">
        <v>1.7</v>
      </c>
      <c r="H50" s="52">
        <v>4102</v>
      </c>
      <c r="I50" s="50">
        <v>6.1</v>
      </c>
      <c r="J50" s="51">
        <v>17257</v>
      </c>
      <c r="K50" s="50">
        <v>25.8</v>
      </c>
      <c r="L50" s="51">
        <v>43671</v>
      </c>
      <c r="M50" s="50">
        <v>65.2</v>
      </c>
      <c r="N50" s="52">
        <v>73</v>
      </c>
      <c r="O50" s="50">
        <v>0.1</v>
      </c>
      <c r="P50" s="53">
        <v>621</v>
      </c>
      <c r="Q50" s="54">
        <v>0.9</v>
      </c>
      <c r="R50" s="49">
        <v>6570</v>
      </c>
      <c r="S50" s="54">
        <v>9.8000000000000007</v>
      </c>
      <c r="T50" s="49">
        <v>967</v>
      </c>
      <c r="U50" s="56">
        <v>1.4</v>
      </c>
      <c r="V50" s="57">
        <v>924</v>
      </c>
      <c r="W50" s="58">
        <v>99.1</v>
      </c>
    </row>
    <row r="51" spans="1:23" s="22" customFormat="1" ht="15" customHeight="1" x14ac:dyDescent="0.2">
      <c r="A51" s="21" t="s">
        <v>18</v>
      </c>
      <c r="B51" s="35" t="s">
        <v>63</v>
      </c>
      <c r="C51" s="37">
        <v>357733</v>
      </c>
      <c r="D51" s="38">
        <v>1507</v>
      </c>
      <c r="E51" s="39">
        <v>0.4</v>
      </c>
      <c r="F51" s="41">
        <v>12313</v>
      </c>
      <c r="G51" s="39">
        <v>3.4</v>
      </c>
      <c r="H51" s="40">
        <v>178046</v>
      </c>
      <c r="I51" s="39">
        <v>49.8</v>
      </c>
      <c r="J51" s="40">
        <v>46810</v>
      </c>
      <c r="K51" s="39">
        <v>13.1</v>
      </c>
      <c r="L51" s="40">
        <v>111235</v>
      </c>
      <c r="M51" s="39">
        <v>31.1</v>
      </c>
      <c r="N51" s="41">
        <v>494</v>
      </c>
      <c r="O51" s="39">
        <v>0.1</v>
      </c>
      <c r="P51" s="42">
        <v>7328</v>
      </c>
      <c r="Q51" s="43" t="s">
        <v>73</v>
      </c>
      <c r="R51" s="38">
        <v>28311</v>
      </c>
      <c r="S51" s="43">
        <v>7.9</v>
      </c>
      <c r="T51" s="38">
        <v>25669</v>
      </c>
      <c r="U51" s="45">
        <v>7.2</v>
      </c>
      <c r="V51" s="46">
        <v>3891</v>
      </c>
      <c r="W51" s="47">
        <v>100</v>
      </c>
    </row>
    <row r="52" spans="1:23" s="22" customFormat="1" ht="15" customHeight="1" x14ac:dyDescent="0.2">
      <c r="A52" s="21" t="s">
        <v>18</v>
      </c>
      <c r="B52" s="23" t="s">
        <v>64</v>
      </c>
      <c r="C52" s="48">
        <v>31611</v>
      </c>
      <c r="D52" s="55">
        <v>404</v>
      </c>
      <c r="E52" s="50">
        <v>1.3</v>
      </c>
      <c r="F52" s="51">
        <v>758</v>
      </c>
      <c r="G52" s="50">
        <v>2.4</v>
      </c>
      <c r="H52" s="52">
        <v>6435</v>
      </c>
      <c r="I52" s="50">
        <v>20.399999999999999</v>
      </c>
      <c r="J52" s="52">
        <v>565</v>
      </c>
      <c r="K52" s="50">
        <v>1.8</v>
      </c>
      <c r="L52" s="51">
        <v>22370</v>
      </c>
      <c r="M52" s="50">
        <v>70.8</v>
      </c>
      <c r="N52" s="52">
        <v>564</v>
      </c>
      <c r="O52" s="50">
        <v>1.8</v>
      </c>
      <c r="P52" s="61">
        <v>515</v>
      </c>
      <c r="Q52" s="54">
        <v>1.6</v>
      </c>
      <c r="R52" s="49">
        <v>2229</v>
      </c>
      <c r="S52" s="54">
        <v>7.1</v>
      </c>
      <c r="T52" s="49">
        <v>2450</v>
      </c>
      <c r="U52" s="56">
        <v>7.8</v>
      </c>
      <c r="V52" s="57">
        <v>415</v>
      </c>
      <c r="W52" s="58">
        <v>99.8</v>
      </c>
    </row>
    <row r="53" spans="1:23" s="22" customFormat="1" ht="15" customHeight="1" x14ac:dyDescent="0.2">
      <c r="A53" s="21" t="s">
        <v>18</v>
      </c>
      <c r="B53" s="35" t="s">
        <v>65</v>
      </c>
      <c r="C53" s="63">
        <v>5109</v>
      </c>
      <c r="D53" s="60">
        <v>42</v>
      </c>
      <c r="E53" s="39">
        <v>0.8</v>
      </c>
      <c r="F53" s="40">
        <v>151</v>
      </c>
      <c r="G53" s="39" t="s">
        <v>73</v>
      </c>
      <c r="H53" s="41">
        <v>70</v>
      </c>
      <c r="I53" s="39">
        <v>1.4</v>
      </c>
      <c r="J53" s="40">
        <v>107</v>
      </c>
      <c r="K53" s="39">
        <v>2.1</v>
      </c>
      <c r="L53" s="41">
        <v>4687</v>
      </c>
      <c r="M53" s="39">
        <v>91.7</v>
      </c>
      <c r="N53" s="41">
        <v>9</v>
      </c>
      <c r="O53" s="39">
        <v>0.2</v>
      </c>
      <c r="P53" s="42">
        <v>43</v>
      </c>
      <c r="Q53" s="43">
        <v>0.8</v>
      </c>
      <c r="R53" s="60">
        <v>322</v>
      </c>
      <c r="S53" s="43">
        <v>6.3</v>
      </c>
      <c r="T53" s="38">
        <v>84</v>
      </c>
      <c r="U53" s="45">
        <v>1.6</v>
      </c>
      <c r="V53" s="46">
        <v>156</v>
      </c>
      <c r="W53" s="47">
        <v>100</v>
      </c>
    </row>
    <row r="54" spans="1:23" s="22" customFormat="1" ht="15" customHeight="1" x14ac:dyDescent="0.2">
      <c r="A54" s="21" t="s">
        <v>18</v>
      </c>
      <c r="B54" s="23" t="s">
        <v>66</v>
      </c>
      <c r="C54" s="48">
        <v>95289</v>
      </c>
      <c r="D54" s="55">
        <v>320</v>
      </c>
      <c r="E54" s="50">
        <v>0.3</v>
      </c>
      <c r="F54" s="51">
        <v>5808</v>
      </c>
      <c r="G54" s="64">
        <v>6.1</v>
      </c>
      <c r="H54" s="52">
        <v>11219</v>
      </c>
      <c r="I54" s="64">
        <v>11.8</v>
      </c>
      <c r="J54" s="51">
        <v>22504</v>
      </c>
      <c r="K54" s="50">
        <v>23.6</v>
      </c>
      <c r="L54" s="51">
        <v>51540</v>
      </c>
      <c r="M54" s="50">
        <v>54.1</v>
      </c>
      <c r="N54" s="51">
        <v>118</v>
      </c>
      <c r="O54" s="50">
        <v>0.1</v>
      </c>
      <c r="P54" s="53">
        <v>3780</v>
      </c>
      <c r="Q54" s="54">
        <v>4</v>
      </c>
      <c r="R54" s="49">
        <v>8905</v>
      </c>
      <c r="S54" s="54">
        <v>9.3000000000000007</v>
      </c>
      <c r="T54" s="55">
        <v>4532</v>
      </c>
      <c r="U54" s="56">
        <v>4.8</v>
      </c>
      <c r="V54" s="57">
        <v>826</v>
      </c>
      <c r="W54" s="58">
        <v>97.8</v>
      </c>
    </row>
    <row r="55" spans="1:23" s="22" customFormat="1" ht="15" customHeight="1" x14ac:dyDescent="0.2">
      <c r="A55" s="21" t="s">
        <v>18</v>
      </c>
      <c r="B55" s="35" t="s">
        <v>67</v>
      </c>
      <c r="C55" s="37">
        <v>79190</v>
      </c>
      <c r="D55" s="38">
        <v>1040</v>
      </c>
      <c r="E55" s="39">
        <v>1.3</v>
      </c>
      <c r="F55" s="40">
        <v>5986</v>
      </c>
      <c r="G55" s="39">
        <v>7.6</v>
      </c>
      <c r="H55" s="41">
        <v>14767</v>
      </c>
      <c r="I55" s="39">
        <v>18.600000000000001</v>
      </c>
      <c r="J55" s="41">
        <v>3760</v>
      </c>
      <c r="K55" s="39">
        <v>4.7</v>
      </c>
      <c r="L55" s="40">
        <v>47873</v>
      </c>
      <c r="M55" s="39">
        <v>60.5</v>
      </c>
      <c r="N55" s="40">
        <v>769</v>
      </c>
      <c r="O55" s="39" t="s">
        <v>73</v>
      </c>
      <c r="P55" s="59">
        <v>4995</v>
      </c>
      <c r="Q55" s="43">
        <v>6.3</v>
      </c>
      <c r="R55" s="38">
        <v>4213</v>
      </c>
      <c r="S55" s="43">
        <v>5.3</v>
      </c>
      <c r="T55" s="60">
        <v>3226</v>
      </c>
      <c r="U55" s="45">
        <v>4.0999999999999996</v>
      </c>
      <c r="V55" s="46">
        <v>1105</v>
      </c>
      <c r="W55" s="47">
        <v>100</v>
      </c>
    </row>
    <row r="56" spans="1:23" s="22" customFormat="1" ht="15" customHeight="1" x14ac:dyDescent="0.2">
      <c r="A56" s="21" t="s">
        <v>18</v>
      </c>
      <c r="B56" s="23" t="s">
        <v>68</v>
      </c>
      <c r="C56" s="48">
        <v>10696</v>
      </c>
      <c r="D56" s="49">
        <v>10</v>
      </c>
      <c r="E56" s="50">
        <v>0.1</v>
      </c>
      <c r="F56" s="51">
        <v>71</v>
      </c>
      <c r="G56" s="50">
        <v>0.7</v>
      </c>
      <c r="H56" s="51">
        <v>104</v>
      </c>
      <c r="I56" s="50" t="s">
        <v>73</v>
      </c>
      <c r="J56" s="52">
        <v>496</v>
      </c>
      <c r="K56" s="50">
        <v>4.5999999999999996</v>
      </c>
      <c r="L56" s="51">
        <v>9914</v>
      </c>
      <c r="M56" s="50">
        <v>92.7</v>
      </c>
      <c r="N56" s="52">
        <v>4</v>
      </c>
      <c r="O56" s="50">
        <v>0</v>
      </c>
      <c r="P56" s="61">
        <v>97</v>
      </c>
      <c r="Q56" s="54">
        <v>0.9</v>
      </c>
      <c r="R56" s="55">
        <v>933</v>
      </c>
      <c r="S56" s="54">
        <v>8.6999999999999993</v>
      </c>
      <c r="T56" s="55">
        <v>64</v>
      </c>
      <c r="U56" s="56">
        <v>0.6</v>
      </c>
      <c r="V56" s="57">
        <v>305</v>
      </c>
      <c r="W56" s="58">
        <v>99.3</v>
      </c>
    </row>
    <row r="57" spans="1:23" s="22" customFormat="1" ht="15" customHeight="1" x14ac:dyDescent="0.2">
      <c r="A57" s="21" t="s">
        <v>18</v>
      </c>
      <c r="B57" s="35" t="s">
        <v>69</v>
      </c>
      <c r="C57" s="37">
        <v>59788</v>
      </c>
      <c r="D57" s="38">
        <v>591</v>
      </c>
      <c r="E57" s="39" t="s">
        <v>73</v>
      </c>
      <c r="F57" s="41">
        <v>1993</v>
      </c>
      <c r="G57" s="39">
        <v>3.3</v>
      </c>
      <c r="H57" s="40">
        <v>5633</v>
      </c>
      <c r="I57" s="39">
        <v>9.4</v>
      </c>
      <c r="J57" s="40">
        <v>5459</v>
      </c>
      <c r="K57" s="39">
        <v>9.1</v>
      </c>
      <c r="L57" s="40">
        <v>44998</v>
      </c>
      <c r="M57" s="39">
        <v>75.3</v>
      </c>
      <c r="N57" s="40">
        <v>41</v>
      </c>
      <c r="O57" s="39">
        <v>0.1</v>
      </c>
      <c r="P57" s="59">
        <v>1073</v>
      </c>
      <c r="Q57" s="43">
        <v>1.8</v>
      </c>
      <c r="R57" s="60">
        <v>4798</v>
      </c>
      <c r="S57" s="43">
        <v>8</v>
      </c>
      <c r="T57" s="60">
        <v>1503</v>
      </c>
      <c r="U57" s="45">
        <v>2.5</v>
      </c>
      <c r="V57" s="46">
        <v>1123</v>
      </c>
      <c r="W57" s="47">
        <v>100</v>
      </c>
    </row>
    <row r="58" spans="1:23" s="22" customFormat="1" ht="15" customHeight="1" thickBot="1" x14ac:dyDescent="0.25">
      <c r="A58" s="21" t="s">
        <v>18</v>
      </c>
      <c r="B58" s="24" t="s">
        <v>70</v>
      </c>
      <c r="C58" s="65">
        <v>6221</v>
      </c>
      <c r="D58" s="66">
        <v>124</v>
      </c>
      <c r="E58" s="67" t="s">
        <v>73</v>
      </c>
      <c r="F58" s="68">
        <v>60</v>
      </c>
      <c r="G58" s="67" t="s">
        <v>73</v>
      </c>
      <c r="H58" s="69">
        <v>747</v>
      </c>
      <c r="I58" s="67">
        <v>12</v>
      </c>
      <c r="J58" s="68">
        <v>81</v>
      </c>
      <c r="K58" s="67">
        <v>1.3</v>
      </c>
      <c r="L58" s="68">
        <v>5122</v>
      </c>
      <c r="M58" s="67">
        <v>82.3</v>
      </c>
      <c r="N58" s="68">
        <v>4</v>
      </c>
      <c r="O58" s="67">
        <v>0.1</v>
      </c>
      <c r="P58" s="70">
        <v>83</v>
      </c>
      <c r="Q58" s="71">
        <v>1.3</v>
      </c>
      <c r="R58" s="72">
        <v>443</v>
      </c>
      <c r="S58" s="71">
        <v>7.1</v>
      </c>
      <c r="T58" s="72">
        <v>54</v>
      </c>
      <c r="U58" s="73">
        <v>0.9</v>
      </c>
      <c r="V58" s="74">
        <v>163</v>
      </c>
      <c r="W58" s="75">
        <v>100</v>
      </c>
    </row>
    <row r="59" spans="1:23" s="26" customFormat="1" ht="15" customHeight="1" x14ac:dyDescent="0.2">
      <c r="A59" s="28"/>
      <c r="B59" s="3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/>
      <c r="U59" s="31"/>
      <c r="V59" s="25"/>
      <c r="W59" s="25"/>
    </row>
    <row r="60" spans="1:23" s="26" customFormat="1" ht="15" customHeight="1" x14ac:dyDescent="0.2">
      <c r="A60" s="28"/>
      <c r="B60" s="29" t="str">
        <f>CONCATENATE("NOTE: Table reads (for US Totals):  Of all ",IF(ISTEXT(C7),LEFT(C7,3),TEXT(C7,"#,##0"))," public school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3,482,805 public school students enrolled in geometry in grades 7 through 12, 35,642 (1 to 3%) were American Indian or Alaska Native, and 296,909 (8.5%) were students with disabilities served under the Individuals with Disabilities Education Act (IDEA).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0"/>
      <c r="W60" s="31"/>
    </row>
    <row r="61" spans="1:23" s="22" customFormat="1" ht="15" customHeight="1" x14ac:dyDescent="0.2">
      <c r="A61" s="21"/>
      <c r="B61" s="79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s="26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 s="26" customFormat="1" ht="15" customHeight="1" x14ac:dyDescent="0.2">
      <c r="A63" s="2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 s="26" customFormat="1" ht="15" customHeight="1" x14ac:dyDescent="0.2">
      <c r="A64" s="2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0"/>
      <c r="U64" s="31"/>
      <c r="V64" s="25"/>
      <c r="W64" s="25"/>
    </row>
    <row r="65" spans="1:23" s="26" customFormat="1" ht="15" customHeight="1" x14ac:dyDescent="0.2">
      <c r="A65" s="2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0"/>
      <c r="U65" s="31"/>
      <c r="V65" s="25"/>
      <c r="W65" s="25"/>
    </row>
  </sheetData>
  <sortState ref="B8:W58">
    <sortCondition ref="B8:B58"/>
  </sortState>
  <mergeCells count="17">
    <mergeCell ref="L5:M5"/>
    <mergeCell ref="N5:O5"/>
    <mergeCell ref="P5:Q5"/>
    <mergeCell ref="B61:W61"/>
    <mergeCell ref="B62:W62"/>
    <mergeCell ref="B63:W63"/>
    <mergeCell ref="B4:B5"/>
    <mergeCell ref="C4:C5"/>
    <mergeCell ref="D4:Q4"/>
    <mergeCell ref="R4:S5"/>
    <mergeCell ref="T4:U5"/>
    <mergeCell ref="V4:V5"/>
    <mergeCell ref="W4:W5"/>
    <mergeCell ref="D5:E5"/>
    <mergeCell ref="F5:G5"/>
    <mergeCell ref="H5:I5"/>
    <mergeCell ref="J5:K5"/>
  </mergeCells>
  <phoneticPr fontId="21" type="noConversion"/>
  <printOptions horizontalCentered="1"/>
  <pageMargins left="0.25" right="0.25" top="1" bottom="1" header="0.5" footer="0.5"/>
  <pageSetup paperSize="3" scale="69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65"/>
  <sheetViews>
    <sheetView showGridLines="0" zoomScale="70" zoomScaleNormal="70" workbookViewId="0">
      <selection activeCell="B1" sqref="B1"/>
    </sheetView>
  </sheetViews>
  <sheetFormatPr defaultColWidth="12.1640625" defaultRowHeight="15" customHeight="1" x14ac:dyDescent="0.2"/>
  <cols>
    <col min="1" max="1" width="16" style="10" customWidth="1"/>
    <col min="2" max="2" width="21.83203125" style="1" customWidth="1"/>
    <col min="3" max="19" width="14.83203125" style="1" customWidth="1"/>
    <col min="20" max="20" width="14.83203125" style="5" customWidth="1"/>
    <col min="21" max="21" width="14.83203125" style="6" customWidth="1"/>
    <col min="22" max="23" width="14.83203125" style="1" customWidth="1"/>
    <col min="24" max="16384" width="12.1640625" style="7"/>
  </cols>
  <sheetData>
    <row r="2" spans="1:23" s="2" customFormat="1" ht="15" customHeight="1" x14ac:dyDescent="0.25">
      <c r="A2" s="9"/>
      <c r="B2" s="33" t="str">
        <f>CONCATENATE("Number and percentage of public school male students ",A7, ", by race/ethnicity, disability status, and English proficiency, by state: School Year 2013-14")</f>
        <v>Number and percentage of public school male students enrolled in geometry in grades 7 through 12, by race/ethnicity, disability status, and English proficiency, by state: School Year 2013-14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4"/>
      <c r="W3" s="4"/>
    </row>
    <row r="4" spans="1:23" s="12" customFormat="1" ht="24.95" customHeight="1" x14ac:dyDescent="0.2">
      <c r="A4" s="11"/>
      <c r="B4" s="81" t="s">
        <v>0</v>
      </c>
      <c r="C4" s="83" t="s">
        <v>12</v>
      </c>
      <c r="D4" s="85" t="s">
        <v>10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8" t="s">
        <v>17</v>
      </c>
      <c r="S4" s="89"/>
      <c r="T4" s="88" t="s">
        <v>13</v>
      </c>
      <c r="U4" s="89"/>
      <c r="V4" s="92" t="s">
        <v>16</v>
      </c>
      <c r="W4" s="94" t="s">
        <v>14</v>
      </c>
    </row>
    <row r="5" spans="1:23" s="12" customFormat="1" ht="24.95" customHeight="1" x14ac:dyDescent="0.2">
      <c r="A5" s="11"/>
      <c r="B5" s="82"/>
      <c r="C5" s="84"/>
      <c r="D5" s="96" t="s">
        <v>1</v>
      </c>
      <c r="E5" s="77"/>
      <c r="F5" s="97" t="s">
        <v>2</v>
      </c>
      <c r="G5" s="77"/>
      <c r="H5" s="76" t="s">
        <v>3</v>
      </c>
      <c r="I5" s="77"/>
      <c r="J5" s="76" t="s">
        <v>4</v>
      </c>
      <c r="K5" s="77"/>
      <c r="L5" s="76" t="s">
        <v>5</v>
      </c>
      <c r="M5" s="77"/>
      <c r="N5" s="76" t="s">
        <v>6</v>
      </c>
      <c r="O5" s="77"/>
      <c r="P5" s="76" t="s">
        <v>7</v>
      </c>
      <c r="Q5" s="78"/>
      <c r="R5" s="90"/>
      <c r="S5" s="91"/>
      <c r="T5" s="90"/>
      <c r="U5" s="91"/>
      <c r="V5" s="93"/>
      <c r="W5" s="95"/>
    </row>
    <row r="6" spans="1:23" s="12" customFormat="1" ht="15" customHeight="1" thickBot="1" x14ac:dyDescent="0.25">
      <c r="A6" s="11"/>
      <c r="B6" s="13"/>
      <c r="C6" s="27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9</v>
      </c>
      <c r="T6" s="16" t="s">
        <v>8</v>
      </c>
      <c r="U6" s="18" t="s">
        <v>9</v>
      </c>
      <c r="V6" s="19"/>
      <c r="W6" s="20"/>
    </row>
    <row r="7" spans="1:23" s="22" customFormat="1" ht="15" customHeight="1" x14ac:dyDescent="0.2">
      <c r="A7" s="21" t="str">
        <f>Total!A7</f>
        <v>enrolled in geometry in grades 7 through 12</v>
      </c>
      <c r="B7" s="34" t="s">
        <v>11</v>
      </c>
      <c r="C7" s="37">
        <v>1763470</v>
      </c>
      <c r="D7" s="38">
        <v>17950</v>
      </c>
      <c r="E7" s="39" t="s">
        <v>73</v>
      </c>
      <c r="F7" s="40">
        <v>89095</v>
      </c>
      <c r="G7" s="39">
        <v>5.0999999999999996</v>
      </c>
      <c r="H7" s="40">
        <v>425858</v>
      </c>
      <c r="I7" s="39">
        <v>24.1</v>
      </c>
      <c r="J7" s="40">
        <v>276980</v>
      </c>
      <c r="K7" s="39">
        <v>15.7</v>
      </c>
      <c r="L7" s="40">
        <v>903658</v>
      </c>
      <c r="M7" s="39">
        <v>51.2</v>
      </c>
      <c r="N7" s="41">
        <v>7251</v>
      </c>
      <c r="O7" s="39">
        <v>0.4</v>
      </c>
      <c r="P7" s="42">
        <v>42678</v>
      </c>
      <c r="Q7" s="43">
        <v>2.4</v>
      </c>
      <c r="R7" s="44">
        <v>193945</v>
      </c>
      <c r="S7" s="43">
        <v>11</v>
      </c>
      <c r="T7" s="44">
        <v>96157</v>
      </c>
      <c r="U7" s="45">
        <v>5.5</v>
      </c>
      <c r="V7" s="46">
        <v>47363</v>
      </c>
      <c r="W7" s="47">
        <v>99.9</v>
      </c>
    </row>
    <row r="8" spans="1:23" s="22" customFormat="1" ht="15" customHeight="1" x14ac:dyDescent="0.2">
      <c r="A8" s="21" t="s">
        <v>18</v>
      </c>
      <c r="B8" s="23" t="s">
        <v>21</v>
      </c>
      <c r="C8" s="48">
        <v>25092</v>
      </c>
      <c r="D8" s="49">
        <v>200</v>
      </c>
      <c r="E8" s="50">
        <v>0.8</v>
      </c>
      <c r="F8" s="51">
        <v>292</v>
      </c>
      <c r="G8" s="50">
        <v>1.2</v>
      </c>
      <c r="H8" s="52">
        <v>944</v>
      </c>
      <c r="I8" s="50">
        <v>3.8</v>
      </c>
      <c r="J8" s="51">
        <v>8682</v>
      </c>
      <c r="K8" s="50">
        <v>34.6</v>
      </c>
      <c r="L8" s="51">
        <v>14740</v>
      </c>
      <c r="M8" s="50">
        <v>58.7</v>
      </c>
      <c r="N8" s="51">
        <v>12</v>
      </c>
      <c r="O8" s="50">
        <v>0</v>
      </c>
      <c r="P8" s="53">
        <v>222</v>
      </c>
      <c r="Q8" s="54">
        <v>0.9</v>
      </c>
      <c r="R8" s="49">
        <v>2496</v>
      </c>
      <c r="S8" s="54">
        <v>9.9</v>
      </c>
      <c r="T8" s="55">
        <v>403</v>
      </c>
      <c r="U8" s="56">
        <v>1.6</v>
      </c>
      <c r="V8" s="57">
        <v>738</v>
      </c>
      <c r="W8" s="58">
        <v>100</v>
      </c>
    </row>
    <row r="9" spans="1:23" s="22" customFormat="1" ht="15" customHeight="1" x14ac:dyDescent="0.2">
      <c r="A9" s="21" t="s">
        <v>18</v>
      </c>
      <c r="B9" s="35" t="s">
        <v>20</v>
      </c>
      <c r="C9" s="37">
        <v>3554</v>
      </c>
      <c r="D9" s="38">
        <v>751</v>
      </c>
      <c r="E9" s="39">
        <v>21.1</v>
      </c>
      <c r="F9" s="40">
        <v>290</v>
      </c>
      <c r="G9" s="39">
        <v>8.1999999999999993</v>
      </c>
      <c r="H9" s="40">
        <v>242</v>
      </c>
      <c r="I9" s="39">
        <v>6.8</v>
      </c>
      <c r="J9" s="41">
        <v>154</v>
      </c>
      <c r="K9" s="39">
        <v>4.3</v>
      </c>
      <c r="L9" s="41">
        <v>1722</v>
      </c>
      <c r="M9" s="39">
        <v>48.5</v>
      </c>
      <c r="N9" s="40">
        <v>96</v>
      </c>
      <c r="O9" s="39">
        <v>2.7</v>
      </c>
      <c r="P9" s="59">
        <v>299</v>
      </c>
      <c r="Q9" s="43">
        <v>8.4</v>
      </c>
      <c r="R9" s="60">
        <v>301</v>
      </c>
      <c r="S9" s="43">
        <v>8.5</v>
      </c>
      <c r="T9" s="60">
        <v>253</v>
      </c>
      <c r="U9" s="45">
        <v>7.1</v>
      </c>
      <c r="V9" s="46">
        <v>343</v>
      </c>
      <c r="W9" s="47">
        <v>100</v>
      </c>
    </row>
    <row r="10" spans="1:23" s="22" customFormat="1" ht="15" customHeight="1" x14ac:dyDescent="0.2">
      <c r="A10" s="21" t="s">
        <v>18</v>
      </c>
      <c r="B10" s="23" t="s">
        <v>23</v>
      </c>
      <c r="C10" s="48">
        <v>41777</v>
      </c>
      <c r="D10" s="55">
        <v>2091</v>
      </c>
      <c r="E10" s="50">
        <v>5</v>
      </c>
      <c r="F10" s="51">
        <v>1323</v>
      </c>
      <c r="G10" s="50">
        <v>3.2</v>
      </c>
      <c r="H10" s="52">
        <v>18161</v>
      </c>
      <c r="I10" s="50">
        <v>43.5</v>
      </c>
      <c r="J10" s="51">
        <v>2462</v>
      </c>
      <c r="K10" s="50">
        <v>5.9</v>
      </c>
      <c r="L10" s="52">
        <v>16758</v>
      </c>
      <c r="M10" s="50">
        <v>40.1</v>
      </c>
      <c r="N10" s="52">
        <v>175</v>
      </c>
      <c r="O10" s="50">
        <v>0.4</v>
      </c>
      <c r="P10" s="61">
        <v>807</v>
      </c>
      <c r="Q10" s="54">
        <v>1.9</v>
      </c>
      <c r="R10" s="55">
        <v>3943</v>
      </c>
      <c r="S10" s="54">
        <v>9.4</v>
      </c>
      <c r="T10" s="55">
        <v>875</v>
      </c>
      <c r="U10" s="56">
        <v>2.1</v>
      </c>
      <c r="V10" s="57">
        <v>1173</v>
      </c>
      <c r="W10" s="58">
        <v>100</v>
      </c>
    </row>
    <row r="11" spans="1:23" s="22" customFormat="1" ht="15" customHeight="1" x14ac:dyDescent="0.2">
      <c r="A11" s="21" t="s">
        <v>18</v>
      </c>
      <c r="B11" s="35" t="s">
        <v>22</v>
      </c>
      <c r="C11" s="37">
        <v>16862</v>
      </c>
      <c r="D11" s="38">
        <v>116</v>
      </c>
      <c r="E11" s="39">
        <v>0.7</v>
      </c>
      <c r="F11" s="41">
        <v>285</v>
      </c>
      <c r="G11" s="39">
        <v>1.7</v>
      </c>
      <c r="H11" s="40">
        <v>1689</v>
      </c>
      <c r="I11" s="39">
        <v>10</v>
      </c>
      <c r="J11" s="40">
        <v>3323</v>
      </c>
      <c r="K11" s="39">
        <v>19.7</v>
      </c>
      <c r="L11" s="40">
        <v>11193</v>
      </c>
      <c r="M11" s="39">
        <v>66.400000000000006</v>
      </c>
      <c r="N11" s="40">
        <v>94</v>
      </c>
      <c r="O11" s="39">
        <v>0.6</v>
      </c>
      <c r="P11" s="59">
        <v>162</v>
      </c>
      <c r="Q11" s="43" t="s">
        <v>73</v>
      </c>
      <c r="R11" s="60">
        <v>818</v>
      </c>
      <c r="S11" s="43">
        <v>4.9000000000000004</v>
      </c>
      <c r="T11" s="38">
        <v>1114</v>
      </c>
      <c r="U11" s="45">
        <v>6.6</v>
      </c>
      <c r="V11" s="46">
        <v>485</v>
      </c>
      <c r="W11" s="47">
        <v>99.8</v>
      </c>
    </row>
    <row r="12" spans="1:23" s="22" customFormat="1" ht="15" customHeight="1" x14ac:dyDescent="0.2">
      <c r="A12" s="21" t="s">
        <v>18</v>
      </c>
      <c r="B12" s="23" t="s">
        <v>24</v>
      </c>
      <c r="C12" s="48">
        <v>230277</v>
      </c>
      <c r="D12" s="49">
        <v>1424</v>
      </c>
      <c r="E12" s="50">
        <v>0.6</v>
      </c>
      <c r="F12" s="52">
        <v>27186</v>
      </c>
      <c r="G12" s="50">
        <v>11.8</v>
      </c>
      <c r="H12" s="51">
        <v>120268</v>
      </c>
      <c r="I12" s="50">
        <v>52.2</v>
      </c>
      <c r="J12" s="51">
        <v>14808</v>
      </c>
      <c r="K12" s="50">
        <v>6.4</v>
      </c>
      <c r="L12" s="51">
        <v>58411</v>
      </c>
      <c r="M12" s="50">
        <v>25.4</v>
      </c>
      <c r="N12" s="52">
        <v>1946</v>
      </c>
      <c r="O12" s="50">
        <v>0.8</v>
      </c>
      <c r="P12" s="53">
        <v>6234</v>
      </c>
      <c r="Q12" s="54">
        <v>2.7</v>
      </c>
      <c r="R12" s="55">
        <v>19283</v>
      </c>
      <c r="S12" s="54">
        <v>8.4</v>
      </c>
      <c r="T12" s="49">
        <v>30032</v>
      </c>
      <c r="U12" s="56">
        <v>13</v>
      </c>
      <c r="V12" s="57">
        <v>4866</v>
      </c>
      <c r="W12" s="58">
        <v>100</v>
      </c>
    </row>
    <row r="13" spans="1:23" s="22" customFormat="1" ht="15" customHeight="1" x14ac:dyDescent="0.2">
      <c r="A13" s="21" t="s">
        <v>18</v>
      </c>
      <c r="B13" s="35" t="s">
        <v>25</v>
      </c>
      <c r="C13" s="37">
        <v>30416</v>
      </c>
      <c r="D13" s="38">
        <v>241</v>
      </c>
      <c r="E13" s="39">
        <v>0.8</v>
      </c>
      <c r="F13" s="41">
        <v>991</v>
      </c>
      <c r="G13" s="39">
        <v>3.3</v>
      </c>
      <c r="H13" s="40">
        <v>10003</v>
      </c>
      <c r="I13" s="39">
        <v>32.9</v>
      </c>
      <c r="J13" s="41">
        <v>1732</v>
      </c>
      <c r="K13" s="39">
        <v>5.7</v>
      </c>
      <c r="L13" s="40">
        <v>16395</v>
      </c>
      <c r="M13" s="39">
        <v>53.9</v>
      </c>
      <c r="N13" s="40">
        <v>80</v>
      </c>
      <c r="O13" s="39">
        <v>0.3</v>
      </c>
      <c r="P13" s="42">
        <v>974</v>
      </c>
      <c r="Q13" s="43">
        <v>3.2</v>
      </c>
      <c r="R13" s="38">
        <v>2472</v>
      </c>
      <c r="S13" s="43">
        <v>8.1</v>
      </c>
      <c r="T13" s="60">
        <v>3115</v>
      </c>
      <c r="U13" s="45">
        <v>10.199999999999999</v>
      </c>
      <c r="V13" s="46">
        <v>907</v>
      </c>
      <c r="W13" s="47">
        <v>100</v>
      </c>
    </row>
    <row r="14" spans="1:23" s="22" customFormat="1" ht="15" customHeight="1" x14ac:dyDescent="0.2">
      <c r="A14" s="21" t="s">
        <v>18</v>
      </c>
      <c r="B14" s="23" t="s">
        <v>26</v>
      </c>
      <c r="C14" s="62">
        <v>20695</v>
      </c>
      <c r="D14" s="49">
        <v>71</v>
      </c>
      <c r="E14" s="50">
        <v>0.3</v>
      </c>
      <c r="F14" s="51">
        <v>820</v>
      </c>
      <c r="G14" s="50">
        <v>4</v>
      </c>
      <c r="H14" s="52">
        <v>3985</v>
      </c>
      <c r="I14" s="50">
        <v>19.3</v>
      </c>
      <c r="J14" s="52">
        <v>2995</v>
      </c>
      <c r="K14" s="50">
        <v>14.5</v>
      </c>
      <c r="L14" s="52">
        <v>12459</v>
      </c>
      <c r="M14" s="50">
        <v>60.2</v>
      </c>
      <c r="N14" s="51">
        <v>15</v>
      </c>
      <c r="O14" s="50">
        <v>0.1</v>
      </c>
      <c r="P14" s="61">
        <v>350</v>
      </c>
      <c r="Q14" s="54">
        <v>1.7</v>
      </c>
      <c r="R14" s="55">
        <v>2375</v>
      </c>
      <c r="S14" s="54">
        <v>11.5</v>
      </c>
      <c r="T14" s="49">
        <v>940</v>
      </c>
      <c r="U14" s="56">
        <v>4.5</v>
      </c>
      <c r="V14" s="57">
        <v>555</v>
      </c>
      <c r="W14" s="58">
        <v>99.8</v>
      </c>
    </row>
    <row r="15" spans="1:23" s="22" customFormat="1" ht="15" customHeight="1" x14ac:dyDescent="0.2">
      <c r="A15" s="21" t="s">
        <v>18</v>
      </c>
      <c r="B15" s="35" t="s">
        <v>28</v>
      </c>
      <c r="C15" s="63">
        <v>3929</v>
      </c>
      <c r="D15" s="38">
        <v>21</v>
      </c>
      <c r="E15" s="39">
        <v>0.5</v>
      </c>
      <c r="F15" s="40">
        <v>165</v>
      </c>
      <c r="G15" s="39">
        <v>4.2</v>
      </c>
      <c r="H15" s="40">
        <v>376</v>
      </c>
      <c r="I15" s="39">
        <v>9.6</v>
      </c>
      <c r="J15" s="41">
        <v>1221</v>
      </c>
      <c r="K15" s="39">
        <v>31.1</v>
      </c>
      <c r="L15" s="40">
        <v>2082</v>
      </c>
      <c r="M15" s="39">
        <v>53</v>
      </c>
      <c r="N15" s="41">
        <v>5</v>
      </c>
      <c r="O15" s="39">
        <v>0.1</v>
      </c>
      <c r="P15" s="42">
        <v>59</v>
      </c>
      <c r="Q15" s="43">
        <v>1.5</v>
      </c>
      <c r="R15" s="60">
        <v>435</v>
      </c>
      <c r="S15" s="43">
        <v>11.1</v>
      </c>
      <c r="T15" s="38">
        <v>88</v>
      </c>
      <c r="U15" s="45">
        <v>2.2000000000000002</v>
      </c>
      <c r="V15" s="46">
        <v>113</v>
      </c>
      <c r="W15" s="47">
        <v>99.1</v>
      </c>
    </row>
    <row r="16" spans="1:23" s="22" customFormat="1" ht="15" customHeight="1" x14ac:dyDescent="0.2">
      <c r="A16" s="21" t="s">
        <v>18</v>
      </c>
      <c r="B16" s="23" t="s">
        <v>27</v>
      </c>
      <c r="C16" s="62">
        <v>2206</v>
      </c>
      <c r="D16" s="55" t="s">
        <v>73</v>
      </c>
      <c r="E16" s="50">
        <v>0.1</v>
      </c>
      <c r="F16" s="52">
        <v>27</v>
      </c>
      <c r="G16" s="50">
        <v>1.2</v>
      </c>
      <c r="H16" s="51">
        <v>281</v>
      </c>
      <c r="I16" s="50">
        <v>12.7</v>
      </c>
      <c r="J16" s="52">
        <v>1716</v>
      </c>
      <c r="K16" s="50">
        <v>77.8</v>
      </c>
      <c r="L16" s="51">
        <v>148</v>
      </c>
      <c r="M16" s="50">
        <v>6.7</v>
      </c>
      <c r="N16" s="52">
        <v>4</v>
      </c>
      <c r="O16" s="50">
        <v>0.2</v>
      </c>
      <c r="P16" s="61">
        <v>27</v>
      </c>
      <c r="Q16" s="54">
        <v>1.2</v>
      </c>
      <c r="R16" s="49">
        <v>458</v>
      </c>
      <c r="S16" s="54">
        <v>20.8</v>
      </c>
      <c r="T16" s="49">
        <v>172</v>
      </c>
      <c r="U16" s="56">
        <v>7.8</v>
      </c>
      <c r="V16" s="57">
        <v>100</v>
      </c>
      <c r="W16" s="58">
        <v>100</v>
      </c>
    </row>
    <row r="17" spans="1:23" s="22" customFormat="1" ht="15" customHeight="1" x14ac:dyDescent="0.2">
      <c r="A17" s="21" t="s">
        <v>18</v>
      </c>
      <c r="B17" s="35" t="s">
        <v>29</v>
      </c>
      <c r="C17" s="37">
        <v>104207</v>
      </c>
      <c r="D17" s="38">
        <v>376</v>
      </c>
      <c r="E17" s="39">
        <v>0.4</v>
      </c>
      <c r="F17" s="41">
        <v>2552</v>
      </c>
      <c r="G17" s="39">
        <v>2.4</v>
      </c>
      <c r="H17" s="40">
        <v>30988</v>
      </c>
      <c r="I17" s="39">
        <v>29.7</v>
      </c>
      <c r="J17" s="41">
        <v>23482</v>
      </c>
      <c r="K17" s="39">
        <v>22.5</v>
      </c>
      <c r="L17" s="41">
        <v>43849</v>
      </c>
      <c r="M17" s="39">
        <v>42.1</v>
      </c>
      <c r="N17" s="41">
        <v>94</v>
      </c>
      <c r="O17" s="39">
        <v>0.1</v>
      </c>
      <c r="P17" s="59">
        <v>2866</v>
      </c>
      <c r="Q17" s="43">
        <v>2.8</v>
      </c>
      <c r="R17" s="38">
        <v>14400</v>
      </c>
      <c r="S17" s="43">
        <v>13.8</v>
      </c>
      <c r="T17" s="38">
        <v>5764</v>
      </c>
      <c r="U17" s="45">
        <v>5.5</v>
      </c>
      <c r="V17" s="46">
        <v>1963</v>
      </c>
      <c r="W17" s="47">
        <v>100</v>
      </c>
    </row>
    <row r="18" spans="1:23" s="22" customFormat="1" ht="15" customHeight="1" x14ac:dyDescent="0.2">
      <c r="A18" s="21" t="s">
        <v>18</v>
      </c>
      <c r="B18" s="23" t="s">
        <v>30</v>
      </c>
      <c r="C18" s="48">
        <v>54869</v>
      </c>
      <c r="D18" s="55">
        <v>120</v>
      </c>
      <c r="E18" s="50">
        <v>0.2</v>
      </c>
      <c r="F18" s="51">
        <v>1835</v>
      </c>
      <c r="G18" s="50">
        <v>3.3</v>
      </c>
      <c r="H18" s="51">
        <v>5672</v>
      </c>
      <c r="I18" s="50">
        <v>10.3</v>
      </c>
      <c r="J18" s="51">
        <v>19369</v>
      </c>
      <c r="K18" s="50">
        <v>35.299999999999997</v>
      </c>
      <c r="L18" s="51">
        <v>26297</v>
      </c>
      <c r="M18" s="50">
        <v>47.9</v>
      </c>
      <c r="N18" s="51">
        <v>83</v>
      </c>
      <c r="O18" s="50">
        <v>0.2</v>
      </c>
      <c r="P18" s="61">
        <v>1493</v>
      </c>
      <c r="Q18" s="54">
        <v>2.7</v>
      </c>
      <c r="R18" s="55">
        <v>7420</v>
      </c>
      <c r="S18" s="54">
        <v>13.5</v>
      </c>
      <c r="T18" s="49">
        <v>1287</v>
      </c>
      <c r="U18" s="56">
        <v>2.2999999999999998</v>
      </c>
      <c r="V18" s="57">
        <v>1116</v>
      </c>
      <c r="W18" s="58">
        <v>99.9</v>
      </c>
    </row>
    <row r="19" spans="1:23" s="22" customFormat="1" ht="15" customHeight="1" x14ac:dyDescent="0.2">
      <c r="A19" s="21" t="s">
        <v>18</v>
      </c>
      <c r="B19" s="35" t="s">
        <v>31</v>
      </c>
      <c r="C19" s="37">
        <v>6864</v>
      </c>
      <c r="D19" s="38">
        <v>34</v>
      </c>
      <c r="E19" s="39">
        <v>0.5</v>
      </c>
      <c r="F19" s="40">
        <v>2663</v>
      </c>
      <c r="G19" s="39">
        <v>38.799999999999997</v>
      </c>
      <c r="H19" s="40">
        <v>452</v>
      </c>
      <c r="I19" s="39">
        <v>6.6</v>
      </c>
      <c r="J19" s="40">
        <v>145</v>
      </c>
      <c r="K19" s="39">
        <v>2.1</v>
      </c>
      <c r="L19" s="40">
        <v>848</v>
      </c>
      <c r="M19" s="39">
        <v>12.4</v>
      </c>
      <c r="N19" s="40">
        <v>2247</v>
      </c>
      <c r="O19" s="39">
        <v>32.700000000000003</v>
      </c>
      <c r="P19" s="42">
        <v>475</v>
      </c>
      <c r="Q19" s="43">
        <v>6.9</v>
      </c>
      <c r="R19" s="38">
        <v>865</v>
      </c>
      <c r="S19" s="43">
        <v>12.6</v>
      </c>
      <c r="T19" s="38">
        <v>468</v>
      </c>
      <c r="U19" s="45">
        <v>6.8</v>
      </c>
      <c r="V19" s="46">
        <v>116</v>
      </c>
      <c r="W19" s="47">
        <v>100</v>
      </c>
    </row>
    <row r="20" spans="1:23" s="22" customFormat="1" ht="15" customHeight="1" x14ac:dyDescent="0.2">
      <c r="A20" s="21" t="s">
        <v>18</v>
      </c>
      <c r="B20" s="23" t="s">
        <v>33</v>
      </c>
      <c r="C20" s="62">
        <v>8791</v>
      </c>
      <c r="D20" s="55">
        <v>110</v>
      </c>
      <c r="E20" s="50">
        <v>1.3</v>
      </c>
      <c r="F20" s="52">
        <v>137</v>
      </c>
      <c r="G20" s="50">
        <v>1.6</v>
      </c>
      <c r="H20" s="51">
        <v>1504</v>
      </c>
      <c r="I20" s="50">
        <v>17.100000000000001</v>
      </c>
      <c r="J20" s="52">
        <v>133</v>
      </c>
      <c r="K20" s="50">
        <v>1.5</v>
      </c>
      <c r="L20" s="52">
        <v>6757</v>
      </c>
      <c r="M20" s="50">
        <v>76.900000000000006</v>
      </c>
      <c r="N20" s="52">
        <v>26</v>
      </c>
      <c r="O20" s="50">
        <v>0.3</v>
      </c>
      <c r="P20" s="61">
        <v>124</v>
      </c>
      <c r="Q20" s="54">
        <v>1.4</v>
      </c>
      <c r="R20" s="55">
        <v>368</v>
      </c>
      <c r="S20" s="54">
        <v>4.2</v>
      </c>
      <c r="T20" s="49">
        <v>315</v>
      </c>
      <c r="U20" s="56">
        <v>3.6</v>
      </c>
      <c r="V20" s="57">
        <v>355</v>
      </c>
      <c r="W20" s="58">
        <v>100</v>
      </c>
    </row>
    <row r="21" spans="1:23" s="22" customFormat="1" ht="15" customHeight="1" x14ac:dyDescent="0.2">
      <c r="A21" s="21" t="s">
        <v>18</v>
      </c>
      <c r="B21" s="35" t="s">
        <v>34</v>
      </c>
      <c r="C21" s="37">
        <v>81417</v>
      </c>
      <c r="D21" s="60">
        <v>237</v>
      </c>
      <c r="E21" s="39">
        <v>0.3</v>
      </c>
      <c r="F21" s="40">
        <v>3776</v>
      </c>
      <c r="G21" s="39">
        <v>4.5999999999999996</v>
      </c>
      <c r="H21" s="41">
        <v>20266</v>
      </c>
      <c r="I21" s="39">
        <v>24.9</v>
      </c>
      <c r="J21" s="40">
        <v>14669</v>
      </c>
      <c r="K21" s="39">
        <v>18</v>
      </c>
      <c r="L21" s="40">
        <v>40314</v>
      </c>
      <c r="M21" s="39">
        <v>49.5</v>
      </c>
      <c r="N21" s="40">
        <v>125</v>
      </c>
      <c r="O21" s="39">
        <v>0.2</v>
      </c>
      <c r="P21" s="59">
        <v>2030</v>
      </c>
      <c r="Q21" s="43">
        <v>2.5</v>
      </c>
      <c r="R21" s="38">
        <v>9651</v>
      </c>
      <c r="S21" s="43">
        <v>11.9</v>
      </c>
      <c r="T21" s="60">
        <v>2697</v>
      </c>
      <c r="U21" s="45">
        <v>3.3</v>
      </c>
      <c r="V21" s="46">
        <v>2217</v>
      </c>
      <c r="W21" s="47">
        <v>100</v>
      </c>
    </row>
    <row r="22" spans="1:23" s="22" customFormat="1" ht="15" customHeight="1" x14ac:dyDescent="0.2">
      <c r="A22" s="21" t="s">
        <v>18</v>
      </c>
      <c r="B22" s="23" t="s">
        <v>35</v>
      </c>
      <c r="C22" s="48">
        <v>38977</v>
      </c>
      <c r="D22" s="49">
        <v>101</v>
      </c>
      <c r="E22" s="50">
        <v>0.3</v>
      </c>
      <c r="F22" s="52">
        <v>752</v>
      </c>
      <c r="G22" s="50">
        <v>1.9</v>
      </c>
      <c r="H22" s="52">
        <v>3364</v>
      </c>
      <c r="I22" s="50">
        <v>8.6</v>
      </c>
      <c r="J22" s="51">
        <v>4750</v>
      </c>
      <c r="K22" s="50">
        <v>12.2</v>
      </c>
      <c r="L22" s="51">
        <v>28494</v>
      </c>
      <c r="M22" s="50">
        <v>73.099999999999994</v>
      </c>
      <c r="N22" s="51">
        <v>26</v>
      </c>
      <c r="O22" s="50">
        <v>0.1</v>
      </c>
      <c r="P22" s="53">
        <v>1490</v>
      </c>
      <c r="Q22" s="54">
        <v>3.8</v>
      </c>
      <c r="R22" s="55">
        <v>4228</v>
      </c>
      <c r="S22" s="54">
        <v>10.8</v>
      </c>
      <c r="T22" s="55">
        <v>1423</v>
      </c>
      <c r="U22" s="56">
        <v>3.7</v>
      </c>
      <c r="V22" s="57">
        <v>782</v>
      </c>
      <c r="W22" s="58">
        <v>100</v>
      </c>
    </row>
    <row r="23" spans="1:23" s="22" customFormat="1" ht="15" customHeight="1" x14ac:dyDescent="0.2">
      <c r="A23" s="21" t="s">
        <v>18</v>
      </c>
      <c r="B23" s="35" t="s">
        <v>32</v>
      </c>
      <c r="C23" s="37">
        <v>14651</v>
      </c>
      <c r="D23" s="38">
        <v>61</v>
      </c>
      <c r="E23" s="39">
        <v>0.4</v>
      </c>
      <c r="F23" s="40">
        <v>359</v>
      </c>
      <c r="G23" s="39">
        <v>2.5</v>
      </c>
      <c r="H23" s="40">
        <v>1140</v>
      </c>
      <c r="I23" s="39">
        <v>7.8</v>
      </c>
      <c r="J23" s="40">
        <v>680</v>
      </c>
      <c r="K23" s="39">
        <v>4.5999999999999996</v>
      </c>
      <c r="L23" s="40">
        <v>12065</v>
      </c>
      <c r="M23" s="39">
        <v>82.3</v>
      </c>
      <c r="N23" s="40">
        <v>20</v>
      </c>
      <c r="O23" s="39">
        <v>0.1</v>
      </c>
      <c r="P23" s="59">
        <v>326</v>
      </c>
      <c r="Q23" s="43">
        <v>2.2000000000000002</v>
      </c>
      <c r="R23" s="60">
        <v>1174</v>
      </c>
      <c r="S23" s="43">
        <v>8</v>
      </c>
      <c r="T23" s="38">
        <v>315</v>
      </c>
      <c r="U23" s="45">
        <v>2.1</v>
      </c>
      <c r="V23" s="46">
        <v>666</v>
      </c>
      <c r="W23" s="47">
        <v>100</v>
      </c>
    </row>
    <row r="24" spans="1:23" s="22" customFormat="1" ht="15" customHeight="1" x14ac:dyDescent="0.2">
      <c r="A24" s="21" t="s">
        <v>18</v>
      </c>
      <c r="B24" s="23" t="s">
        <v>36</v>
      </c>
      <c r="C24" s="48">
        <v>16362</v>
      </c>
      <c r="D24" s="55">
        <v>220</v>
      </c>
      <c r="E24" s="50">
        <v>1.3</v>
      </c>
      <c r="F24" s="51">
        <v>397</v>
      </c>
      <c r="G24" s="50">
        <v>2.4</v>
      </c>
      <c r="H24" s="52">
        <v>2809</v>
      </c>
      <c r="I24" s="50">
        <v>17.2</v>
      </c>
      <c r="J24" s="51">
        <v>1303</v>
      </c>
      <c r="K24" s="50">
        <v>8</v>
      </c>
      <c r="L24" s="51">
        <v>11060</v>
      </c>
      <c r="M24" s="50">
        <v>67.599999999999994</v>
      </c>
      <c r="N24" s="51">
        <v>34</v>
      </c>
      <c r="O24" s="50">
        <v>0.2</v>
      </c>
      <c r="P24" s="53">
        <v>539</v>
      </c>
      <c r="Q24" s="54">
        <v>3.3</v>
      </c>
      <c r="R24" s="55">
        <v>1331</v>
      </c>
      <c r="S24" s="54">
        <v>8.1</v>
      </c>
      <c r="T24" s="49">
        <v>1389</v>
      </c>
      <c r="U24" s="56">
        <v>8.5</v>
      </c>
      <c r="V24" s="57">
        <v>679</v>
      </c>
      <c r="W24" s="58">
        <v>100</v>
      </c>
    </row>
    <row r="25" spans="1:23" s="22" customFormat="1" ht="15" customHeight="1" x14ac:dyDescent="0.2">
      <c r="A25" s="21" t="s">
        <v>18</v>
      </c>
      <c r="B25" s="35" t="s">
        <v>37</v>
      </c>
      <c r="C25" s="63">
        <v>26712</v>
      </c>
      <c r="D25" s="38">
        <v>37</v>
      </c>
      <c r="E25" s="39">
        <v>0.1</v>
      </c>
      <c r="F25" s="40">
        <v>317</v>
      </c>
      <c r="G25" s="39">
        <v>1.2</v>
      </c>
      <c r="H25" s="40">
        <v>1065</v>
      </c>
      <c r="I25" s="39">
        <v>4</v>
      </c>
      <c r="J25" s="40">
        <v>3125</v>
      </c>
      <c r="K25" s="39">
        <v>11.7</v>
      </c>
      <c r="L25" s="41">
        <v>21632</v>
      </c>
      <c r="M25" s="39">
        <v>81</v>
      </c>
      <c r="N25" s="40">
        <v>26</v>
      </c>
      <c r="O25" s="39">
        <v>0.1</v>
      </c>
      <c r="P25" s="59">
        <v>510</v>
      </c>
      <c r="Q25" s="43">
        <v>1.9</v>
      </c>
      <c r="R25" s="38">
        <v>3170</v>
      </c>
      <c r="S25" s="43">
        <v>11.9</v>
      </c>
      <c r="T25" s="38">
        <v>415</v>
      </c>
      <c r="U25" s="45">
        <v>1.6</v>
      </c>
      <c r="V25" s="46">
        <v>717</v>
      </c>
      <c r="W25" s="47">
        <v>100</v>
      </c>
    </row>
    <row r="26" spans="1:23" s="22" customFormat="1" ht="15" customHeight="1" x14ac:dyDescent="0.2">
      <c r="A26" s="21" t="s">
        <v>18</v>
      </c>
      <c r="B26" s="23" t="s">
        <v>38</v>
      </c>
      <c r="C26" s="48">
        <v>21974</v>
      </c>
      <c r="D26" s="49">
        <v>177</v>
      </c>
      <c r="E26" s="50">
        <v>0.8</v>
      </c>
      <c r="F26" s="52">
        <v>335</v>
      </c>
      <c r="G26" s="50">
        <v>1.5</v>
      </c>
      <c r="H26" s="52">
        <v>661</v>
      </c>
      <c r="I26" s="50" t="s">
        <v>73</v>
      </c>
      <c r="J26" s="51">
        <v>9143</v>
      </c>
      <c r="K26" s="50">
        <v>41.6</v>
      </c>
      <c r="L26" s="51">
        <v>11463</v>
      </c>
      <c r="M26" s="50">
        <v>52.2</v>
      </c>
      <c r="N26" s="52">
        <v>10</v>
      </c>
      <c r="O26" s="50">
        <v>0</v>
      </c>
      <c r="P26" s="53">
        <v>185</v>
      </c>
      <c r="Q26" s="54">
        <v>0.8</v>
      </c>
      <c r="R26" s="49">
        <v>1719</v>
      </c>
      <c r="S26" s="54">
        <v>7.8</v>
      </c>
      <c r="T26" s="49">
        <v>204</v>
      </c>
      <c r="U26" s="56">
        <v>0.9</v>
      </c>
      <c r="V26" s="57">
        <v>683</v>
      </c>
      <c r="W26" s="58">
        <v>100</v>
      </c>
    </row>
    <row r="27" spans="1:23" s="22" customFormat="1" ht="15" customHeight="1" x14ac:dyDescent="0.2">
      <c r="A27" s="21" t="s">
        <v>18</v>
      </c>
      <c r="B27" s="35" t="s">
        <v>41</v>
      </c>
      <c r="C27" s="63">
        <v>5356</v>
      </c>
      <c r="D27" s="60">
        <v>38</v>
      </c>
      <c r="E27" s="39">
        <v>0.7</v>
      </c>
      <c r="F27" s="40">
        <v>70</v>
      </c>
      <c r="G27" s="39">
        <v>1.3</v>
      </c>
      <c r="H27" s="40">
        <v>87</v>
      </c>
      <c r="I27" s="39">
        <v>1.6</v>
      </c>
      <c r="J27" s="40">
        <v>187</v>
      </c>
      <c r="K27" s="39">
        <v>3.5</v>
      </c>
      <c r="L27" s="41">
        <v>4923</v>
      </c>
      <c r="M27" s="39">
        <v>91.9</v>
      </c>
      <c r="N27" s="40">
        <v>8</v>
      </c>
      <c r="O27" s="39">
        <v>0.1</v>
      </c>
      <c r="P27" s="59">
        <v>43</v>
      </c>
      <c r="Q27" s="43">
        <v>0.8</v>
      </c>
      <c r="R27" s="60">
        <v>676</v>
      </c>
      <c r="S27" s="43">
        <v>12.6</v>
      </c>
      <c r="T27" s="38">
        <v>162</v>
      </c>
      <c r="U27" s="45" t="s">
        <v>73</v>
      </c>
      <c r="V27" s="46">
        <v>305</v>
      </c>
      <c r="W27" s="47">
        <v>100</v>
      </c>
    </row>
    <row r="28" spans="1:23" s="22" customFormat="1" ht="15" customHeight="1" x14ac:dyDescent="0.2">
      <c r="A28" s="21" t="s">
        <v>18</v>
      </c>
      <c r="B28" s="23" t="s">
        <v>40</v>
      </c>
      <c r="C28" s="62">
        <v>32166</v>
      </c>
      <c r="D28" s="55">
        <v>77</v>
      </c>
      <c r="E28" s="50">
        <v>0.2</v>
      </c>
      <c r="F28" s="51">
        <v>1930</v>
      </c>
      <c r="G28" s="50">
        <v>6</v>
      </c>
      <c r="H28" s="51">
        <v>3797</v>
      </c>
      <c r="I28" s="50">
        <v>11.8</v>
      </c>
      <c r="J28" s="51">
        <v>12416</v>
      </c>
      <c r="K28" s="50">
        <v>38.6</v>
      </c>
      <c r="L28" s="52">
        <v>12844</v>
      </c>
      <c r="M28" s="50">
        <v>39.9</v>
      </c>
      <c r="N28" s="51">
        <v>35</v>
      </c>
      <c r="O28" s="50">
        <v>0.1</v>
      </c>
      <c r="P28" s="61">
        <v>1067</v>
      </c>
      <c r="Q28" s="54">
        <v>3.3</v>
      </c>
      <c r="R28" s="49">
        <v>3920</v>
      </c>
      <c r="S28" s="54">
        <v>12.2</v>
      </c>
      <c r="T28" s="55">
        <v>867</v>
      </c>
      <c r="U28" s="56">
        <v>2.7</v>
      </c>
      <c r="V28" s="57">
        <v>621</v>
      </c>
      <c r="W28" s="58">
        <v>100</v>
      </c>
    </row>
    <row r="29" spans="1:23" s="22" customFormat="1" ht="15" customHeight="1" x14ac:dyDescent="0.2">
      <c r="A29" s="21" t="s">
        <v>18</v>
      </c>
      <c r="B29" s="35" t="s">
        <v>39</v>
      </c>
      <c r="C29" s="37">
        <v>33837</v>
      </c>
      <c r="D29" s="38">
        <v>96</v>
      </c>
      <c r="E29" s="39">
        <v>0.3</v>
      </c>
      <c r="F29" s="40">
        <v>1776</v>
      </c>
      <c r="G29" s="39">
        <v>5.2</v>
      </c>
      <c r="H29" s="41">
        <v>5215</v>
      </c>
      <c r="I29" s="39">
        <v>15.4</v>
      </c>
      <c r="J29" s="40">
        <v>3488</v>
      </c>
      <c r="K29" s="39">
        <v>10.3</v>
      </c>
      <c r="L29" s="41">
        <v>22396</v>
      </c>
      <c r="M29" s="39">
        <v>66.2</v>
      </c>
      <c r="N29" s="40">
        <v>25</v>
      </c>
      <c r="O29" s="39">
        <v>0.1</v>
      </c>
      <c r="P29" s="59">
        <v>841</v>
      </c>
      <c r="Q29" s="43">
        <v>2.5</v>
      </c>
      <c r="R29" s="38">
        <v>6039</v>
      </c>
      <c r="S29" s="43">
        <v>17.8</v>
      </c>
      <c r="T29" s="38">
        <v>1961</v>
      </c>
      <c r="U29" s="45">
        <v>5.8</v>
      </c>
      <c r="V29" s="46">
        <v>821</v>
      </c>
      <c r="W29" s="47">
        <v>99.8</v>
      </c>
    </row>
    <row r="30" spans="1:23" s="22" customFormat="1" ht="15" customHeight="1" x14ac:dyDescent="0.2">
      <c r="A30" s="21" t="s">
        <v>18</v>
      </c>
      <c r="B30" s="23" t="s">
        <v>42</v>
      </c>
      <c r="C30" s="48">
        <v>61618</v>
      </c>
      <c r="D30" s="55">
        <v>479</v>
      </c>
      <c r="E30" s="50">
        <v>0.8</v>
      </c>
      <c r="F30" s="52">
        <v>1387</v>
      </c>
      <c r="G30" s="50">
        <v>2.2999999999999998</v>
      </c>
      <c r="H30" s="51">
        <v>3398</v>
      </c>
      <c r="I30" s="50">
        <v>5.5</v>
      </c>
      <c r="J30" s="51">
        <v>12792</v>
      </c>
      <c r="K30" s="50">
        <v>20.8</v>
      </c>
      <c r="L30" s="51">
        <v>42266</v>
      </c>
      <c r="M30" s="50">
        <v>68.599999999999994</v>
      </c>
      <c r="N30" s="51">
        <v>47</v>
      </c>
      <c r="O30" s="50">
        <v>0.1</v>
      </c>
      <c r="P30" s="61">
        <v>1249</v>
      </c>
      <c r="Q30" s="54" t="s">
        <v>73</v>
      </c>
      <c r="R30" s="49">
        <v>6770</v>
      </c>
      <c r="S30" s="54">
        <v>11</v>
      </c>
      <c r="T30" s="55">
        <v>2227</v>
      </c>
      <c r="U30" s="56">
        <v>3.6</v>
      </c>
      <c r="V30" s="57">
        <v>1941</v>
      </c>
      <c r="W30" s="58">
        <v>99.9</v>
      </c>
    </row>
    <row r="31" spans="1:23" s="22" customFormat="1" ht="15" customHeight="1" x14ac:dyDescent="0.2">
      <c r="A31" s="21" t="s">
        <v>18</v>
      </c>
      <c r="B31" s="35" t="s">
        <v>43</v>
      </c>
      <c r="C31" s="63">
        <v>31404</v>
      </c>
      <c r="D31" s="38">
        <v>489</v>
      </c>
      <c r="E31" s="39">
        <v>1.6</v>
      </c>
      <c r="F31" s="41">
        <v>2037</v>
      </c>
      <c r="G31" s="39">
        <v>6.5</v>
      </c>
      <c r="H31" s="40">
        <v>2299</v>
      </c>
      <c r="I31" s="39">
        <v>7.3</v>
      </c>
      <c r="J31" s="41">
        <v>3185</v>
      </c>
      <c r="K31" s="39">
        <v>10.1</v>
      </c>
      <c r="L31" s="40">
        <v>22826</v>
      </c>
      <c r="M31" s="39">
        <v>72.7</v>
      </c>
      <c r="N31" s="40">
        <v>16</v>
      </c>
      <c r="O31" s="39">
        <v>0.1</v>
      </c>
      <c r="P31" s="42">
        <v>552</v>
      </c>
      <c r="Q31" s="43">
        <v>1.8</v>
      </c>
      <c r="R31" s="38">
        <v>3665</v>
      </c>
      <c r="S31" s="43">
        <v>11.7</v>
      </c>
      <c r="T31" s="60">
        <v>1612</v>
      </c>
      <c r="U31" s="45">
        <v>5.0999999999999996</v>
      </c>
      <c r="V31" s="46">
        <v>1091</v>
      </c>
      <c r="W31" s="47">
        <v>100</v>
      </c>
    </row>
    <row r="32" spans="1:23" s="22" customFormat="1" ht="15" customHeight="1" x14ac:dyDescent="0.2">
      <c r="A32" s="21" t="s">
        <v>18</v>
      </c>
      <c r="B32" s="23" t="s">
        <v>45</v>
      </c>
      <c r="C32" s="48">
        <v>14871</v>
      </c>
      <c r="D32" s="49">
        <v>31</v>
      </c>
      <c r="E32" s="50">
        <v>0.2</v>
      </c>
      <c r="F32" s="51">
        <v>188</v>
      </c>
      <c r="G32" s="50">
        <v>1.3</v>
      </c>
      <c r="H32" s="51">
        <v>380</v>
      </c>
      <c r="I32" s="50">
        <v>2.6</v>
      </c>
      <c r="J32" s="51">
        <v>7124</v>
      </c>
      <c r="K32" s="50">
        <v>47.9</v>
      </c>
      <c r="L32" s="52">
        <v>7136</v>
      </c>
      <c r="M32" s="50">
        <v>48</v>
      </c>
      <c r="N32" s="52">
        <v>4</v>
      </c>
      <c r="O32" s="50">
        <v>0</v>
      </c>
      <c r="P32" s="53">
        <v>8</v>
      </c>
      <c r="Q32" s="54">
        <v>0.1</v>
      </c>
      <c r="R32" s="55">
        <v>751</v>
      </c>
      <c r="S32" s="54">
        <v>5.0999999999999996</v>
      </c>
      <c r="T32" s="49">
        <v>112</v>
      </c>
      <c r="U32" s="56">
        <v>0.8</v>
      </c>
      <c r="V32" s="57">
        <v>523</v>
      </c>
      <c r="W32" s="58">
        <v>100</v>
      </c>
    </row>
    <row r="33" spans="1:29" s="22" customFormat="1" ht="15" customHeight="1" x14ac:dyDescent="0.2">
      <c r="A33" s="21" t="s">
        <v>18</v>
      </c>
      <c r="B33" s="35" t="s">
        <v>44</v>
      </c>
      <c r="C33" s="37">
        <v>29090</v>
      </c>
      <c r="D33" s="60">
        <v>145</v>
      </c>
      <c r="E33" s="39">
        <v>0.5</v>
      </c>
      <c r="F33" s="40">
        <v>542</v>
      </c>
      <c r="G33" s="39">
        <v>1.9</v>
      </c>
      <c r="H33" s="41">
        <v>1344</v>
      </c>
      <c r="I33" s="39">
        <v>4.5999999999999996</v>
      </c>
      <c r="J33" s="40">
        <v>4518</v>
      </c>
      <c r="K33" s="39">
        <v>15.5</v>
      </c>
      <c r="L33" s="40">
        <v>21986</v>
      </c>
      <c r="M33" s="39">
        <v>75.599999999999994</v>
      </c>
      <c r="N33" s="41">
        <v>41</v>
      </c>
      <c r="O33" s="39">
        <v>0.1</v>
      </c>
      <c r="P33" s="59">
        <v>514</v>
      </c>
      <c r="Q33" s="43">
        <v>1.8</v>
      </c>
      <c r="R33" s="60">
        <v>2505</v>
      </c>
      <c r="S33" s="43">
        <v>8.6</v>
      </c>
      <c r="T33" s="60">
        <v>469</v>
      </c>
      <c r="U33" s="45">
        <v>1.6</v>
      </c>
      <c r="V33" s="46">
        <v>1127</v>
      </c>
      <c r="W33" s="47">
        <v>100</v>
      </c>
    </row>
    <row r="34" spans="1:29" s="22" customFormat="1" ht="15" customHeight="1" x14ac:dyDescent="0.2">
      <c r="A34" s="21" t="s">
        <v>18</v>
      </c>
      <c r="B34" s="23" t="s">
        <v>46</v>
      </c>
      <c r="C34" s="62">
        <v>5235</v>
      </c>
      <c r="D34" s="49">
        <v>475</v>
      </c>
      <c r="E34" s="50">
        <v>9.1</v>
      </c>
      <c r="F34" s="51">
        <v>48</v>
      </c>
      <c r="G34" s="50">
        <v>0.9</v>
      </c>
      <c r="H34" s="52">
        <v>138</v>
      </c>
      <c r="I34" s="50">
        <v>2.6</v>
      </c>
      <c r="J34" s="51">
        <v>44</v>
      </c>
      <c r="K34" s="50">
        <v>0.8</v>
      </c>
      <c r="L34" s="52">
        <v>4471</v>
      </c>
      <c r="M34" s="50">
        <v>85.4</v>
      </c>
      <c r="N34" s="52">
        <v>9</v>
      </c>
      <c r="O34" s="50">
        <v>0.2</v>
      </c>
      <c r="P34" s="61">
        <v>50</v>
      </c>
      <c r="Q34" s="54" t="s">
        <v>73</v>
      </c>
      <c r="R34" s="55">
        <v>255</v>
      </c>
      <c r="S34" s="54">
        <v>4.9000000000000004</v>
      </c>
      <c r="T34" s="55">
        <v>35</v>
      </c>
      <c r="U34" s="56">
        <v>0.7</v>
      </c>
      <c r="V34" s="57">
        <v>452</v>
      </c>
      <c r="W34" s="58">
        <v>100</v>
      </c>
    </row>
    <row r="35" spans="1:29" s="22" customFormat="1" ht="15" customHeight="1" x14ac:dyDescent="0.2">
      <c r="A35" s="21" t="s">
        <v>18</v>
      </c>
      <c r="B35" s="35" t="s">
        <v>49</v>
      </c>
      <c r="C35" s="63">
        <v>10633</v>
      </c>
      <c r="D35" s="60">
        <v>104</v>
      </c>
      <c r="E35" s="39" t="s">
        <v>73</v>
      </c>
      <c r="F35" s="40">
        <v>280</v>
      </c>
      <c r="G35" s="39">
        <v>2.6</v>
      </c>
      <c r="H35" s="41">
        <v>1737</v>
      </c>
      <c r="I35" s="39">
        <v>16.3</v>
      </c>
      <c r="J35" s="40">
        <v>679</v>
      </c>
      <c r="K35" s="39">
        <v>6.4</v>
      </c>
      <c r="L35" s="41">
        <v>7574</v>
      </c>
      <c r="M35" s="39">
        <v>71.2</v>
      </c>
      <c r="N35" s="40">
        <v>14</v>
      </c>
      <c r="O35" s="39">
        <v>0.1</v>
      </c>
      <c r="P35" s="59">
        <v>245</v>
      </c>
      <c r="Q35" s="43">
        <v>2.2999999999999998</v>
      </c>
      <c r="R35" s="60">
        <v>1060</v>
      </c>
      <c r="S35" s="43">
        <v>10</v>
      </c>
      <c r="T35" s="60">
        <v>225</v>
      </c>
      <c r="U35" s="45">
        <v>2.1</v>
      </c>
      <c r="V35" s="46">
        <v>462</v>
      </c>
      <c r="W35" s="47">
        <v>100</v>
      </c>
    </row>
    <row r="36" spans="1:29" s="22" customFormat="1" ht="15" customHeight="1" x14ac:dyDescent="0.2">
      <c r="A36" s="21" t="s">
        <v>18</v>
      </c>
      <c r="B36" s="23" t="s">
        <v>53</v>
      </c>
      <c r="C36" s="62">
        <v>17009</v>
      </c>
      <c r="D36" s="55">
        <v>199</v>
      </c>
      <c r="E36" s="50">
        <v>1.2</v>
      </c>
      <c r="F36" s="51">
        <v>1067</v>
      </c>
      <c r="G36" s="50">
        <v>6.3</v>
      </c>
      <c r="H36" s="51">
        <v>6596</v>
      </c>
      <c r="I36" s="50">
        <v>38.799999999999997</v>
      </c>
      <c r="J36" s="52">
        <v>1556</v>
      </c>
      <c r="K36" s="50">
        <v>9.1</v>
      </c>
      <c r="L36" s="52">
        <v>6567</v>
      </c>
      <c r="M36" s="50">
        <v>38.6</v>
      </c>
      <c r="N36" s="51">
        <v>214</v>
      </c>
      <c r="O36" s="50">
        <v>1.3</v>
      </c>
      <c r="P36" s="53">
        <v>810</v>
      </c>
      <c r="Q36" s="54">
        <v>4.8</v>
      </c>
      <c r="R36" s="55">
        <v>1390</v>
      </c>
      <c r="S36" s="54">
        <v>8.1999999999999993</v>
      </c>
      <c r="T36" s="49">
        <v>899</v>
      </c>
      <c r="U36" s="56">
        <v>5.3</v>
      </c>
      <c r="V36" s="57">
        <v>280</v>
      </c>
      <c r="W36" s="58">
        <v>100</v>
      </c>
      <c r="AC36" s="36"/>
    </row>
    <row r="37" spans="1:29" s="22" customFormat="1" ht="15" customHeight="1" x14ac:dyDescent="0.2">
      <c r="A37" s="21" t="s">
        <v>18</v>
      </c>
      <c r="B37" s="35" t="s">
        <v>50</v>
      </c>
      <c r="C37" s="37">
        <v>6994</v>
      </c>
      <c r="D37" s="38">
        <v>15</v>
      </c>
      <c r="E37" s="39">
        <v>0.2</v>
      </c>
      <c r="F37" s="40">
        <v>209</v>
      </c>
      <c r="G37" s="39" t="s">
        <v>73</v>
      </c>
      <c r="H37" s="40">
        <v>241</v>
      </c>
      <c r="I37" s="39">
        <v>3.4</v>
      </c>
      <c r="J37" s="40">
        <v>130</v>
      </c>
      <c r="K37" s="39">
        <v>1.9</v>
      </c>
      <c r="L37" s="40">
        <v>6341</v>
      </c>
      <c r="M37" s="39">
        <v>90.7</v>
      </c>
      <c r="N37" s="41">
        <v>0</v>
      </c>
      <c r="O37" s="39">
        <v>0</v>
      </c>
      <c r="P37" s="59">
        <v>58</v>
      </c>
      <c r="Q37" s="43">
        <v>0.8</v>
      </c>
      <c r="R37" s="60">
        <v>752</v>
      </c>
      <c r="S37" s="43">
        <v>10.8</v>
      </c>
      <c r="T37" s="38">
        <v>92</v>
      </c>
      <c r="U37" s="45">
        <v>1.3</v>
      </c>
      <c r="V37" s="46">
        <v>234</v>
      </c>
      <c r="W37" s="47">
        <v>100</v>
      </c>
    </row>
    <row r="38" spans="1:29" s="22" customFormat="1" ht="15" customHeight="1" x14ac:dyDescent="0.2">
      <c r="A38" s="21" t="s">
        <v>18</v>
      </c>
      <c r="B38" s="23" t="s">
        <v>51</v>
      </c>
      <c r="C38" s="48">
        <v>49703</v>
      </c>
      <c r="D38" s="49">
        <v>73</v>
      </c>
      <c r="E38" s="50">
        <v>0.1</v>
      </c>
      <c r="F38" s="51">
        <v>4487</v>
      </c>
      <c r="G38" s="50">
        <v>9</v>
      </c>
      <c r="H38" s="51">
        <v>10491</v>
      </c>
      <c r="I38" s="50">
        <v>21.1</v>
      </c>
      <c r="J38" s="51">
        <v>7724</v>
      </c>
      <c r="K38" s="50">
        <v>15.5</v>
      </c>
      <c r="L38" s="51">
        <v>26348</v>
      </c>
      <c r="M38" s="50">
        <v>53</v>
      </c>
      <c r="N38" s="51">
        <v>128</v>
      </c>
      <c r="O38" s="50">
        <v>0.3</v>
      </c>
      <c r="P38" s="61">
        <v>452</v>
      </c>
      <c r="Q38" s="54">
        <v>0.9</v>
      </c>
      <c r="R38" s="55">
        <v>7548</v>
      </c>
      <c r="S38" s="54">
        <v>15.2</v>
      </c>
      <c r="T38" s="49">
        <v>1389</v>
      </c>
      <c r="U38" s="56">
        <v>2.8</v>
      </c>
      <c r="V38" s="57">
        <v>1175</v>
      </c>
      <c r="W38" s="58">
        <v>99.9</v>
      </c>
    </row>
    <row r="39" spans="1:29" s="22" customFormat="1" ht="15" customHeight="1" x14ac:dyDescent="0.2">
      <c r="A39" s="21" t="s">
        <v>18</v>
      </c>
      <c r="B39" s="35" t="s">
        <v>52</v>
      </c>
      <c r="C39" s="37">
        <v>12652</v>
      </c>
      <c r="D39" s="60">
        <v>1291</v>
      </c>
      <c r="E39" s="39">
        <v>10.199999999999999</v>
      </c>
      <c r="F39" s="40">
        <v>148</v>
      </c>
      <c r="G39" s="39">
        <v>1.2</v>
      </c>
      <c r="H39" s="41">
        <v>7559</v>
      </c>
      <c r="I39" s="39">
        <v>59.7</v>
      </c>
      <c r="J39" s="40">
        <v>223</v>
      </c>
      <c r="K39" s="39">
        <v>1.8</v>
      </c>
      <c r="L39" s="41">
        <v>3209</v>
      </c>
      <c r="M39" s="39">
        <v>25.4</v>
      </c>
      <c r="N39" s="40">
        <v>19</v>
      </c>
      <c r="O39" s="39">
        <v>0.2</v>
      </c>
      <c r="P39" s="59">
        <v>203</v>
      </c>
      <c r="Q39" s="43">
        <v>1.6</v>
      </c>
      <c r="R39" s="38">
        <v>1615</v>
      </c>
      <c r="S39" s="43">
        <v>12.8</v>
      </c>
      <c r="T39" s="38">
        <v>1432</v>
      </c>
      <c r="U39" s="45">
        <v>11.3</v>
      </c>
      <c r="V39" s="46">
        <v>409</v>
      </c>
      <c r="W39" s="47">
        <v>100</v>
      </c>
    </row>
    <row r="40" spans="1:29" s="22" customFormat="1" ht="15" customHeight="1" x14ac:dyDescent="0.2">
      <c r="A40" s="21" t="s">
        <v>18</v>
      </c>
      <c r="B40" s="23" t="s">
        <v>54</v>
      </c>
      <c r="C40" s="62">
        <v>99425</v>
      </c>
      <c r="D40" s="49">
        <v>486</v>
      </c>
      <c r="E40" s="50">
        <v>0.5</v>
      </c>
      <c r="F40" s="51">
        <v>9843</v>
      </c>
      <c r="G40" s="50">
        <v>9.9</v>
      </c>
      <c r="H40" s="51">
        <v>23560</v>
      </c>
      <c r="I40" s="50">
        <v>23.7</v>
      </c>
      <c r="J40" s="52">
        <v>19331</v>
      </c>
      <c r="K40" s="50">
        <v>19.399999999999999</v>
      </c>
      <c r="L40" s="52">
        <v>45347</v>
      </c>
      <c r="M40" s="50">
        <v>45.6</v>
      </c>
      <c r="N40" s="51">
        <v>180</v>
      </c>
      <c r="O40" s="50">
        <v>0.2</v>
      </c>
      <c r="P40" s="61">
        <v>678</v>
      </c>
      <c r="Q40" s="54">
        <v>0.7</v>
      </c>
      <c r="R40" s="55">
        <v>13357</v>
      </c>
      <c r="S40" s="54">
        <v>13.4</v>
      </c>
      <c r="T40" s="49">
        <v>5756</v>
      </c>
      <c r="U40" s="56">
        <v>5.8</v>
      </c>
      <c r="V40" s="57">
        <v>2691</v>
      </c>
      <c r="W40" s="58">
        <v>100</v>
      </c>
    </row>
    <row r="41" spans="1:29" s="22" customFormat="1" ht="15" customHeight="1" x14ac:dyDescent="0.2">
      <c r="A41" s="21" t="s">
        <v>18</v>
      </c>
      <c r="B41" s="35" t="s">
        <v>47</v>
      </c>
      <c r="C41" s="37">
        <v>45853</v>
      </c>
      <c r="D41" s="60">
        <v>692</v>
      </c>
      <c r="E41" s="39">
        <v>1.5</v>
      </c>
      <c r="F41" s="40">
        <v>1321</v>
      </c>
      <c r="G41" s="39">
        <v>2.9</v>
      </c>
      <c r="H41" s="40">
        <v>5362</v>
      </c>
      <c r="I41" s="39">
        <v>11.7</v>
      </c>
      <c r="J41" s="40">
        <v>11726</v>
      </c>
      <c r="K41" s="39">
        <v>25.6</v>
      </c>
      <c r="L41" s="41">
        <v>25190</v>
      </c>
      <c r="M41" s="39">
        <v>54.9</v>
      </c>
      <c r="N41" s="41">
        <v>44</v>
      </c>
      <c r="O41" s="39">
        <v>0.1</v>
      </c>
      <c r="P41" s="42">
        <v>1518</v>
      </c>
      <c r="Q41" s="43">
        <v>3.3</v>
      </c>
      <c r="R41" s="38">
        <v>4900</v>
      </c>
      <c r="S41" s="43">
        <v>10.7</v>
      </c>
      <c r="T41" s="60">
        <v>1431</v>
      </c>
      <c r="U41" s="45">
        <v>3.1</v>
      </c>
      <c r="V41" s="46">
        <v>1255</v>
      </c>
      <c r="W41" s="47">
        <v>100</v>
      </c>
    </row>
    <row r="42" spans="1:29" s="22" customFormat="1" ht="15" customHeight="1" x14ac:dyDescent="0.2">
      <c r="A42" s="21" t="s">
        <v>18</v>
      </c>
      <c r="B42" s="23" t="s">
        <v>48</v>
      </c>
      <c r="C42" s="62">
        <v>3365</v>
      </c>
      <c r="D42" s="49">
        <v>209</v>
      </c>
      <c r="E42" s="50">
        <v>6.2</v>
      </c>
      <c r="F42" s="51">
        <v>57</v>
      </c>
      <c r="G42" s="50">
        <v>1.7</v>
      </c>
      <c r="H42" s="51">
        <v>95</v>
      </c>
      <c r="I42" s="50">
        <v>2.8</v>
      </c>
      <c r="J42" s="52">
        <v>114</v>
      </c>
      <c r="K42" s="50">
        <v>3.4</v>
      </c>
      <c r="L42" s="52">
        <v>2874</v>
      </c>
      <c r="M42" s="50">
        <v>85.4</v>
      </c>
      <c r="N42" s="52" t="s">
        <v>73</v>
      </c>
      <c r="O42" s="50">
        <v>0.1</v>
      </c>
      <c r="P42" s="61">
        <v>13</v>
      </c>
      <c r="Q42" s="54">
        <v>0.4</v>
      </c>
      <c r="R42" s="55">
        <v>223</v>
      </c>
      <c r="S42" s="54">
        <v>6.6</v>
      </c>
      <c r="T42" s="49">
        <v>51</v>
      </c>
      <c r="U42" s="56">
        <v>1.5</v>
      </c>
      <c r="V42" s="57">
        <v>250</v>
      </c>
      <c r="W42" s="58">
        <v>100</v>
      </c>
    </row>
    <row r="43" spans="1:29" s="22" customFormat="1" ht="15" customHeight="1" x14ac:dyDescent="0.2">
      <c r="A43" s="21" t="s">
        <v>18</v>
      </c>
      <c r="B43" s="35" t="s">
        <v>55</v>
      </c>
      <c r="C43" s="37">
        <v>63491</v>
      </c>
      <c r="D43" s="38">
        <v>109</v>
      </c>
      <c r="E43" s="39">
        <v>0.2</v>
      </c>
      <c r="F43" s="40">
        <v>1089</v>
      </c>
      <c r="G43" s="39">
        <v>1.7</v>
      </c>
      <c r="H43" s="41">
        <v>2377</v>
      </c>
      <c r="I43" s="39">
        <v>3.7</v>
      </c>
      <c r="J43" s="40">
        <v>10137</v>
      </c>
      <c r="K43" s="39">
        <v>16</v>
      </c>
      <c r="L43" s="40">
        <v>47377</v>
      </c>
      <c r="M43" s="39">
        <v>74.599999999999994</v>
      </c>
      <c r="N43" s="40">
        <v>24</v>
      </c>
      <c r="O43" s="39">
        <v>0</v>
      </c>
      <c r="P43" s="42">
        <v>2378</v>
      </c>
      <c r="Q43" s="43">
        <v>3.7</v>
      </c>
      <c r="R43" s="60">
        <v>9447</v>
      </c>
      <c r="S43" s="43">
        <v>14.9</v>
      </c>
      <c r="T43" s="60">
        <v>964</v>
      </c>
      <c r="U43" s="45">
        <v>1.5</v>
      </c>
      <c r="V43" s="46">
        <v>1864</v>
      </c>
      <c r="W43" s="47">
        <v>99.9</v>
      </c>
    </row>
    <row r="44" spans="1:29" s="22" customFormat="1" ht="15" customHeight="1" x14ac:dyDescent="0.2">
      <c r="A44" s="21" t="s">
        <v>18</v>
      </c>
      <c r="B44" s="23" t="s">
        <v>56</v>
      </c>
      <c r="C44" s="48">
        <v>21821</v>
      </c>
      <c r="D44" s="49">
        <v>3553</v>
      </c>
      <c r="E44" s="50">
        <v>16.3</v>
      </c>
      <c r="F44" s="52">
        <v>423</v>
      </c>
      <c r="G44" s="50">
        <v>1.9</v>
      </c>
      <c r="H44" s="51">
        <v>2585</v>
      </c>
      <c r="I44" s="50">
        <v>11.8</v>
      </c>
      <c r="J44" s="51">
        <v>2045</v>
      </c>
      <c r="K44" s="50">
        <v>9.4</v>
      </c>
      <c r="L44" s="51">
        <v>12070</v>
      </c>
      <c r="M44" s="50">
        <v>55.3</v>
      </c>
      <c r="N44" s="52">
        <v>44</v>
      </c>
      <c r="O44" s="50">
        <v>0.2</v>
      </c>
      <c r="P44" s="53">
        <v>1101</v>
      </c>
      <c r="Q44" s="54">
        <v>5</v>
      </c>
      <c r="R44" s="55">
        <v>2642</v>
      </c>
      <c r="S44" s="54">
        <v>12.1</v>
      </c>
      <c r="T44" s="55">
        <v>730</v>
      </c>
      <c r="U44" s="56">
        <v>3.3</v>
      </c>
      <c r="V44" s="57">
        <v>1092</v>
      </c>
      <c r="W44" s="58">
        <v>100</v>
      </c>
    </row>
    <row r="45" spans="1:29" s="22" customFormat="1" ht="15" customHeight="1" x14ac:dyDescent="0.2">
      <c r="A45" s="21" t="s">
        <v>18</v>
      </c>
      <c r="B45" s="35" t="s">
        <v>57</v>
      </c>
      <c r="C45" s="37">
        <v>20361</v>
      </c>
      <c r="D45" s="60">
        <v>330</v>
      </c>
      <c r="E45" s="39">
        <v>1.6</v>
      </c>
      <c r="F45" s="40">
        <v>797</v>
      </c>
      <c r="G45" s="39">
        <v>3.9</v>
      </c>
      <c r="H45" s="41">
        <v>4214</v>
      </c>
      <c r="I45" s="39">
        <v>20.7</v>
      </c>
      <c r="J45" s="40">
        <v>525</v>
      </c>
      <c r="K45" s="39">
        <v>2.6</v>
      </c>
      <c r="L45" s="41">
        <v>13345</v>
      </c>
      <c r="M45" s="39">
        <v>65.5</v>
      </c>
      <c r="N45" s="40">
        <v>130</v>
      </c>
      <c r="O45" s="39">
        <v>0.6</v>
      </c>
      <c r="P45" s="42">
        <v>1020</v>
      </c>
      <c r="Q45" s="43">
        <v>5</v>
      </c>
      <c r="R45" s="38">
        <v>2154</v>
      </c>
      <c r="S45" s="43">
        <v>10.6</v>
      </c>
      <c r="T45" s="60">
        <v>510</v>
      </c>
      <c r="U45" s="45">
        <v>2.5</v>
      </c>
      <c r="V45" s="46">
        <v>700</v>
      </c>
      <c r="W45" s="47">
        <v>100</v>
      </c>
    </row>
    <row r="46" spans="1:29" s="22" customFormat="1" ht="15" customHeight="1" x14ac:dyDescent="0.2">
      <c r="A46" s="21" t="s">
        <v>18</v>
      </c>
      <c r="B46" s="23" t="s">
        <v>58</v>
      </c>
      <c r="C46" s="48">
        <v>54474</v>
      </c>
      <c r="D46" s="49">
        <v>68</v>
      </c>
      <c r="E46" s="50">
        <v>0.1</v>
      </c>
      <c r="F46" s="51">
        <v>1878</v>
      </c>
      <c r="G46" s="50">
        <v>3.4</v>
      </c>
      <c r="H46" s="51">
        <v>4507</v>
      </c>
      <c r="I46" s="50">
        <v>8.3000000000000007</v>
      </c>
      <c r="J46" s="51">
        <v>8215</v>
      </c>
      <c r="K46" s="50">
        <v>15.1</v>
      </c>
      <c r="L46" s="52">
        <v>38863</v>
      </c>
      <c r="M46" s="50">
        <v>71.3</v>
      </c>
      <c r="N46" s="52">
        <v>34</v>
      </c>
      <c r="O46" s="50">
        <v>0.1</v>
      </c>
      <c r="P46" s="53">
        <v>909</v>
      </c>
      <c r="Q46" s="54">
        <v>1.7</v>
      </c>
      <c r="R46" s="49">
        <v>6989</v>
      </c>
      <c r="S46" s="54">
        <v>12.8</v>
      </c>
      <c r="T46" s="49">
        <v>1426</v>
      </c>
      <c r="U46" s="56">
        <v>2.6</v>
      </c>
      <c r="V46" s="57">
        <v>1474</v>
      </c>
      <c r="W46" s="58">
        <v>99.9</v>
      </c>
    </row>
    <row r="47" spans="1:29" s="22" customFormat="1" ht="15" customHeight="1" x14ac:dyDescent="0.2">
      <c r="A47" s="21" t="s">
        <v>18</v>
      </c>
      <c r="B47" s="35" t="s">
        <v>59</v>
      </c>
      <c r="C47" s="63">
        <v>5467</v>
      </c>
      <c r="D47" s="38">
        <v>38</v>
      </c>
      <c r="E47" s="39">
        <v>0.7</v>
      </c>
      <c r="F47" s="41">
        <v>153</v>
      </c>
      <c r="G47" s="39">
        <v>2.8</v>
      </c>
      <c r="H47" s="41">
        <v>1206</v>
      </c>
      <c r="I47" s="39">
        <v>22.1</v>
      </c>
      <c r="J47" s="41">
        <v>509</v>
      </c>
      <c r="K47" s="39">
        <v>9.3000000000000007</v>
      </c>
      <c r="L47" s="41">
        <v>3401</v>
      </c>
      <c r="M47" s="39">
        <v>62.2</v>
      </c>
      <c r="N47" s="40">
        <v>8</v>
      </c>
      <c r="O47" s="39">
        <v>0.1</v>
      </c>
      <c r="P47" s="42">
        <v>152</v>
      </c>
      <c r="Q47" s="43">
        <v>2.8</v>
      </c>
      <c r="R47" s="60">
        <v>808</v>
      </c>
      <c r="S47" s="43">
        <v>14.8</v>
      </c>
      <c r="T47" s="38">
        <v>229</v>
      </c>
      <c r="U47" s="45">
        <v>4.2</v>
      </c>
      <c r="V47" s="46">
        <v>112</v>
      </c>
      <c r="W47" s="47">
        <v>100</v>
      </c>
    </row>
    <row r="48" spans="1:29" s="22" customFormat="1" ht="15" customHeight="1" x14ac:dyDescent="0.2">
      <c r="A48" s="21" t="s">
        <v>18</v>
      </c>
      <c r="B48" s="23" t="s">
        <v>60</v>
      </c>
      <c r="C48" s="48">
        <v>20253</v>
      </c>
      <c r="D48" s="55">
        <v>66</v>
      </c>
      <c r="E48" s="50">
        <v>0.3</v>
      </c>
      <c r="F48" s="51">
        <v>322</v>
      </c>
      <c r="G48" s="50">
        <v>1.6</v>
      </c>
      <c r="H48" s="52">
        <v>1117</v>
      </c>
      <c r="I48" s="50">
        <v>5.5</v>
      </c>
      <c r="J48" s="51">
        <v>6847</v>
      </c>
      <c r="K48" s="50">
        <v>33.799999999999997</v>
      </c>
      <c r="L48" s="51">
        <v>11434</v>
      </c>
      <c r="M48" s="50">
        <v>56.5</v>
      </c>
      <c r="N48" s="52">
        <v>28</v>
      </c>
      <c r="O48" s="50">
        <v>0.1</v>
      </c>
      <c r="P48" s="53">
        <v>439</v>
      </c>
      <c r="Q48" s="54">
        <v>2.2000000000000002</v>
      </c>
      <c r="R48" s="55">
        <v>1928</v>
      </c>
      <c r="S48" s="54">
        <v>9.5</v>
      </c>
      <c r="T48" s="55">
        <v>780</v>
      </c>
      <c r="U48" s="56">
        <v>3.9</v>
      </c>
      <c r="V48" s="57">
        <v>562</v>
      </c>
      <c r="W48" s="58">
        <v>100</v>
      </c>
    </row>
    <row r="49" spans="1:23" s="22" customFormat="1" ht="15" customHeight="1" x14ac:dyDescent="0.2">
      <c r="A49" s="21" t="s">
        <v>18</v>
      </c>
      <c r="B49" s="35" t="s">
        <v>61</v>
      </c>
      <c r="C49" s="63">
        <v>4556</v>
      </c>
      <c r="D49" s="38">
        <v>396</v>
      </c>
      <c r="E49" s="39">
        <v>8.6999999999999993</v>
      </c>
      <c r="F49" s="40">
        <v>113</v>
      </c>
      <c r="G49" s="39">
        <v>2.5</v>
      </c>
      <c r="H49" s="40">
        <v>194</v>
      </c>
      <c r="I49" s="39">
        <v>4.3</v>
      </c>
      <c r="J49" s="40">
        <v>118</v>
      </c>
      <c r="K49" s="39">
        <v>2.6</v>
      </c>
      <c r="L49" s="41">
        <v>3676</v>
      </c>
      <c r="M49" s="39">
        <v>80.7</v>
      </c>
      <c r="N49" s="41" t="s">
        <v>73</v>
      </c>
      <c r="O49" s="39">
        <v>0.1</v>
      </c>
      <c r="P49" s="42">
        <v>56</v>
      </c>
      <c r="Q49" s="43">
        <v>1.2</v>
      </c>
      <c r="R49" s="60">
        <v>362</v>
      </c>
      <c r="S49" s="43">
        <v>7.9</v>
      </c>
      <c r="T49" s="60">
        <v>108</v>
      </c>
      <c r="U49" s="45">
        <v>2.4</v>
      </c>
      <c r="V49" s="46">
        <v>440</v>
      </c>
      <c r="W49" s="47">
        <v>100</v>
      </c>
    </row>
    <row r="50" spans="1:23" s="22" customFormat="1" ht="15" customHeight="1" x14ac:dyDescent="0.2">
      <c r="A50" s="21" t="s">
        <v>18</v>
      </c>
      <c r="B50" s="23" t="s">
        <v>62</v>
      </c>
      <c r="C50" s="48">
        <v>34203</v>
      </c>
      <c r="D50" s="49">
        <v>53</v>
      </c>
      <c r="E50" s="50">
        <v>0.2</v>
      </c>
      <c r="F50" s="51">
        <v>572</v>
      </c>
      <c r="G50" s="50">
        <v>1.7</v>
      </c>
      <c r="H50" s="52">
        <v>2202</v>
      </c>
      <c r="I50" s="50">
        <v>6.4</v>
      </c>
      <c r="J50" s="51">
        <v>8659</v>
      </c>
      <c r="K50" s="50">
        <v>25.3</v>
      </c>
      <c r="L50" s="51">
        <v>22369</v>
      </c>
      <c r="M50" s="50">
        <v>65.400000000000006</v>
      </c>
      <c r="N50" s="52">
        <v>42</v>
      </c>
      <c r="O50" s="50">
        <v>0.1</v>
      </c>
      <c r="P50" s="53">
        <v>306</v>
      </c>
      <c r="Q50" s="54">
        <v>0.9</v>
      </c>
      <c r="R50" s="49">
        <v>4192</v>
      </c>
      <c r="S50" s="54">
        <v>12.3</v>
      </c>
      <c r="T50" s="49">
        <v>577</v>
      </c>
      <c r="U50" s="56">
        <v>1.7</v>
      </c>
      <c r="V50" s="57">
        <v>924</v>
      </c>
      <c r="W50" s="58">
        <v>99.1</v>
      </c>
    </row>
    <row r="51" spans="1:23" s="22" customFormat="1" ht="15" customHeight="1" x14ac:dyDescent="0.2">
      <c r="A51" s="21" t="s">
        <v>18</v>
      </c>
      <c r="B51" s="35" t="s">
        <v>63</v>
      </c>
      <c r="C51" s="37">
        <v>184164</v>
      </c>
      <c r="D51" s="38">
        <v>783</v>
      </c>
      <c r="E51" s="39">
        <v>0.4</v>
      </c>
      <c r="F51" s="41">
        <v>6367</v>
      </c>
      <c r="G51" s="39">
        <v>3.5</v>
      </c>
      <c r="H51" s="40">
        <v>91602</v>
      </c>
      <c r="I51" s="39">
        <v>49.7</v>
      </c>
      <c r="J51" s="40">
        <v>24246</v>
      </c>
      <c r="K51" s="39">
        <v>13.2</v>
      </c>
      <c r="L51" s="40">
        <v>57236</v>
      </c>
      <c r="M51" s="39">
        <v>31.1</v>
      </c>
      <c r="N51" s="41">
        <v>258</v>
      </c>
      <c r="O51" s="39">
        <v>0.1</v>
      </c>
      <c r="P51" s="42">
        <v>3672</v>
      </c>
      <c r="Q51" s="43" t="s">
        <v>73</v>
      </c>
      <c r="R51" s="38">
        <v>18593</v>
      </c>
      <c r="S51" s="43">
        <v>10.1</v>
      </c>
      <c r="T51" s="38">
        <v>14332</v>
      </c>
      <c r="U51" s="45">
        <v>7.8</v>
      </c>
      <c r="V51" s="46">
        <v>3891</v>
      </c>
      <c r="W51" s="47">
        <v>100</v>
      </c>
    </row>
    <row r="52" spans="1:23" s="22" customFormat="1" ht="15" customHeight="1" x14ac:dyDescent="0.2">
      <c r="A52" s="21" t="s">
        <v>18</v>
      </c>
      <c r="B52" s="23" t="s">
        <v>64</v>
      </c>
      <c r="C52" s="48">
        <v>16233</v>
      </c>
      <c r="D52" s="55">
        <v>214</v>
      </c>
      <c r="E52" s="50">
        <v>1.3</v>
      </c>
      <c r="F52" s="51">
        <v>412</v>
      </c>
      <c r="G52" s="50">
        <v>2.5</v>
      </c>
      <c r="H52" s="52">
        <v>3288</v>
      </c>
      <c r="I52" s="50">
        <v>20.3</v>
      </c>
      <c r="J52" s="52">
        <v>293</v>
      </c>
      <c r="K52" s="50">
        <v>1.8</v>
      </c>
      <c r="L52" s="51">
        <v>11495</v>
      </c>
      <c r="M52" s="50">
        <v>70.8</v>
      </c>
      <c r="N52" s="52">
        <v>280</v>
      </c>
      <c r="O52" s="50">
        <v>1.7</v>
      </c>
      <c r="P52" s="61">
        <v>251</v>
      </c>
      <c r="Q52" s="54">
        <v>1.5</v>
      </c>
      <c r="R52" s="49">
        <v>1472</v>
      </c>
      <c r="S52" s="54">
        <v>9.1</v>
      </c>
      <c r="T52" s="49">
        <v>1313</v>
      </c>
      <c r="U52" s="56">
        <v>8.1</v>
      </c>
      <c r="V52" s="57">
        <v>415</v>
      </c>
      <c r="W52" s="58">
        <v>99.8</v>
      </c>
    </row>
    <row r="53" spans="1:23" s="22" customFormat="1" ht="15" customHeight="1" x14ac:dyDescent="0.2">
      <c r="A53" s="21" t="s">
        <v>18</v>
      </c>
      <c r="B53" s="35" t="s">
        <v>65</v>
      </c>
      <c r="C53" s="63">
        <v>2542</v>
      </c>
      <c r="D53" s="60">
        <v>24</v>
      </c>
      <c r="E53" s="39">
        <v>0.9</v>
      </c>
      <c r="F53" s="40">
        <v>67</v>
      </c>
      <c r="G53" s="39">
        <v>2.6</v>
      </c>
      <c r="H53" s="41">
        <v>32</v>
      </c>
      <c r="I53" s="39">
        <v>1.3</v>
      </c>
      <c r="J53" s="40">
        <v>51</v>
      </c>
      <c r="K53" s="39" t="s">
        <v>73</v>
      </c>
      <c r="L53" s="41">
        <v>2339</v>
      </c>
      <c r="M53" s="39">
        <v>92</v>
      </c>
      <c r="N53" s="41">
        <v>7</v>
      </c>
      <c r="O53" s="39">
        <v>0.3</v>
      </c>
      <c r="P53" s="42">
        <v>22</v>
      </c>
      <c r="Q53" s="43">
        <v>0.9</v>
      </c>
      <c r="R53" s="60">
        <v>191</v>
      </c>
      <c r="S53" s="43">
        <v>7.5</v>
      </c>
      <c r="T53" s="38">
        <v>40</v>
      </c>
      <c r="U53" s="45">
        <v>1.6</v>
      </c>
      <c r="V53" s="46">
        <v>156</v>
      </c>
      <c r="W53" s="47">
        <v>100</v>
      </c>
    </row>
    <row r="54" spans="1:23" s="22" customFormat="1" ht="15" customHeight="1" x14ac:dyDescent="0.2">
      <c r="A54" s="21" t="s">
        <v>18</v>
      </c>
      <c r="B54" s="23" t="s">
        <v>66</v>
      </c>
      <c r="C54" s="48">
        <v>48594</v>
      </c>
      <c r="D54" s="55">
        <v>169</v>
      </c>
      <c r="E54" s="50">
        <v>0.3</v>
      </c>
      <c r="F54" s="51">
        <v>2945</v>
      </c>
      <c r="G54" s="64">
        <v>6.1</v>
      </c>
      <c r="H54" s="52">
        <v>5798</v>
      </c>
      <c r="I54" s="64">
        <v>11.9</v>
      </c>
      <c r="J54" s="51">
        <v>11313</v>
      </c>
      <c r="K54" s="50">
        <v>23.3</v>
      </c>
      <c r="L54" s="51">
        <v>26513</v>
      </c>
      <c r="M54" s="50">
        <v>54.6</v>
      </c>
      <c r="N54" s="51">
        <v>56</v>
      </c>
      <c r="O54" s="50">
        <v>0.1</v>
      </c>
      <c r="P54" s="53">
        <v>1800</v>
      </c>
      <c r="Q54" s="54">
        <v>3.7</v>
      </c>
      <c r="R54" s="49">
        <v>5921</v>
      </c>
      <c r="S54" s="54">
        <v>12.2</v>
      </c>
      <c r="T54" s="55">
        <v>2549</v>
      </c>
      <c r="U54" s="56">
        <v>5.2</v>
      </c>
      <c r="V54" s="57">
        <v>826</v>
      </c>
      <c r="W54" s="58">
        <v>97.8</v>
      </c>
    </row>
    <row r="55" spans="1:23" s="22" customFormat="1" ht="15" customHeight="1" x14ac:dyDescent="0.2">
      <c r="A55" s="21" t="s">
        <v>18</v>
      </c>
      <c r="B55" s="35" t="s">
        <v>67</v>
      </c>
      <c r="C55" s="37">
        <v>40060</v>
      </c>
      <c r="D55" s="38">
        <v>518</v>
      </c>
      <c r="E55" s="39">
        <v>1.3</v>
      </c>
      <c r="F55" s="40">
        <v>3015</v>
      </c>
      <c r="G55" s="39">
        <v>7.5</v>
      </c>
      <c r="H55" s="41">
        <v>7338</v>
      </c>
      <c r="I55" s="39">
        <v>18.3</v>
      </c>
      <c r="J55" s="41">
        <v>1936</v>
      </c>
      <c r="K55" s="39">
        <v>4.8</v>
      </c>
      <c r="L55" s="40">
        <v>24382</v>
      </c>
      <c r="M55" s="39">
        <v>60.9</v>
      </c>
      <c r="N55" s="40">
        <v>402</v>
      </c>
      <c r="O55" s="39" t="s">
        <v>73</v>
      </c>
      <c r="P55" s="59">
        <v>2469</v>
      </c>
      <c r="Q55" s="43">
        <v>6.2</v>
      </c>
      <c r="R55" s="38">
        <v>2875</v>
      </c>
      <c r="S55" s="43">
        <v>7.2</v>
      </c>
      <c r="T55" s="60">
        <v>1733</v>
      </c>
      <c r="U55" s="45">
        <v>4.3</v>
      </c>
      <c r="V55" s="46">
        <v>1105</v>
      </c>
      <c r="W55" s="47">
        <v>100</v>
      </c>
    </row>
    <row r="56" spans="1:23" s="22" customFormat="1" ht="15" customHeight="1" x14ac:dyDescent="0.2">
      <c r="A56" s="21" t="s">
        <v>18</v>
      </c>
      <c r="B56" s="23" t="s">
        <v>68</v>
      </c>
      <c r="C56" s="48">
        <v>5486</v>
      </c>
      <c r="D56" s="49">
        <v>6</v>
      </c>
      <c r="E56" s="50">
        <v>0.1</v>
      </c>
      <c r="F56" s="51">
        <v>28</v>
      </c>
      <c r="G56" s="50">
        <v>0.5</v>
      </c>
      <c r="H56" s="51">
        <v>59</v>
      </c>
      <c r="I56" s="50">
        <v>1.1000000000000001</v>
      </c>
      <c r="J56" s="52">
        <v>254</v>
      </c>
      <c r="K56" s="50">
        <v>4.5999999999999996</v>
      </c>
      <c r="L56" s="51">
        <v>5079</v>
      </c>
      <c r="M56" s="50">
        <v>92.6</v>
      </c>
      <c r="N56" s="52" t="s">
        <v>73</v>
      </c>
      <c r="O56" s="50">
        <v>0</v>
      </c>
      <c r="P56" s="61">
        <v>58</v>
      </c>
      <c r="Q56" s="54">
        <v>1.1000000000000001</v>
      </c>
      <c r="R56" s="55">
        <v>607</v>
      </c>
      <c r="S56" s="54">
        <v>11.1</v>
      </c>
      <c r="T56" s="55">
        <v>36</v>
      </c>
      <c r="U56" s="56">
        <v>0.7</v>
      </c>
      <c r="V56" s="57">
        <v>305</v>
      </c>
      <c r="W56" s="58">
        <v>99.3</v>
      </c>
    </row>
    <row r="57" spans="1:23" s="22" customFormat="1" ht="15" customHeight="1" x14ac:dyDescent="0.2">
      <c r="A57" s="21" t="s">
        <v>18</v>
      </c>
      <c r="B57" s="35" t="s">
        <v>69</v>
      </c>
      <c r="C57" s="37">
        <v>29716</v>
      </c>
      <c r="D57" s="38">
        <v>275</v>
      </c>
      <c r="E57" s="39">
        <v>0.9</v>
      </c>
      <c r="F57" s="41">
        <v>995</v>
      </c>
      <c r="G57" s="39">
        <v>3.3</v>
      </c>
      <c r="H57" s="40">
        <v>2785</v>
      </c>
      <c r="I57" s="39">
        <v>9.4</v>
      </c>
      <c r="J57" s="40">
        <v>2662</v>
      </c>
      <c r="K57" s="39">
        <v>9</v>
      </c>
      <c r="L57" s="40">
        <v>22448</v>
      </c>
      <c r="M57" s="39">
        <v>75.5</v>
      </c>
      <c r="N57" s="40">
        <v>24</v>
      </c>
      <c r="O57" s="39">
        <v>0.1</v>
      </c>
      <c r="P57" s="59">
        <v>527</v>
      </c>
      <c r="Q57" s="43">
        <v>1.8</v>
      </c>
      <c r="R57" s="60">
        <v>3145</v>
      </c>
      <c r="S57" s="43">
        <v>10.6</v>
      </c>
      <c r="T57" s="60">
        <v>814</v>
      </c>
      <c r="U57" s="45">
        <v>2.7</v>
      </c>
      <c r="V57" s="46">
        <v>1123</v>
      </c>
      <c r="W57" s="47">
        <v>100</v>
      </c>
    </row>
    <row r="58" spans="1:23" s="22" customFormat="1" ht="15" customHeight="1" thickBot="1" x14ac:dyDescent="0.25">
      <c r="A58" s="21" t="s">
        <v>18</v>
      </c>
      <c r="B58" s="24" t="s">
        <v>70</v>
      </c>
      <c r="C58" s="65">
        <v>3206</v>
      </c>
      <c r="D58" s="66">
        <v>58</v>
      </c>
      <c r="E58" s="67">
        <v>1.8</v>
      </c>
      <c r="F58" s="68">
        <v>27</v>
      </c>
      <c r="G58" s="67">
        <v>0.8</v>
      </c>
      <c r="H58" s="69">
        <v>385</v>
      </c>
      <c r="I58" s="67">
        <v>12</v>
      </c>
      <c r="J58" s="68">
        <v>41</v>
      </c>
      <c r="K58" s="67">
        <v>1.3</v>
      </c>
      <c r="L58" s="68">
        <v>2646</v>
      </c>
      <c r="M58" s="67">
        <v>82.5</v>
      </c>
      <c r="N58" s="68">
        <v>4</v>
      </c>
      <c r="O58" s="67">
        <v>0.1</v>
      </c>
      <c r="P58" s="70">
        <v>45</v>
      </c>
      <c r="Q58" s="71">
        <v>1.4</v>
      </c>
      <c r="R58" s="72">
        <v>286</v>
      </c>
      <c r="S58" s="71">
        <v>8.9</v>
      </c>
      <c r="T58" s="72">
        <v>27</v>
      </c>
      <c r="U58" s="73">
        <v>0.8</v>
      </c>
      <c r="V58" s="74">
        <v>163</v>
      </c>
      <c r="W58" s="75">
        <v>100</v>
      </c>
    </row>
    <row r="59" spans="1:23" s="26" customFormat="1" ht="15" customHeight="1" x14ac:dyDescent="0.2">
      <c r="A59" s="28"/>
      <c r="B59" s="3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/>
      <c r="U59" s="31"/>
      <c r="V59" s="25"/>
      <c r="W59" s="25"/>
    </row>
    <row r="60" spans="1:23" s="26" customFormat="1" ht="15" customHeight="1" x14ac:dyDescent="0.2">
      <c r="A60" s="28"/>
      <c r="B60" s="29" t="str">
        <f>CONCATENATE("NOTE: Table reads (for US Totals):  Of all ",IF(ISTEXT(C7),LEFT(C7,3),TEXT(C7,"#,##0"))," public school 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1,763,470 public school male students enrolled in geometry in grades 7 through 12, 17,950 (1 to 3%) were American Indian or Alaska Native, and 193,945 (11.0%) were students with disabilities served under the Individuals with Disabilities Education Act (IDEA).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0"/>
      <c r="W60" s="31"/>
    </row>
    <row r="61" spans="1:23" s="22" customFormat="1" ht="15" customHeight="1" x14ac:dyDescent="0.2">
      <c r="A61" s="21"/>
      <c r="B61" s="79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s="26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 s="26" customFormat="1" ht="15" customHeight="1" x14ac:dyDescent="0.2">
      <c r="A63" s="2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 s="26" customFormat="1" ht="15" customHeight="1" x14ac:dyDescent="0.2">
      <c r="A64" s="2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0"/>
      <c r="U64" s="31"/>
      <c r="V64" s="25"/>
      <c r="W64" s="25"/>
    </row>
    <row r="65" spans="1:23" s="26" customFormat="1" ht="15" customHeight="1" x14ac:dyDescent="0.2">
      <c r="A65" s="2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0"/>
      <c r="U65" s="31"/>
      <c r="V65" s="25"/>
      <c r="W65" s="25"/>
    </row>
  </sheetData>
  <sortState ref="B8:W58">
    <sortCondition ref="B8:B58"/>
  </sortState>
  <mergeCells count="17">
    <mergeCell ref="H5:I5"/>
    <mergeCell ref="J5:K5"/>
    <mergeCell ref="L5:M5"/>
    <mergeCell ref="B61:W61"/>
    <mergeCell ref="B62:W62"/>
    <mergeCell ref="B63:W63"/>
    <mergeCell ref="B4:B5"/>
    <mergeCell ref="R4:S5"/>
    <mergeCell ref="T4:U5"/>
    <mergeCell ref="V4:V5"/>
    <mergeCell ref="C4:C5"/>
    <mergeCell ref="W4:W5"/>
    <mergeCell ref="N5:O5"/>
    <mergeCell ref="P5:Q5"/>
    <mergeCell ref="D4:Q4"/>
    <mergeCell ref="D5:E5"/>
    <mergeCell ref="F5:G5"/>
  </mergeCells>
  <phoneticPr fontId="21" type="noConversion"/>
  <printOptions horizontalCentered="1"/>
  <pageMargins left="0.25" right="0.25" top="1" bottom="1" header="0.5" footer="0.5"/>
  <pageSetup paperSize="3" scale="69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65"/>
  <sheetViews>
    <sheetView showGridLines="0" zoomScale="70" zoomScaleNormal="70" workbookViewId="0">
      <selection activeCell="B1" sqref="B1"/>
    </sheetView>
  </sheetViews>
  <sheetFormatPr defaultColWidth="12.1640625" defaultRowHeight="15" customHeight="1" x14ac:dyDescent="0.2"/>
  <cols>
    <col min="1" max="1" width="16" style="10" customWidth="1"/>
    <col min="2" max="2" width="21.83203125" style="1" customWidth="1"/>
    <col min="3" max="19" width="14.83203125" style="1" customWidth="1"/>
    <col min="20" max="20" width="14.83203125" style="5" customWidth="1"/>
    <col min="21" max="21" width="14.83203125" style="6" customWidth="1"/>
    <col min="22" max="23" width="14.83203125" style="1" customWidth="1"/>
    <col min="24" max="16384" width="12.1640625" style="7"/>
  </cols>
  <sheetData>
    <row r="2" spans="1:23" s="2" customFormat="1" ht="15" customHeight="1" x14ac:dyDescent="0.25">
      <c r="A2" s="9"/>
      <c r="B2" s="33" t="str">
        <f>CONCATENATE("Number and percentage of public school female students ",A7, ", by race/ethnicity, disability status, and English proficiency, by state: School Year 2013-14")</f>
        <v>Number and percentage of public school female students enrolled in geometry in grades 7 through 12, by race/ethnicity, disability status, and English proficiency, by state: School Year 2013-14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4"/>
      <c r="W3" s="4"/>
    </row>
    <row r="4" spans="1:23" s="12" customFormat="1" ht="24.95" customHeight="1" x14ac:dyDescent="0.2">
      <c r="A4" s="11"/>
      <c r="B4" s="81" t="s">
        <v>0</v>
      </c>
      <c r="C4" s="83" t="s">
        <v>12</v>
      </c>
      <c r="D4" s="85" t="s">
        <v>10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8" t="s">
        <v>17</v>
      </c>
      <c r="S4" s="89"/>
      <c r="T4" s="88" t="s">
        <v>13</v>
      </c>
      <c r="U4" s="89"/>
      <c r="V4" s="92" t="s">
        <v>16</v>
      </c>
      <c r="W4" s="94" t="s">
        <v>14</v>
      </c>
    </row>
    <row r="5" spans="1:23" s="12" customFormat="1" ht="24.95" customHeight="1" x14ac:dyDescent="0.2">
      <c r="A5" s="11"/>
      <c r="B5" s="82"/>
      <c r="C5" s="84"/>
      <c r="D5" s="96" t="s">
        <v>1</v>
      </c>
      <c r="E5" s="77"/>
      <c r="F5" s="97" t="s">
        <v>2</v>
      </c>
      <c r="G5" s="77"/>
      <c r="H5" s="76" t="s">
        <v>3</v>
      </c>
      <c r="I5" s="77"/>
      <c r="J5" s="76" t="s">
        <v>4</v>
      </c>
      <c r="K5" s="77"/>
      <c r="L5" s="76" t="s">
        <v>5</v>
      </c>
      <c r="M5" s="77"/>
      <c r="N5" s="76" t="s">
        <v>6</v>
      </c>
      <c r="O5" s="77"/>
      <c r="P5" s="76" t="s">
        <v>7</v>
      </c>
      <c r="Q5" s="78"/>
      <c r="R5" s="90"/>
      <c r="S5" s="91"/>
      <c r="T5" s="90"/>
      <c r="U5" s="91"/>
      <c r="V5" s="93"/>
      <c r="W5" s="95"/>
    </row>
    <row r="6" spans="1:23" s="12" customFormat="1" ht="15" customHeight="1" thickBot="1" x14ac:dyDescent="0.25">
      <c r="A6" s="11"/>
      <c r="B6" s="13"/>
      <c r="C6" s="27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9</v>
      </c>
      <c r="T6" s="16" t="s">
        <v>8</v>
      </c>
      <c r="U6" s="18" t="s">
        <v>9</v>
      </c>
      <c r="V6" s="19"/>
      <c r="W6" s="20"/>
    </row>
    <row r="7" spans="1:23" s="22" customFormat="1" ht="15" customHeight="1" x14ac:dyDescent="0.2">
      <c r="A7" s="21" t="str">
        <f>Total!A7</f>
        <v>enrolled in geometry in grades 7 through 12</v>
      </c>
      <c r="B7" s="34" t="s">
        <v>11</v>
      </c>
      <c r="C7" s="37">
        <v>1719335</v>
      </c>
      <c r="D7" s="38">
        <v>17692</v>
      </c>
      <c r="E7" s="39" t="s">
        <v>73</v>
      </c>
      <c r="F7" s="40">
        <v>83567</v>
      </c>
      <c r="G7" s="39">
        <v>4.9000000000000004</v>
      </c>
      <c r="H7" s="40">
        <v>415993</v>
      </c>
      <c r="I7" s="39">
        <v>24.2</v>
      </c>
      <c r="J7" s="40">
        <v>275474</v>
      </c>
      <c r="K7" s="39">
        <v>16</v>
      </c>
      <c r="L7" s="40">
        <v>877798</v>
      </c>
      <c r="M7" s="39">
        <v>51.1</v>
      </c>
      <c r="N7" s="41">
        <v>4929</v>
      </c>
      <c r="O7" s="39">
        <v>0.3</v>
      </c>
      <c r="P7" s="42">
        <v>43882</v>
      </c>
      <c r="Q7" s="43">
        <v>2.6</v>
      </c>
      <c r="R7" s="44">
        <v>102964</v>
      </c>
      <c r="S7" s="43">
        <v>6</v>
      </c>
      <c r="T7" s="44">
        <v>77611</v>
      </c>
      <c r="U7" s="45">
        <v>4.5</v>
      </c>
      <c r="V7" s="46">
        <v>47363</v>
      </c>
      <c r="W7" s="47">
        <v>99.9</v>
      </c>
    </row>
    <row r="8" spans="1:23" s="22" customFormat="1" ht="15" customHeight="1" x14ac:dyDescent="0.2">
      <c r="A8" s="21" t="s">
        <v>18</v>
      </c>
      <c r="B8" s="23" t="s">
        <v>21</v>
      </c>
      <c r="C8" s="48">
        <v>24507</v>
      </c>
      <c r="D8" s="49">
        <v>198</v>
      </c>
      <c r="E8" s="50">
        <v>0.8</v>
      </c>
      <c r="F8" s="51">
        <v>264</v>
      </c>
      <c r="G8" s="50">
        <v>1.1000000000000001</v>
      </c>
      <c r="H8" s="52">
        <v>856</v>
      </c>
      <c r="I8" s="50">
        <v>3.5</v>
      </c>
      <c r="J8" s="51">
        <v>8697</v>
      </c>
      <c r="K8" s="50">
        <v>35.5</v>
      </c>
      <c r="L8" s="51">
        <v>14243</v>
      </c>
      <c r="M8" s="50">
        <v>58.1</v>
      </c>
      <c r="N8" s="51">
        <v>15</v>
      </c>
      <c r="O8" s="50">
        <v>0.1</v>
      </c>
      <c r="P8" s="53">
        <v>234</v>
      </c>
      <c r="Q8" s="54" t="s">
        <v>73</v>
      </c>
      <c r="R8" s="49">
        <v>1545</v>
      </c>
      <c r="S8" s="54">
        <v>6.3</v>
      </c>
      <c r="T8" s="55">
        <v>349</v>
      </c>
      <c r="U8" s="56">
        <v>1.4</v>
      </c>
      <c r="V8" s="57">
        <v>738</v>
      </c>
      <c r="W8" s="58">
        <v>100</v>
      </c>
    </row>
    <row r="9" spans="1:23" s="22" customFormat="1" ht="15" customHeight="1" x14ac:dyDescent="0.2">
      <c r="A9" s="21" t="s">
        <v>18</v>
      </c>
      <c r="B9" s="35" t="s">
        <v>20</v>
      </c>
      <c r="C9" s="37">
        <v>3456</v>
      </c>
      <c r="D9" s="38">
        <v>756</v>
      </c>
      <c r="E9" s="39">
        <v>21.9</v>
      </c>
      <c r="F9" s="40">
        <v>291</v>
      </c>
      <c r="G9" s="39">
        <v>8.4</v>
      </c>
      <c r="H9" s="40">
        <v>229</v>
      </c>
      <c r="I9" s="39">
        <v>6.6</v>
      </c>
      <c r="J9" s="41">
        <v>130</v>
      </c>
      <c r="K9" s="39">
        <v>3.8</v>
      </c>
      <c r="L9" s="41">
        <v>1681</v>
      </c>
      <c r="M9" s="39">
        <v>48.6</v>
      </c>
      <c r="N9" s="40">
        <v>79</v>
      </c>
      <c r="O9" s="39">
        <v>2.2999999999999998</v>
      </c>
      <c r="P9" s="59">
        <v>290</v>
      </c>
      <c r="Q9" s="43">
        <v>8.4</v>
      </c>
      <c r="R9" s="60">
        <v>141</v>
      </c>
      <c r="S9" s="43">
        <v>4.0999999999999996</v>
      </c>
      <c r="T9" s="60">
        <v>205</v>
      </c>
      <c r="U9" s="45">
        <v>5.9</v>
      </c>
      <c r="V9" s="46">
        <v>343</v>
      </c>
      <c r="W9" s="47">
        <v>100</v>
      </c>
    </row>
    <row r="10" spans="1:23" s="22" customFormat="1" ht="15" customHeight="1" x14ac:dyDescent="0.2">
      <c r="A10" s="21" t="s">
        <v>18</v>
      </c>
      <c r="B10" s="23" t="s">
        <v>23</v>
      </c>
      <c r="C10" s="48">
        <v>40601</v>
      </c>
      <c r="D10" s="55">
        <v>2031</v>
      </c>
      <c r="E10" s="50">
        <v>5</v>
      </c>
      <c r="F10" s="51">
        <v>1219</v>
      </c>
      <c r="G10" s="50" t="s">
        <v>73</v>
      </c>
      <c r="H10" s="52">
        <v>17727</v>
      </c>
      <c r="I10" s="50">
        <v>43.7</v>
      </c>
      <c r="J10" s="51">
        <v>2199</v>
      </c>
      <c r="K10" s="50">
        <v>5.4</v>
      </c>
      <c r="L10" s="52">
        <v>16431</v>
      </c>
      <c r="M10" s="50">
        <v>40.5</v>
      </c>
      <c r="N10" s="52">
        <v>131</v>
      </c>
      <c r="O10" s="50">
        <v>0.3</v>
      </c>
      <c r="P10" s="61">
        <v>863</v>
      </c>
      <c r="Q10" s="54">
        <v>2.1</v>
      </c>
      <c r="R10" s="55">
        <v>2113</v>
      </c>
      <c r="S10" s="54">
        <v>5.2</v>
      </c>
      <c r="T10" s="55">
        <v>690</v>
      </c>
      <c r="U10" s="56">
        <v>1.7</v>
      </c>
      <c r="V10" s="57">
        <v>1173</v>
      </c>
      <c r="W10" s="58">
        <v>100</v>
      </c>
    </row>
    <row r="11" spans="1:23" s="22" customFormat="1" ht="15" customHeight="1" x14ac:dyDescent="0.2">
      <c r="A11" s="21" t="s">
        <v>18</v>
      </c>
      <c r="B11" s="35" t="s">
        <v>22</v>
      </c>
      <c r="C11" s="37">
        <v>16713</v>
      </c>
      <c r="D11" s="38">
        <v>111</v>
      </c>
      <c r="E11" s="39">
        <v>0.7</v>
      </c>
      <c r="F11" s="41">
        <v>242</v>
      </c>
      <c r="G11" s="39">
        <v>1.4</v>
      </c>
      <c r="H11" s="40">
        <v>1573</v>
      </c>
      <c r="I11" s="39">
        <v>9.4</v>
      </c>
      <c r="J11" s="40">
        <v>3424</v>
      </c>
      <c r="K11" s="39">
        <v>20.5</v>
      </c>
      <c r="L11" s="40">
        <v>11093</v>
      </c>
      <c r="M11" s="39">
        <v>66.400000000000006</v>
      </c>
      <c r="N11" s="40">
        <v>87</v>
      </c>
      <c r="O11" s="39">
        <v>0.5</v>
      </c>
      <c r="P11" s="59">
        <v>183</v>
      </c>
      <c r="Q11" s="43">
        <v>1.1000000000000001</v>
      </c>
      <c r="R11" s="60">
        <v>513</v>
      </c>
      <c r="S11" s="43">
        <v>3.1</v>
      </c>
      <c r="T11" s="38">
        <v>921</v>
      </c>
      <c r="U11" s="45">
        <v>5.5</v>
      </c>
      <c r="V11" s="46">
        <v>485</v>
      </c>
      <c r="W11" s="47">
        <v>99.8</v>
      </c>
    </row>
    <row r="12" spans="1:23" s="22" customFormat="1" ht="15" customHeight="1" x14ac:dyDescent="0.2">
      <c r="A12" s="21" t="s">
        <v>18</v>
      </c>
      <c r="B12" s="23" t="s">
        <v>24</v>
      </c>
      <c r="C12" s="48">
        <v>229643</v>
      </c>
      <c r="D12" s="49">
        <v>1464</v>
      </c>
      <c r="E12" s="50">
        <v>0.6</v>
      </c>
      <c r="F12" s="52">
        <v>25458</v>
      </c>
      <c r="G12" s="50">
        <v>11.1</v>
      </c>
      <c r="H12" s="51">
        <v>122211</v>
      </c>
      <c r="I12" s="50">
        <v>53.2</v>
      </c>
      <c r="J12" s="51">
        <v>15222</v>
      </c>
      <c r="K12" s="50">
        <v>6.6</v>
      </c>
      <c r="L12" s="51">
        <v>57136</v>
      </c>
      <c r="M12" s="50">
        <v>24.9</v>
      </c>
      <c r="N12" s="52">
        <v>1840</v>
      </c>
      <c r="O12" s="50">
        <v>0.8</v>
      </c>
      <c r="P12" s="53">
        <v>6312</v>
      </c>
      <c r="Q12" s="54">
        <v>2.7</v>
      </c>
      <c r="R12" s="55">
        <v>9797</v>
      </c>
      <c r="S12" s="54">
        <v>4.3</v>
      </c>
      <c r="T12" s="49">
        <v>23467</v>
      </c>
      <c r="U12" s="56">
        <v>10.199999999999999</v>
      </c>
      <c r="V12" s="57">
        <v>4866</v>
      </c>
      <c r="W12" s="58">
        <v>100</v>
      </c>
    </row>
    <row r="13" spans="1:23" s="22" customFormat="1" ht="15" customHeight="1" x14ac:dyDescent="0.2">
      <c r="A13" s="21" t="s">
        <v>18</v>
      </c>
      <c r="B13" s="35" t="s">
        <v>25</v>
      </c>
      <c r="C13" s="37">
        <v>29356</v>
      </c>
      <c r="D13" s="38">
        <v>193</v>
      </c>
      <c r="E13" s="39">
        <v>0.7</v>
      </c>
      <c r="F13" s="41">
        <v>1079</v>
      </c>
      <c r="G13" s="39">
        <v>3.7</v>
      </c>
      <c r="H13" s="40">
        <v>9726</v>
      </c>
      <c r="I13" s="39">
        <v>33.1</v>
      </c>
      <c r="J13" s="41">
        <v>1669</v>
      </c>
      <c r="K13" s="39">
        <v>5.7</v>
      </c>
      <c r="L13" s="40">
        <v>15637</v>
      </c>
      <c r="M13" s="39">
        <v>53.3</v>
      </c>
      <c r="N13" s="40">
        <v>93</v>
      </c>
      <c r="O13" s="39">
        <v>0.3</v>
      </c>
      <c r="P13" s="42">
        <v>959</v>
      </c>
      <c r="Q13" s="43">
        <v>3.3</v>
      </c>
      <c r="R13" s="38">
        <v>1243</v>
      </c>
      <c r="S13" s="43">
        <v>4.2</v>
      </c>
      <c r="T13" s="60">
        <v>2669</v>
      </c>
      <c r="U13" s="45">
        <v>9.1</v>
      </c>
      <c r="V13" s="46">
        <v>907</v>
      </c>
      <c r="W13" s="47">
        <v>100</v>
      </c>
    </row>
    <row r="14" spans="1:23" s="22" customFormat="1" ht="15" customHeight="1" x14ac:dyDescent="0.2">
      <c r="A14" s="21" t="s">
        <v>18</v>
      </c>
      <c r="B14" s="23" t="s">
        <v>26</v>
      </c>
      <c r="C14" s="62">
        <v>20074</v>
      </c>
      <c r="D14" s="49">
        <v>65</v>
      </c>
      <c r="E14" s="50">
        <v>0.3</v>
      </c>
      <c r="F14" s="51">
        <v>870</v>
      </c>
      <c r="G14" s="50">
        <v>4.3</v>
      </c>
      <c r="H14" s="52">
        <v>3986</v>
      </c>
      <c r="I14" s="50">
        <v>19.899999999999999</v>
      </c>
      <c r="J14" s="52">
        <v>2828</v>
      </c>
      <c r="K14" s="50">
        <v>14.1</v>
      </c>
      <c r="L14" s="52">
        <v>11924</v>
      </c>
      <c r="M14" s="50">
        <v>59.4</v>
      </c>
      <c r="N14" s="51">
        <v>18</v>
      </c>
      <c r="O14" s="50">
        <v>0.1</v>
      </c>
      <c r="P14" s="61">
        <v>383</v>
      </c>
      <c r="Q14" s="54">
        <v>1.9</v>
      </c>
      <c r="R14" s="55">
        <v>1241</v>
      </c>
      <c r="S14" s="54">
        <v>6.2</v>
      </c>
      <c r="T14" s="49">
        <v>819</v>
      </c>
      <c r="U14" s="56">
        <v>4.0999999999999996</v>
      </c>
      <c r="V14" s="57">
        <v>555</v>
      </c>
      <c r="W14" s="58">
        <v>99.8</v>
      </c>
    </row>
    <row r="15" spans="1:23" s="22" customFormat="1" ht="15" customHeight="1" x14ac:dyDescent="0.2">
      <c r="A15" s="21" t="s">
        <v>18</v>
      </c>
      <c r="B15" s="35" t="s">
        <v>28</v>
      </c>
      <c r="C15" s="63">
        <v>3609</v>
      </c>
      <c r="D15" s="38">
        <v>13</v>
      </c>
      <c r="E15" s="39">
        <v>0.4</v>
      </c>
      <c r="F15" s="40">
        <v>132</v>
      </c>
      <c r="G15" s="39">
        <v>3.7</v>
      </c>
      <c r="H15" s="40">
        <v>353</v>
      </c>
      <c r="I15" s="39">
        <v>9.8000000000000007</v>
      </c>
      <c r="J15" s="41">
        <v>1103</v>
      </c>
      <c r="K15" s="39">
        <v>30.6</v>
      </c>
      <c r="L15" s="40">
        <v>1930</v>
      </c>
      <c r="M15" s="39">
        <v>53.5</v>
      </c>
      <c r="N15" s="41">
        <v>5</v>
      </c>
      <c r="O15" s="39">
        <v>0.1</v>
      </c>
      <c r="P15" s="42">
        <v>73</v>
      </c>
      <c r="Q15" s="43" t="s">
        <v>73</v>
      </c>
      <c r="R15" s="60">
        <v>196</v>
      </c>
      <c r="S15" s="43">
        <v>5.4</v>
      </c>
      <c r="T15" s="38">
        <v>67</v>
      </c>
      <c r="U15" s="45">
        <v>1.9</v>
      </c>
      <c r="V15" s="46">
        <v>113</v>
      </c>
      <c r="W15" s="47">
        <v>99.1</v>
      </c>
    </row>
    <row r="16" spans="1:23" s="22" customFormat="1" ht="15" customHeight="1" x14ac:dyDescent="0.2">
      <c r="A16" s="21" t="s">
        <v>18</v>
      </c>
      <c r="B16" s="23" t="s">
        <v>27</v>
      </c>
      <c r="C16" s="62">
        <v>2330</v>
      </c>
      <c r="D16" s="55">
        <v>5</v>
      </c>
      <c r="E16" s="50">
        <v>0.2</v>
      </c>
      <c r="F16" s="52">
        <v>35</v>
      </c>
      <c r="G16" s="50">
        <v>1.5</v>
      </c>
      <c r="H16" s="51">
        <v>286</v>
      </c>
      <c r="I16" s="50">
        <v>12.3</v>
      </c>
      <c r="J16" s="52">
        <v>1827</v>
      </c>
      <c r="K16" s="50">
        <v>78.400000000000006</v>
      </c>
      <c r="L16" s="51">
        <v>142</v>
      </c>
      <c r="M16" s="50">
        <v>6.1</v>
      </c>
      <c r="N16" s="52" t="s">
        <v>73</v>
      </c>
      <c r="O16" s="50">
        <v>0.1</v>
      </c>
      <c r="P16" s="61">
        <v>32</v>
      </c>
      <c r="Q16" s="54">
        <v>1.4</v>
      </c>
      <c r="R16" s="49">
        <v>262</v>
      </c>
      <c r="S16" s="54">
        <v>11.2</v>
      </c>
      <c r="T16" s="49">
        <v>149</v>
      </c>
      <c r="U16" s="56">
        <v>6.4</v>
      </c>
      <c r="V16" s="57">
        <v>100</v>
      </c>
      <c r="W16" s="58">
        <v>100</v>
      </c>
    </row>
    <row r="17" spans="1:23" s="22" customFormat="1" ht="15" customHeight="1" x14ac:dyDescent="0.2">
      <c r="A17" s="21" t="s">
        <v>18</v>
      </c>
      <c r="B17" s="35" t="s">
        <v>29</v>
      </c>
      <c r="C17" s="37">
        <v>100992</v>
      </c>
      <c r="D17" s="38">
        <v>385</v>
      </c>
      <c r="E17" s="39">
        <v>0.4</v>
      </c>
      <c r="F17" s="41">
        <v>2549</v>
      </c>
      <c r="G17" s="39">
        <v>2.5</v>
      </c>
      <c r="H17" s="40">
        <v>29689</v>
      </c>
      <c r="I17" s="39">
        <v>29.4</v>
      </c>
      <c r="J17" s="41">
        <v>22688</v>
      </c>
      <c r="K17" s="39">
        <v>22.5</v>
      </c>
      <c r="L17" s="41">
        <v>42614</v>
      </c>
      <c r="M17" s="39">
        <v>42.2</v>
      </c>
      <c r="N17" s="41">
        <v>107</v>
      </c>
      <c r="O17" s="39">
        <v>0.1</v>
      </c>
      <c r="P17" s="59">
        <v>2960</v>
      </c>
      <c r="Q17" s="43">
        <v>2.9</v>
      </c>
      <c r="R17" s="38">
        <v>7197</v>
      </c>
      <c r="S17" s="43">
        <v>7.1</v>
      </c>
      <c r="T17" s="38">
        <v>5022</v>
      </c>
      <c r="U17" s="45">
        <v>5</v>
      </c>
      <c r="V17" s="46">
        <v>1963</v>
      </c>
      <c r="W17" s="47">
        <v>100</v>
      </c>
    </row>
    <row r="18" spans="1:23" s="22" customFormat="1" ht="15" customHeight="1" x14ac:dyDescent="0.2">
      <c r="A18" s="21" t="s">
        <v>18</v>
      </c>
      <c r="B18" s="23" t="s">
        <v>30</v>
      </c>
      <c r="C18" s="48">
        <v>53270</v>
      </c>
      <c r="D18" s="55">
        <v>129</v>
      </c>
      <c r="E18" s="50">
        <v>0.2</v>
      </c>
      <c r="F18" s="51">
        <v>1797</v>
      </c>
      <c r="G18" s="50">
        <v>3.4</v>
      </c>
      <c r="H18" s="51">
        <v>5313</v>
      </c>
      <c r="I18" s="50">
        <v>10</v>
      </c>
      <c r="J18" s="51">
        <v>18967</v>
      </c>
      <c r="K18" s="50">
        <v>35.6</v>
      </c>
      <c r="L18" s="51">
        <v>25384</v>
      </c>
      <c r="M18" s="50">
        <v>47.7</v>
      </c>
      <c r="N18" s="51">
        <v>83</v>
      </c>
      <c r="O18" s="50">
        <v>0.2</v>
      </c>
      <c r="P18" s="61">
        <v>1597</v>
      </c>
      <c r="Q18" s="54" t="s">
        <v>73</v>
      </c>
      <c r="R18" s="55">
        <v>3699</v>
      </c>
      <c r="S18" s="54">
        <v>6.9</v>
      </c>
      <c r="T18" s="49">
        <v>1131</v>
      </c>
      <c r="U18" s="56">
        <v>2.1</v>
      </c>
      <c r="V18" s="57">
        <v>1116</v>
      </c>
      <c r="W18" s="58">
        <v>99.9</v>
      </c>
    </row>
    <row r="19" spans="1:23" s="22" customFormat="1" ht="15" customHeight="1" x14ac:dyDescent="0.2">
      <c r="A19" s="21" t="s">
        <v>18</v>
      </c>
      <c r="B19" s="35" t="s">
        <v>31</v>
      </c>
      <c r="C19" s="37">
        <v>119</v>
      </c>
      <c r="D19" s="38" t="s">
        <v>73</v>
      </c>
      <c r="E19" s="39">
        <v>1.7</v>
      </c>
      <c r="F19" s="40">
        <v>23</v>
      </c>
      <c r="G19" s="39">
        <v>19.3</v>
      </c>
      <c r="H19" s="40">
        <v>4</v>
      </c>
      <c r="I19" s="39">
        <v>3.4</v>
      </c>
      <c r="J19" s="40" t="s">
        <v>73</v>
      </c>
      <c r="K19" s="39">
        <v>2.5</v>
      </c>
      <c r="L19" s="40">
        <v>34</v>
      </c>
      <c r="M19" s="39">
        <v>28.6</v>
      </c>
      <c r="N19" s="40">
        <v>45</v>
      </c>
      <c r="O19" s="39">
        <v>37.799999999999997</v>
      </c>
      <c r="P19" s="42">
        <v>8</v>
      </c>
      <c r="Q19" s="43">
        <v>6.7</v>
      </c>
      <c r="R19" s="38">
        <v>0</v>
      </c>
      <c r="S19" s="43">
        <v>0</v>
      </c>
      <c r="T19" s="38">
        <v>0</v>
      </c>
      <c r="U19" s="45">
        <v>0</v>
      </c>
      <c r="V19" s="46">
        <v>116</v>
      </c>
      <c r="W19" s="47">
        <v>100</v>
      </c>
    </row>
    <row r="20" spans="1:23" s="22" customFormat="1" ht="15" customHeight="1" x14ac:dyDescent="0.2">
      <c r="A20" s="21" t="s">
        <v>18</v>
      </c>
      <c r="B20" s="23" t="s">
        <v>33</v>
      </c>
      <c r="C20" s="62">
        <v>8542</v>
      </c>
      <c r="D20" s="55">
        <v>118</v>
      </c>
      <c r="E20" s="50">
        <v>1.4</v>
      </c>
      <c r="F20" s="52">
        <v>158</v>
      </c>
      <c r="G20" s="50">
        <v>1.8</v>
      </c>
      <c r="H20" s="51">
        <v>1399</v>
      </c>
      <c r="I20" s="50">
        <v>16.399999999999999</v>
      </c>
      <c r="J20" s="52">
        <v>121</v>
      </c>
      <c r="K20" s="50">
        <v>1.4</v>
      </c>
      <c r="L20" s="52">
        <v>6575</v>
      </c>
      <c r="M20" s="50">
        <v>77</v>
      </c>
      <c r="N20" s="52">
        <v>29</v>
      </c>
      <c r="O20" s="50">
        <v>0.3</v>
      </c>
      <c r="P20" s="61">
        <v>142</v>
      </c>
      <c r="Q20" s="54">
        <v>1.7</v>
      </c>
      <c r="R20" s="55">
        <v>158</v>
      </c>
      <c r="S20" s="54">
        <v>1.8</v>
      </c>
      <c r="T20" s="49">
        <v>295</v>
      </c>
      <c r="U20" s="56">
        <v>3.5</v>
      </c>
      <c r="V20" s="57">
        <v>355</v>
      </c>
      <c r="W20" s="58">
        <v>100</v>
      </c>
    </row>
    <row r="21" spans="1:23" s="22" customFormat="1" ht="15" customHeight="1" x14ac:dyDescent="0.2">
      <c r="A21" s="21" t="s">
        <v>18</v>
      </c>
      <c r="B21" s="35" t="s">
        <v>34</v>
      </c>
      <c r="C21" s="37">
        <v>80447</v>
      </c>
      <c r="D21" s="60">
        <v>254</v>
      </c>
      <c r="E21" s="39">
        <v>0.3</v>
      </c>
      <c r="F21" s="40">
        <v>3698</v>
      </c>
      <c r="G21" s="39">
        <v>4.5999999999999996</v>
      </c>
      <c r="H21" s="41">
        <v>19883</v>
      </c>
      <c r="I21" s="39">
        <v>24.7</v>
      </c>
      <c r="J21" s="40">
        <v>15440</v>
      </c>
      <c r="K21" s="39">
        <v>19.2</v>
      </c>
      <c r="L21" s="40">
        <v>39096</v>
      </c>
      <c r="M21" s="39">
        <v>48.6</v>
      </c>
      <c r="N21" s="40">
        <v>114</v>
      </c>
      <c r="O21" s="39">
        <v>0.1</v>
      </c>
      <c r="P21" s="59">
        <v>1962</v>
      </c>
      <c r="Q21" s="43">
        <v>2.4</v>
      </c>
      <c r="R21" s="38">
        <v>5364</v>
      </c>
      <c r="S21" s="43">
        <v>6.7</v>
      </c>
      <c r="T21" s="60">
        <v>2001</v>
      </c>
      <c r="U21" s="45">
        <v>2.5</v>
      </c>
      <c r="V21" s="46">
        <v>2217</v>
      </c>
      <c r="W21" s="47">
        <v>100</v>
      </c>
    </row>
    <row r="22" spans="1:23" s="22" customFormat="1" ht="15" customHeight="1" x14ac:dyDescent="0.2">
      <c r="A22" s="21" t="s">
        <v>18</v>
      </c>
      <c r="B22" s="23" t="s">
        <v>35</v>
      </c>
      <c r="C22" s="48">
        <v>40054</v>
      </c>
      <c r="D22" s="49">
        <v>99</v>
      </c>
      <c r="E22" s="50">
        <v>0.2</v>
      </c>
      <c r="F22" s="52">
        <v>800</v>
      </c>
      <c r="G22" s="50" t="s">
        <v>73</v>
      </c>
      <c r="H22" s="52">
        <v>3538</v>
      </c>
      <c r="I22" s="50">
        <v>8.8000000000000007</v>
      </c>
      <c r="J22" s="51">
        <v>5151</v>
      </c>
      <c r="K22" s="50">
        <v>12.9</v>
      </c>
      <c r="L22" s="51">
        <v>28882</v>
      </c>
      <c r="M22" s="50">
        <v>72.099999999999994</v>
      </c>
      <c r="N22" s="51">
        <v>26</v>
      </c>
      <c r="O22" s="50">
        <v>0.1</v>
      </c>
      <c r="P22" s="53">
        <v>1558</v>
      </c>
      <c r="Q22" s="54">
        <v>3.9</v>
      </c>
      <c r="R22" s="55">
        <v>2537</v>
      </c>
      <c r="S22" s="54">
        <v>6.3</v>
      </c>
      <c r="T22" s="55">
        <v>1393</v>
      </c>
      <c r="U22" s="56">
        <v>3.5</v>
      </c>
      <c r="V22" s="57">
        <v>782</v>
      </c>
      <c r="W22" s="58">
        <v>100</v>
      </c>
    </row>
    <row r="23" spans="1:23" s="22" customFormat="1" ht="15" customHeight="1" x14ac:dyDescent="0.2">
      <c r="A23" s="21" t="s">
        <v>18</v>
      </c>
      <c r="B23" s="35" t="s">
        <v>32</v>
      </c>
      <c r="C23" s="37">
        <v>14360</v>
      </c>
      <c r="D23" s="38">
        <v>59</v>
      </c>
      <c r="E23" s="39">
        <v>0.4</v>
      </c>
      <c r="F23" s="40">
        <v>311</v>
      </c>
      <c r="G23" s="39">
        <v>2.2000000000000002</v>
      </c>
      <c r="H23" s="40">
        <v>1200</v>
      </c>
      <c r="I23" s="39">
        <v>8.4</v>
      </c>
      <c r="J23" s="40">
        <v>633</v>
      </c>
      <c r="K23" s="39">
        <v>4.4000000000000004</v>
      </c>
      <c r="L23" s="40">
        <v>11796</v>
      </c>
      <c r="M23" s="39">
        <v>82.1</v>
      </c>
      <c r="N23" s="40">
        <v>21</v>
      </c>
      <c r="O23" s="39">
        <v>0.1</v>
      </c>
      <c r="P23" s="59">
        <v>340</v>
      </c>
      <c r="Q23" s="43">
        <v>2.4</v>
      </c>
      <c r="R23" s="60">
        <v>579</v>
      </c>
      <c r="S23" s="43">
        <v>4</v>
      </c>
      <c r="T23" s="38">
        <v>300</v>
      </c>
      <c r="U23" s="45">
        <v>2.1</v>
      </c>
      <c r="V23" s="46">
        <v>666</v>
      </c>
      <c r="W23" s="47">
        <v>100</v>
      </c>
    </row>
    <row r="24" spans="1:23" s="22" customFormat="1" ht="15" customHeight="1" x14ac:dyDescent="0.2">
      <c r="A24" s="21" t="s">
        <v>18</v>
      </c>
      <c r="B24" s="23" t="s">
        <v>36</v>
      </c>
      <c r="C24" s="48">
        <v>15800</v>
      </c>
      <c r="D24" s="55">
        <v>207</v>
      </c>
      <c r="E24" s="50">
        <v>1.3</v>
      </c>
      <c r="F24" s="51">
        <v>413</v>
      </c>
      <c r="G24" s="50">
        <v>2.6</v>
      </c>
      <c r="H24" s="52">
        <v>2708</v>
      </c>
      <c r="I24" s="50">
        <v>17.100000000000001</v>
      </c>
      <c r="J24" s="51">
        <v>1205</v>
      </c>
      <c r="K24" s="50">
        <v>7.6</v>
      </c>
      <c r="L24" s="51">
        <v>10635</v>
      </c>
      <c r="M24" s="50">
        <v>67.3</v>
      </c>
      <c r="N24" s="51">
        <v>18</v>
      </c>
      <c r="O24" s="50">
        <v>0.1</v>
      </c>
      <c r="P24" s="53">
        <v>614</v>
      </c>
      <c r="Q24" s="54">
        <v>3.9</v>
      </c>
      <c r="R24" s="55">
        <v>727</v>
      </c>
      <c r="S24" s="54">
        <v>4.5999999999999996</v>
      </c>
      <c r="T24" s="49">
        <v>1201</v>
      </c>
      <c r="U24" s="56">
        <v>7.6</v>
      </c>
      <c r="V24" s="57">
        <v>679</v>
      </c>
      <c r="W24" s="58">
        <v>100</v>
      </c>
    </row>
    <row r="25" spans="1:23" s="22" customFormat="1" ht="15" customHeight="1" x14ac:dyDescent="0.2">
      <c r="A25" s="21" t="s">
        <v>18</v>
      </c>
      <c r="B25" s="35" t="s">
        <v>37</v>
      </c>
      <c r="C25" s="63">
        <v>26095</v>
      </c>
      <c r="D25" s="38">
        <v>39</v>
      </c>
      <c r="E25" s="39">
        <v>0.1</v>
      </c>
      <c r="F25" s="40">
        <v>352</v>
      </c>
      <c r="G25" s="39">
        <v>1.3</v>
      </c>
      <c r="H25" s="40">
        <v>985</v>
      </c>
      <c r="I25" s="39">
        <v>3.8</v>
      </c>
      <c r="J25" s="40">
        <v>2947</v>
      </c>
      <c r="K25" s="39">
        <v>11.3</v>
      </c>
      <c r="L25" s="41">
        <v>21174</v>
      </c>
      <c r="M25" s="39">
        <v>81.099999999999994</v>
      </c>
      <c r="N25" s="40">
        <v>23</v>
      </c>
      <c r="O25" s="39">
        <v>0.1</v>
      </c>
      <c r="P25" s="59">
        <v>575</v>
      </c>
      <c r="Q25" s="43">
        <v>2.2000000000000002</v>
      </c>
      <c r="R25" s="38">
        <v>1402</v>
      </c>
      <c r="S25" s="43">
        <v>5.4</v>
      </c>
      <c r="T25" s="38">
        <v>298</v>
      </c>
      <c r="U25" s="45">
        <v>1.1000000000000001</v>
      </c>
      <c r="V25" s="46">
        <v>717</v>
      </c>
      <c r="W25" s="47">
        <v>100</v>
      </c>
    </row>
    <row r="26" spans="1:23" s="22" customFormat="1" ht="15" customHeight="1" x14ac:dyDescent="0.2">
      <c r="A26" s="21" t="s">
        <v>18</v>
      </c>
      <c r="B26" s="23" t="s">
        <v>38</v>
      </c>
      <c r="C26" s="48">
        <v>22851</v>
      </c>
      <c r="D26" s="49">
        <v>163</v>
      </c>
      <c r="E26" s="50">
        <v>0.7</v>
      </c>
      <c r="F26" s="52">
        <v>316</v>
      </c>
      <c r="G26" s="50">
        <v>1.4</v>
      </c>
      <c r="H26" s="52">
        <v>656</v>
      </c>
      <c r="I26" s="50">
        <v>2.9</v>
      </c>
      <c r="J26" s="51">
        <v>9955</v>
      </c>
      <c r="K26" s="50">
        <v>43.6</v>
      </c>
      <c r="L26" s="51">
        <v>11554</v>
      </c>
      <c r="M26" s="50">
        <v>50.6</v>
      </c>
      <c r="N26" s="52">
        <v>17</v>
      </c>
      <c r="O26" s="50">
        <v>0.1</v>
      </c>
      <c r="P26" s="53">
        <v>190</v>
      </c>
      <c r="Q26" s="54">
        <v>0.8</v>
      </c>
      <c r="R26" s="49">
        <v>932</v>
      </c>
      <c r="S26" s="54">
        <v>4.0999999999999996</v>
      </c>
      <c r="T26" s="49">
        <v>157</v>
      </c>
      <c r="U26" s="56">
        <v>0.7</v>
      </c>
      <c r="V26" s="57">
        <v>683</v>
      </c>
      <c r="W26" s="58">
        <v>100</v>
      </c>
    </row>
    <row r="27" spans="1:23" s="22" customFormat="1" ht="15" customHeight="1" x14ac:dyDescent="0.2">
      <c r="A27" s="21" t="s">
        <v>18</v>
      </c>
      <c r="B27" s="35" t="s">
        <v>41</v>
      </c>
      <c r="C27" s="63">
        <v>5330</v>
      </c>
      <c r="D27" s="60">
        <v>31</v>
      </c>
      <c r="E27" s="39">
        <v>0.6</v>
      </c>
      <c r="F27" s="40">
        <v>93</v>
      </c>
      <c r="G27" s="39">
        <v>1.7</v>
      </c>
      <c r="H27" s="40">
        <v>73</v>
      </c>
      <c r="I27" s="39">
        <v>1.4</v>
      </c>
      <c r="J27" s="40">
        <v>183</v>
      </c>
      <c r="K27" s="39">
        <v>3.4</v>
      </c>
      <c r="L27" s="41">
        <v>4874</v>
      </c>
      <c r="M27" s="39">
        <v>91.4</v>
      </c>
      <c r="N27" s="40">
        <v>11</v>
      </c>
      <c r="O27" s="39">
        <v>0.2</v>
      </c>
      <c r="P27" s="59">
        <v>65</v>
      </c>
      <c r="Q27" s="43">
        <v>1.2</v>
      </c>
      <c r="R27" s="60">
        <v>367</v>
      </c>
      <c r="S27" s="43">
        <v>6.9</v>
      </c>
      <c r="T27" s="38">
        <v>153</v>
      </c>
      <c r="U27" s="45">
        <v>2.9</v>
      </c>
      <c r="V27" s="46">
        <v>305</v>
      </c>
      <c r="W27" s="47">
        <v>100</v>
      </c>
    </row>
    <row r="28" spans="1:23" s="22" customFormat="1" ht="15" customHeight="1" x14ac:dyDescent="0.2">
      <c r="A28" s="21" t="s">
        <v>18</v>
      </c>
      <c r="B28" s="23" t="s">
        <v>40</v>
      </c>
      <c r="C28" s="62">
        <v>31391</v>
      </c>
      <c r="D28" s="55">
        <v>89</v>
      </c>
      <c r="E28" s="50">
        <v>0.3</v>
      </c>
      <c r="F28" s="51">
        <v>1856</v>
      </c>
      <c r="G28" s="50">
        <v>5.9</v>
      </c>
      <c r="H28" s="51">
        <v>3570</v>
      </c>
      <c r="I28" s="50">
        <v>11.4</v>
      </c>
      <c r="J28" s="51">
        <v>12448</v>
      </c>
      <c r="K28" s="50">
        <v>39.700000000000003</v>
      </c>
      <c r="L28" s="52">
        <v>12318</v>
      </c>
      <c r="M28" s="50">
        <v>39.200000000000003</v>
      </c>
      <c r="N28" s="51">
        <v>36</v>
      </c>
      <c r="O28" s="50">
        <v>0.1</v>
      </c>
      <c r="P28" s="61">
        <v>1074</v>
      </c>
      <c r="Q28" s="54">
        <v>3.4</v>
      </c>
      <c r="R28" s="49">
        <v>1963</v>
      </c>
      <c r="S28" s="54">
        <v>6.3</v>
      </c>
      <c r="T28" s="55">
        <v>738</v>
      </c>
      <c r="U28" s="56">
        <v>2.4</v>
      </c>
      <c r="V28" s="57">
        <v>621</v>
      </c>
      <c r="W28" s="58">
        <v>100</v>
      </c>
    </row>
    <row r="29" spans="1:23" s="22" customFormat="1" ht="15" customHeight="1" x14ac:dyDescent="0.2">
      <c r="A29" s="21" t="s">
        <v>18</v>
      </c>
      <c r="B29" s="35" t="s">
        <v>39</v>
      </c>
      <c r="C29" s="37">
        <v>33034</v>
      </c>
      <c r="D29" s="38">
        <v>90</v>
      </c>
      <c r="E29" s="39">
        <v>0.3</v>
      </c>
      <c r="F29" s="40">
        <v>1823</v>
      </c>
      <c r="G29" s="39">
        <v>5.5</v>
      </c>
      <c r="H29" s="41">
        <v>4798</v>
      </c>
      <c r="I29" s="39">
        <v>14.5</v>
      </c>
      <c r="J29" s="40">
        <v>3352</v>
      </c>
      <c r="K29" s="39">
        <v>10.1</v>
      </c>
      <c r="L29" s="41">
        <v>22044</v>
      </c>
      <c r="M29" s="39">
        <v>66.7</v>
      </c>
      <c r="N29" s="40">
        <v>28</v>
      </c>
      <c r="O29" s="39">
        <v>0.1</v>
      </c>
      <c r="P29" s="59">
        <v>899</v>
      </c>
      <c r="Q29" s="43">
        <v>2.7</v>
      </c>
      <c r="R29" s="38">
        <v>3550</v>
      </c>
      <c r="S29" s="43">
        <v>10.7</v>
      </c>
      <c r="T29" s="38">
        <v>1718</v>
      </c>
      <c r="U29" s="45">
        <v>5.2</v>
      </c>
      <c r="V29" s="46">
        <v>821</v>
      </c>
      <c r="W29" s="47">
        <v>99.8</v>
      </c>
    </row>
    <row r="30" spans="1:23" s="22" customFormat="1" ht="15" customHeight="1" x14ac:dyDescent="0.2">
      <c r="A30" s="21" t="s">
        <v>18</v>
      </c>
      <c r="B30" s="23" t="s">
        <v>42</v>
      </c>
      <c r="C30" s="48">
        <v>59110</v>
      </c>
      <c r="D30" s="55">
        <v>468</v>
      </c>
      <c r="E30" s="50">
        <v>0.8</v>
      </c>
      <c r="F30" s="52">
        <v>1502</v>
      </c>
      <c r="G30" s="50">
        <v>2.5</v>
      </c>
      <c r="H30" s="51">
        <v>3254</v>
      </c>
      <c r="I30" s="50">
        <v>5.5</v>
      </c>
      <c r="J30" s="51">
        <v>12556</v>
      </c>
      <c r="K30" s="50">
        <v>21.2</v>
      </c>
      <c r="L30" s="51">
        <v>39937</v>
      </c>
      <c r="M30" s="50">
        <v>67.599999999999994</v>
      </c>
      <c r="N30" s="51">
        <v>61</v>
      </c>
      <c r="O30" s="50">
        <v>0.1</v>
      </c>
      <c r="P30" s="61">
        <v>1332</v>
      </c>
      <c r="Q30" s="54">
        <v>2.2999999999999998</v>
      </c>
      <c r="R30" s="49">
        <v>3749</v>
      </c>
      <c r="S30" s="54">
        <v>6.3</v>
      </c>
      <c r="T30" s="55">
        <v>1871</v>
      </c>
      <c r="U30" s="56">
        <v>3.2</v>
      </c>
      <c r="V30" s="57">
        <v>1941</v>
      </c>
      <c r="W30" s="58">
        <v>99.9</v>
      </c>
    </row>
    <row r="31" spans="1:23" s="22" customFormat="1" ht="15" customHeight="1" x14ac:dyDescent="0.2">
      <c r="A31" s="21" t="s">
        <v>18</v>
      </c>
      <c r="B31" s="35" t="s">
        <v>43</v>
      </c>
      <c r="C31" s="63">
        <v>30435</v>
      </c>
      <c r="D31" s="38">
        <v>486</v>
      </c>
      <c r="E31" s="39">
        <v>1.6</v>
      </c>
      <c r="F31" s="41">
        <v>1933</v>
      </c>
      <c r="G31" s="39">
        <v>6.4</v>
      </c>
      <c r="H31" s="40">
        <v>2324</v>
      </c>
      <c r="I31" s="39">
        <v>7.6</v>
      </c>
      <c r="J31" s="41">
        <v>3044</v>
      </c>
      <c r="K31" s="39">
        <v>10</v>
      </c>
      <c r="L31" s="40">
        <v>22086</v>
      </c>
      <c r="M31" s="39">
        <v>72.599999999999994</v>
      </c>
      <c r="N31" s="40">
        <v>10</v>
      </c>
      <c r="O31" s="39">
        <v>0</v>
      </c>
      <c r="P31" s="42">
        <v>552</v>
      </c>
      <c r="Q31" s="43">
        <v>1.8</v>
      </c>
      <c r="R31" s="38">
        <v>1746</v>
      </c>
      <c r="S31" s="43">
        <v>5.7</v>
      </c>
      <c r="T31" s="60">
        <v>1391</v>
      </c>
      <c r="U31" s="45">
        <v>4.5999999999999996</v>
      </c>
      <c r="V31" s="46">
        <v>1091</v>
      </c>
      <c r="W31" s="47">
        <v>100</v>
      </c>
    </row>
    <row r="32" spans="1:23" s="22" customFormat="1" ht="15" customHeight="1" x14ac:dyDescent="0.2">
      <c r="A32" s="21" t="s">
        <v>18</v>
      </c>
      <c r="B32" s="23" t="s">
        <v>45</v>
      </c>
      <c r="C32" s="48">
        <v>15147</v>
      </c>
      <c r="D32" s="49">
        <v>21</v>
      </c>
      <c r="E32" s="50">
        <v>0.1</v>
      </c>
      <c r="F32" s="51">
        <v>148</v>
      </c>
      <c r="G32" s="50" t="s">
        <v>73</v>
      </c>
      <c r="H32" s="51">
        <v>358</v>
      </c>
      <c r="I32" s="50">
        <v>2.4</v>
      </c>
      <c r="J32" s="51">
        <v>7445</v>
      </c>
      <c r="K32" s="50">
        <v>49.2</v>
      </c>
      <c r="L32" s="52">
        <v>7157</v>
      </c>
      <c r="M32" s="50">
        <v>47.3</v>
      </c>
      <c r="N32" s="52">
        <v>5</v>
      </c>
      <c r="O32" s="50">
        <v>0</v>
      </c>
      <c r="P32" s="53">
        <v>13</v>
      </c>
      <c r="Q32" s="54">
        <v>0.1</v>
      </c>
      <c r="R32" s="55">
        <v>428</v>
      </c>
      <c r="S32" s="54">
        <v>2.8</v>
      </c>
      <c r="T32" s="49">
        <v>61</v>
      </c>
      <c r="U32" s="56">
        <v>0.4</v>
      </c>
      <c r="V32" s="57">
        <v>523</v>
      </c>
      <c r="W32" s="58">
        <v>100</v>
      </c>
    </row>
    <row r="33" spans="1:29" s="22" customFormat="1" ht="15" customHeight="1" x14ac:dyDescent="0.2">
      <c r="A33" s="21" t="s">
        <v>18</v>
      </c>
      <c r="B33" s="35" t="s">
        <v>44</v>
      </c>
      <c r="C33" s="37">
        <v>28838</v>
      </c>
      <c r="D33" s="60">
        <v>134</v>
      </c>
      <c r="E33" s="39">
        <v>0.5</v>
      </c>
      <c r="F33" s="40">
        <v>590</v>
      </c>
      <c r="G33" s="39" t="s">
        <v>73</v>
      </c>
      <c r="H33" s="41">
        <v>1222</v>
      </c>
      <c r="I33" s="39">
        <v>4.2</v>
      </c>
      <c r="J33" s="40">
        <v>4345</v>
      </c>
      <c r="K33" s="39">
        <v>15.1</v>
      </c>
      <c r="L33" s="40">
        <v>21853</v>
      </c>
      <c r="M33" s="39">
        <v>75.8</v>
      </c>
      <c r="N33" s="41">
        <v>53</v>
      </c>
      <c r="O33" s="39">
        <v>0.2</v>
      </c>
      <c r="P33" s="59">
        <v>641</v>
      </c>
      <c r="Q33" s="43">
        <v>2.2000000000000002</v>
      </c>
      <c r="R33" s="60">
        <v>1298</v>
      </c>
      <c r="S33" s="43">
        <v>4.5</v>
      </c>
      <c r="T33" s="60">
        <v>424</v>
      </c>
      <c r="U33" s="45">
        <v>1.5</v>
      </c>
      <c r="V33" s="46">
        <v>1127</v>
      </c>
      <c r="W33" s="47">
        <v>100</v>
      </c>
    </row>
    <row r="34" spans="1:29" s="22" customFormat="1" ht="15" customHeight="1" x14ac:dyDescent="0.2">
      <c r="A34" s="21" t="s">
        <v>18</v>
      </c>
      <c r="B34" s="23" t="s">
        <v>46</v>
      </c>
      <c r="C34" s="62">
        <v>5213</v>
      </c>
      <c r="D34" s="49">
        <v>462</v>
      </c>
      <c r="E34" s="50">
        <v>8.9</v>
      </c>
      <c r="F34" s="51">
        <v>57</v>
      </c>
      <c r="G34" s="50">
        <v>1.1000000000000001</v>
      </c>
      <c r="H34" s="52">
        <v>158</v>
      </c>
      <c r="I34" s="50" t="s">
        <v>73</v>
      </c>
      <c r="J34" s="51">
        <v>39</v>
      </c>
      <c r="K34" s="50">
        <v>0.7</v>
      </c>
      <c r="L34" s="52">
        <v>4440</v>
      </c>
      <c r="M34" s="50">
        <v>85.2</v>
      </c>
      <c r="N34" s="52">
        <v>15</v>
      </c>
      <c r="O34" s="50">
        <v>0.3</v>
      </c>
      <c r="P34" s="61">
        <v>42</v>
      </c>
      <c r="Q34" s="54">
        <v>0.8</v>
      </c>
      <c r="R34" s="55">
        <v>125</v>
      </c>
      <c r="S34" s="54">
        <v>2.4</v>
      </c>
      <c r="T34" s="55">
        <v>30</v>
      </c>
      <c r="U34" s="56">
        <v>0.6</v>
      </c>
      <c r="V34" s="57">
        <v>452</v>
      </c>
      <c r="W34" s="58">
        <v>100</v>
      </c>
    </row>
    <row r="35" spans="1:29" s="22" customFormat="1" ht="15" customHeight="1" x14ac:dyDescent="0.2">
      <c r="A35" s="21" t="s">
        <v>18</v>
      </c>
      <c r="B35" s="35" t="s">
        <v>49</v>
      </c>
      <c r="C35" s="63">
        <v>10542</v>
      </c>
      <c r="D35" s="60">
        <v>129</v>
      </c>
      <c r="E35" s="39">
        <v>1.2</v>
      </c>
      <c r="F35" s="40">
        <v>289</v>
      </c>
      <c r="G35" s="39">
        <v>2.7</v>
      </c>
      <c r="H35" s="41">
        <v>1651</v>
      </c>
      <c r="I35" s="39">
        <v>15.7</v>
      </c>
      <c r="J35" s="40">
        <v>694</v>
      </c>
      <c r="K35" s="39">
        <v>6.6</v>
      </c>
      <c r="L35" s="41">
        <v>7459</v>
      </c>
      <c r="M35" s="39">
        <v>70.8</v>
      </c>
      <c r="N35" s="40">
        <v>12</v>
      </c>
      <c r="O35" s="39">
        <v>0.1</v>
      </c>
      <c r="P35" s="59">
        <v>308</v>
      </c>
      <c r="Q35" s="43">
        <v>2.9</v>
      </c>
      <c r="R35" s="60">
        <v>620</v>
      </c>
      <c r="S35" s="43">
        <v>5.9</v>
      </c>
      <c r="T35" s="60">
        <v>207</v>
      </c>
      <c r="U35" s="45" t="s">
        <v>73</v>
      </c>
      <c r="V35" s="46">
        <v>462</v>
      </c>
      <c r="W35" s="47">
        <v>100</v>
      </c>
    </row>
    <row r="36" spans="1:29" s="22" customFormat="1" ht="15" customHeight="1" x14ac:dyDescent="0.2">
      <c r="A36" s="21" t="s">
        <v>18</v>
      </c>
      <c r="B36" s="23" t="s">
        <v>53</v>
      </c>
      <c r="C36" s="62">
        <v>16965</v>
      </c>
      <c r="D36" s="55">
        <v>190</v>
      </c>
      <c r="E36" s="50">
        <v>1.1000000000000001</v>
      </c>
      <c r="F36" s="51">
        <v>1102</v>
      </c>
      <c r="G36" s="50">
        <v>6.5</v>
      </c>
      <c r="H36" s="51">
        <v>6614</v>
      </c>
      <c r="I36" s="50">
        <v>39</v>
      </c>
      <c r="J36" s="52">
        <v>1474</v>
      </c>
      <c r="K36" s="50">
        <v>8.6999999999999993</v>
      </c>
      <c r="L36" s="52">
        <v>6503</v>
      </c>
      <c r="M36" s="50">
        <v>38.299999999999997</v>
      </c>
      <c r="N36" s="51">
        <v>228</v>
      </c>
      <c r="O36" s="50">
        <v>1.3</v>
      </c>
      <c r="P36" s="53">
        <v>854</v>
      </c>
      <c r="Q36" s="54">
        <v>5</v>
      </c>
      <c r="R36" s="55">
        <v>768</v>
      </c>
      <c r="S36" s="54">
        <v>4.5</v>
      </c>
      <c r="T36" s="49">
        <v>653</v>
      </c>
      <c r="U36" s="56">
        <v>3.8</v>
      </c>
      <c r="V36" s="57">
        <v>280</v>
      </c>
      <c r="W36" s="58">
        <v>100</v>
      </c>
      <c r="AC36" s="36"/>
    </row>
    <row r="37" spans="1:29" s="22" customFormat="1" ht="15" customHeight="1" x14ac:dyDescent="0.2">
      <c r="A37" s="21" t="s">
        <v>18</v>
      </c>
      <c r="B37" s="35" t="s">
        <v>50</v>
      </c>
      <c r="C37" s="37">
        <v>6848</v>
      </c>
      <c r="D37" s="38">
        <v>19</v>
      </c>
      <c r="E37" s="39">
        <v>0.3</v>
      </c>
      <c r="F37" s="40">
        <v>195</v>
      </c>
      <c r="G37" s="39">
        <v>2.8</v>
      </c>
      <c r="H37" s="40">
        <v>255</v>
      </c>
      <c r="I37" s="39">
        <v>3.7</v>
      </c>
      <c r="J37" s="40">
        <v>160</v>
      </c>
      <c r="K37" s="39">
        <v>2.2999999999999998</v>
      </c>
      <c r="L37" s="40">
        <v>6138</v>
      </c>
      <c r="M37" s="39">
        <v>89.6</v>
      </c>
      <c r="N37" s="41">
        <v>4</v>
      </c>
      <c r="O37" s="39">
        <v>0.1</v>
      </c>
      <c r="P37" s="59">
        <v>77</v>
      </c>
      <c r="Q37" s="43">
        <v>1.1000000000000001</v>
      </c>
      <c r="R37" s="60">
        <v>429</v>
      </c>
      <c r="S37" s="43">
        <v>6.3</v>
      </c>
      <c r="T37" s="38">
        <v>109</v>
      </c>
      <c r="U37" s="45">
        <v>1.6</v>
      </c>
      <c r="V37" s="46">
        <v>234</v>
      </c>
      <c r="W37" s="47">
        <v>100</v>
      </c>
    </row>
    <row r="38" spans="1:29" s="22" customFormat="1" ht="15" customHeight="1" x14ac:dyDescent="0.2">
      <c r="A38" s="21" t="s">
        <v>18</v>
      </c>
      <c r="B38" s="23" t="s">
        <v>51</v>
      </c>
      <c r="C38" s="48">
        <v>48585</v>
      </c>
      <c r="D38" s="49">
        <v>64</v>
      </c>
      <c r="E38" s="50">
        <v>0.1</v>
      </c>
      <c r="F38" s="51">
        <v>4463</v>
      </c>
      <c r="G38" s="50">
        <v>9.1999999999999993</v>
      </c>
      <c r="H38" s="51">
        <v>10161</v>
      </c>
      <c r="I38" s="50">
        <v>20.9</v>
      </c>
      <c r="J38" s="51">
        <v>7745</v>
      </c>
      <c r="K38" s="50">
        <v>15.9</v>
      </c>
      <c r="L38" s="51">
        <v>25537</v>
      </c>
      <c r="M38" s="50">
        <v>52.6</v>
      </c>
      <c r="N38" s="51">
        <v>120</v>
      </c>
      <c r="O38" s="50">
        <v>0.2</v>
      </c>
      <c r="P38" s="61">
        <v>495</v>
      </c>
      <c r="Q38" s="54" t="s">
        <v>73</v>
      </c>
      <c r="R38" s="55">
        <v>4219</v>
      </c>
      <c r="S38" s="54">
        <v>8.6999999999999993</v>
      </c>
      <c r="T38" s="49">
        <v>1177</v>
      </c>
      <c r="U38" s="56">
        <v>2.4</v>
      </c>
      <c r="V38" s="57">
        <v>1175</v>
      </c>
      <c r="W38" s="58">
        <v>99.9</v>
      </c>
    </row>
    <row r="39" spans="1:29" s="22" customFormat="1" ht="15" customHeight="1" x14ac:dyDescent="0.2">
      <c r="A39" s="21" t="s">
        <v>18</v>
      </c>
      <c r="B39" s="35" t="s">
        <v>52</v>
      </c>
      <c r="C39" s="37">
        <v>12218</v>
      </c>
      <c r="D39" s="60">
        <v>1273</v>
      </c>
      <c r="E39" s="39">
        <v>10.4</v>
      </c>
      <c r="F39" s="40">
        <v>151</v>
      </c>
      <c r="G39" s="39">
        <v>1.2</v>
      </c>
      <c r="H39" s="41">
        <v>7334</v>
      </c>
      <c r="I39" s="39">
        <v>60</v>
      </c>
      <c r="J39" s="40">
        <v>231</v>
      </c>
      <c r="K39" s="39">
        <v>1.9</v>
      </c>
      <c r="L39" s="41">
        <v>3031</v>
      </c>
      <c r="M39" s="39">
        <v>24.8</v>
      </c>
      <c r="N39" s="40">
        <v>13</v>
      </c>
      <c r="O39" s="39">
        <v>0.1</v>
      </c>
      <c r="P39" s="59">
        <v>185</v>
      </c>
      <c r="Q39" s="43">
        <v>1.5</v>
      </c>
      <c r="R39" s="38">
        <v>840</v>
      </c>
      <c r="S39" s="43">
        <v>6.9</v>
      </c>
      <c r="T39" s="38">
        <v>1160</v>
      </c>
      <c r="U39" s="45">
        <v>9.5</v>
      </c>
      <c r="V39" s="46">
        <v>409</v>
      </c>
      <c r="W39" s="47">
        <v>100</v>
      </c>
    </row>
    <row r="40" spans="1:29" s="22" customFormat="1" ht="15" customHeight="1" x14ac:dyDescent="0.2">
      <c r="A40" s="21" t="s">
        <v>18</v>
      </c>
      <c r="B40" s="23" t="s">
        <v>54</v>
      </c>
      <c r="C40" s="62">
        <v>98684</v>
      </c>
      <c r="D40" s="49">
        <v>517</v>
      </c>
      <c r="E40" s="50">
        <v>0.5</v>
      </c>
      <c r="F40" s="51">
        <v>9097</v>
      </c>
      <c r="G40" s="50">
        <v>9.1999999999999993</v>
      </c>
      <c r="H40" s="51">
        <v>23061</v>
      </c>
      <c r="I40" s="50">
        <v>23.4</v>
      </c>
      <c r="J40" s="52">
        <v>19536</v>
      </c>
      <c r="K40" s="50">
        <v>19.8</v>
      </c>
      <c r="L40" s="52">
        <v>45571</v>
      </c>
      <c r="M40" s="50">
        <v>46.2</v>
      </c>
      <c r="N40" s="51">
        <v>188</v>
      </c>
      <c r="O40" s="50">
        <v>0.2</v>
      </c>
      <c r="P40" s="61">
        <v>714</v>
      </c>
      <c r="Q40" s="54">
        <v>0.7</v>
      </c>
      <c r="R40" s="55">
        <v>7414</v>
      </c>
      <c r="S40" s="54">
        <v>7.5</v>
      </c>
      <c r="T40" s="49">
        <v>4654</v>
      </c>
      <c r="U40" s="56">
        <v>4.7</v>
      </c>
      <c r="V40" s="57">
        <v>2691</v>
      </c>
      <c r="W40" s="58">
        <v>100</v>
      </c>
    </row>
    <row r="41" spans="1:29" s="22" customFormat="1" ht="15" customHeight="1" x14ac:dyDescent="0.2">
      <c r="A41" s="21" t="s">
        <v>18</v>
      </c>
      <c r="B41" s="35" t="s">
        <v>47</v>
      </c>
      <c r="C41" s="37">
        <v>44610</v>
      </c>
      <c r="D41" s="60">
        <v>749</v>
      </c>
      <c r="E41" s="39">
        <v>1.7</v>
      </c>
      <c r="F41" s="40">
        <v>1295</v>
      </c>
      <c r="G41" s="39">
        <v>2.9</v>
      </c>
      <c r="H41" s="40">
        <v>5233</v>
      </c>
      <c r="I41" s="39">
        <v>11.7</v>
      </c>
      <c r="J41" s="40">
        <v>11658</v>
      </c>
      <c r="K41" s="39">
        <v>26.1</v>
      </c>
      <c r="L41" s="41">
        <v>23970</v>
      </c>
      <c r="M41" s="39">
        <v>53.7</v>
      </c>
      <c r="N41" s="41">
        <v>59</v>
      </c>
      <c r="O41" s="39">
        <v>0.1</v>
      </c>
      <c r="P41" s="42">
        <v>1646</v>
      </c>
      <c r="Q41" s="43">
        <v>3.7</v>
      </c>
      <c r="R41" s="38">
        <v>2340</v>
      </c>
      <c r="S41" s="43">
        <v>5.2</v>
      </c>
      <c r="T41" s="60">
        <v>1039</v>
      </c>
      <c r="U41" s="45">
        <v>2.2999999999999998</v>
      </c>
      <c r="V41" s="46">
        <v>1255</v>
      </c>
      <c r="W41" s="47">
        <v>100</v>
      </c>
    </row>
    <row r="42" spans="1:29" s="22" customFormat="1" ht="15" customHeight="1" x14ac:dyDescent="0.2">
      <c r="A42" s="21" t="s">
        <v>18</v>
      </c>
      <c r="B42" s="23" t="s">
        <v>48</v>
      </c>
      <c r="C42" s="62">
        <v>3285</v>
      </c>
      <c r="D42" s="49">
        <v>207</v>
      </c>
      <c r="E42" s="50">
        <v>6.3</v>
      </c>
      <c r="F42" s="51">
        <v>60</v>
      </c>
      <c r="G42" s="50">
        <v>1.8</v>
      </c>
      <c r="H42" s="51">
        <v>83</v>
      </c>
      <c r="I42" s="50">
        <v>2.5</v>
      </c>
      <c r="J42" s="52">
        <v>90</v>
      </c>
      <c r="K42" s="50">
        <v>2.7</v>
      </c>
      <c r="L42" s="52">
        <v>2835</v>
      </c>
      <c r="M42" s="50">
        <v>86.3</v>
      </c>
      <c r="N42" s="52" t="s">
        <v>73</v>
      </c>
      <c r="O42" s="50">
        <v>0.1</v>
      </c>
      <c r="P42" s="61">
        <v>7</v>
      </c>
      <c r="Q42" s="54">
        <v>0.2</v>
      </c>
      <c r="R42" s="55">
        <v>141</v>
      </c>
      <c r="S42" s="54">
        <v>4.3</v>
      </c>
      <c r="T42" s="49">
        <v>49</v>
      </c>
      <c r="U42" s="56">
        <v>1.5</v>
      </c>
      <c r="V42" s="57">
        <v>250</v>
      </c>
      <c r="W42" s="58">
        <v>100</v>
      </c>
    </row>
    <row r="43" spans="1:29" s="22" customFormat="1" ht="15" customHeight="1" x14ac:dyDescent="0.2">
      <c r="A43" s="21" t="s">
        <v>18</v>
      </c>
      <c r="B43" s="35" t="s">
        <v>55</v>
      </c>
      <c r="C43" s="37">
        <v>62129</v>
      </c>
      <c r="D43" s="38">
        <v>90</v>
      </c>
      <c r="E43" s="39">
        <v>0.1</v>
      </c>
      <c r="F43" s="40">
        <v>1263</v>
      </c>
      <c r="G43" s="39" t="s">
        <v>73</v>
      </c>
      <c r="H43" s="41">
        <v>2393</v>
      </c>
      <c r="I43" s="39">
        <v>3.9</v>
      </c>
      <c r="J43" s="40">
        <v>10018</v>
      </c>
      <c r="K43" s="39">
        <v>16.100000000000001</v>
      </c>
      <c r="L43" s="40">
        <v>45845</v>
      </c>
      <c r="M43" s="39">
        <v>73.8</v>
      </c>
      <c r="N43" s="40">
        <v>42</v>
      </c>
      <c r="O43" s="39">
        <v>0.1</v>
      </c>
      <c r="P43" s="42">
        <v>2478</v>
      </c>
      <c r="Q43" s="43">
        <v>4</v>
      </c>
      <c r="R43" s="60">
        <v>5388</v>
      </c>
      <c r="S43" s="43">
        <v>8.6999999999999993</v>
      </c>
      <c r="T43" s="60">
        <v>856</v>
      </c>
      <c r="U43" s="45">
        <v>1.4</v>
      </c>
      <c r="V43" s="46">
        <v>1864</v>
      </c>
      <c r="W43" s="47">
        <v>99.9</v>
      </c>
    </row>
    <row r="44" spans="1:29" s="22" customFormat="1" ht="15" customHeight="1" x14ac:dyDescent="0.2">
      <c r="A44" s="21" t="s">
        <v>18</v>
      </c>
      <c r="B44" s="23" t="s">
        <v>56</v>
      </c>
      <c r="C44" s="48">
        <v>21351</v>
      </c>
      <c r="D44" s="49">
        <v>3470</v>
      </c>
      <c r="E44" s="50">
        <v>16.3</v>
      </c>
      <c r="F44" s="52">
        <v>459</v>
      </c>
      <c r="G44" s="50">
        <v>2.1</v>
      </c>
      <c r="H44" s="51">
        <v>2553</v>
      </c>
      <c r="I44" s="50">
        <v>12</v>
      </c>
      <c r="J44" s="51">
        <v>2041</v>
      </c>
      <c r="K44" s="50">
        <v>9.6</v>
      </c>
      <c r="L44" s="51">
        <v>11609</v>
      </c>
      <c r="M44" s="50">
        <v>54.4</v>
      </c>
      <c r="N44" s="52">
        <v>56</v>
      </c>
      <c r="O44" s="50">
        <v>0.3</v>
      </c>
      <c r="P44" s="53">
        <v>1163</v>
      </c>
      <c r="Q44" s="54">
        <v>5.4</v>
      </c>
      <c r="R44" s="55">
        <v>1679</v>
      </c>
      <c r="S44" s="54">
        <v>7.9</v>
      </c>
      <c r="T44" s="55">
        <v>628</v>
      </c>
      <c r="U44" s="56">
        <v>2.9</v>
      </c>
      <c r="V44" s="57">
        <v>1092</v>
      </c>
      <c r="W44" s="58">
        <v>100</v>
      </c>
    </row>
    <row r="45" spans="1:29" s="22" customFormat="1" ht="15" customHeight="1" x14ac:dyDescent="0.2">
      <c r="A45" s="21" t="s">
        <v>18</v>
      </c>
      <c r="B45" s="35" t="s">
        <v>57</v>
      </c>
      <c r="C45" s="37">
        <v>19875</v>
      </c>
      <c r="D45" s="60">
        <v>277</v>
      </c>
      <c r="E45" s="39">
        <v>1.4</v>
      </c>
      <c r="F45" s="40">
        <v>789</v>
      </c>
      <c r="G45" s="39">
        <v>4</v>
      </c>
      <c r="H45" s="41">
        <v>4125</v>
      </c>
      <c r="I45" s="39">
        <v>20.8</v>
      </c>
      <c r="J45" s="40">
        <v>472</v>
      </c>
      <c r="K45" s="39">
        <v>2.4</v>
      </c>
      <c r="L45" s="41">
        <v>13055</v>
      </c>
      <c r="M45" s="39">
        <v>65.7</v>
      </c>
      <c r="N45" s="40">
        <v>151</v>
      </c>
      <c r="O45" s="39">
        <v>0.8</v>
      </c>
      <c r="P45" s="42">
        <v>1006</v>
      </c>
      <c r="Q45" s="43">
        <v>5.0999999999999996</v>
      </c>
      <c r="R45" s="38">
        <v>1163</v>
      </c>
      <c r="S45" s="43">
        <v>5.9</v>
      </c>
      <c r="T45" s="60">
        <v>405</v>
      </c>
      <c r="U45" s="45" t="s">
        <v>73</v>
      </c>
      <c r="V45" s="46">
        <v>700</v>
      </c>
      <c r="W45" s="47">
        <v>100</v>
      </c>
    </row>
    <row r="46" spans="1:29" s="22" customFormat="1" ht="15" customHeight="1" x14ac:dyDescent="0.2">
      <c r="A46" s="21" t="s">
        <v>18</v>
      </c>
      <c r="B46" s="23" t="s">
        <v>58</v>
      </c>
      <c r="C46" s="48">
        <v>54105</v>
      </c>
      <c r="D46" s="49">
        <v>63</v>
      </c>
      <c r="E46" s="50">
        <v>0.1</v>
      </c>
      <c r="F46" s="51">
        <v>1998</v>
      </c>
      <c r="G46" s="50">
        <v>3.7</v>
      </c>
      <c r="H46" s="51">
        <v>4517</v>
      </c>
      <c r="I46" s="50">
        <v>8.3000000000000007</v>
      </c>
      <c r="J46" s="51">
        <v>8218</v>
      </c>
      <c r="K46" s="50">
        <v>15.2</v>
      </c>
      <c r="L46" s="52">
        <v>38269</v>
      </c>
      <c r="M46" s="50">
        <v>70.7</v>
      </c>
      <c r="N46" s="52">
        <v>33</v>
      </c>
      <c r="O46" s="50">
        <v>0.1</v>
      </c>
      <c r="P46" s="53">
        <v>1007</v>
      </c>
      <c r="Q46" s="54">
        <v>1.9</v>
      </c>
      <c r="R46" s="49">
        <v>4065</v>
      </c>
      <c r="S46" s="54">
        <v>7.5</v>
      </c>
      <c r="T46" s="49">
        <v>1181</v>
      </c>
      <c r="U46" s="56">
        <v>2.2000000000000002</v>
      </c>
      <c r="V46" s="57">
        <v>1474</v>
      </c>
      <c r="W46" s="58">
        <v>99.9</v>
      </c>
    </row>
    <row r="47" spans="1:29" s="22" customFormat="1" ht="15" customHeight="1" x14ac:dyDescent="0.2">
      <c r="A47" s="21" t="s">
        <v>18</v>
      </c>
      <c r="B47" s="35" t="s">
        <v>59</v>
      </c>
      <c r="C47" s="63">
        <v>5172</v>
      </c>
      <c r="D47" s="38">
        <v>37</v>
      </c>
      <c r="E47" s="39">
        <v>0.7</v>
      </c>
      <c r="F47" s="41">
        <v>153</v>
      </c>
      <c r="G47" s="39" t="s">
        <v>73</v>
      </c>
      <c r="H47" s="41">
        <v>1090</v>
      </c>
      <c r="I47" s="39">
        <v>21.1</v>
      </c>
      <c r="J47" s="41">
        <v>424</v>
      </c>
      <c r="K47" s="39">
        <v>8.1999999999999993</v>
      </c>
      <c r="L47" s="41">
        <v>3294</v>
      </c>
      <c r="M47" s="39">
        <v>63.7</v>
      </c>
      <c r="N47" s="40">
        <v>11</v>
      </c>
      <c r="O47" s="39">
        <v>0.2</v>
      </c>
      <c r="P47" s="42">
        <v>163</v>
      </c>
      <c r="Q47" s="43">
        <v>3.2</v>
      </c>
      <c r="R47" s="60">
        <v>398</v>
      </c>
      <c r="S47" s="43">
        <v>7.7</v>
      </c>
      <c r="T47" s="38">
        <v>169</v>
      </c>
      <c r="U47" s="45">
        <v>3.3</v>
      </c>
      <c r="V47" s="46">
        <v>112</v>
      </c>
      <c r="W47" s="47">
        <v>100</v>
      </c>
    </row>
    <row r="48" spans="1:29" s="22" customFormat="1" ht="15" customHeight="1" x14ac:dyDescent="0.2">
      <c r="A48" s="21" t="s">
        <v>18</v>
      </c>
      <c r="B48" s="23" t="s">
        <v>60</v>
      </c>
      <c r="C48" s="48">
        <v>20719</v>
      </c>
      <c r="D48" s="55">
        <v>53</v>
      </c>
      <c r="E48" s="50">
        <v>0.3</v>
      </c>
      <c r="F48" s="51">
        <v>287</v>
      </c>
      <c r="G48" s="50">
        <v>1.4</v>
      </c>
      <c r="H48" s="52">
        <v>1055</v>
      </c>
      <c r="I48" s="50">
        <v>5.0999999999999996</v>
      </c>
      <c r="J48" s="51">
        <v>7406</v>
      </c>
      <c r="K48" s="50">
        <v>35.700000000000003</v>
      </c>
      <c r="L48" s="51">
        <v>11457</v>
      </c>
      <c r="M48" s="50">
        <v>55.3</v>
      </c>
      <c r="N48" s="52">
        <v>30</v>
      </c>
      <c r="O48" s="50">
        <v>0.1</v>
      </c>
      <c r="P48" s="53">
        <v>431</v>
      </c>
      <c r="Q48" s="54">
        <v>2.1</v>
      </c>
      <c r="R48" s="55">
        <v>1013</v>
      </c>
      <c r="S48" s="54">
        <v>4.9000000000000004</v>
      </c>
      <c r="T48" s="55">
        <v>592</v>
      </c>
      <c r="U48" s="56">
        <v>2.9</v>
      </c>
      <c r="V48" s="57">
        <v>562</v>
      </c>
      <c r="W48" s="58">
        <v>100</v>
      </c>
    </row>
    <row r="49" spans="1:23" s="22" customFormat="1" ht="15" customHeight="1" x14ac:dyDescent="0.2">
      <c r="A49" s="21" t="s">
        <v>18</v>
      </c>
      <c r="B49" s="35" t="s">
        <v>61</v>
      </c>
      <c r="C49" s="63">
        <v>4509</v>
      </c>
      <c r="D49" s="38">
        <v>433</v>
      </c>
      <c r="E49" s="39">
        <v>9.6</v>
      </c>
      <c r="F49" s="40">
        <v>92</v>
      </c>
      <c r="G49" s="39" t="s">
        <v>73</v>
      </c>
      <c r="H49" s="40">
        <v>155</v>
      </c>
      <c r="I49" s="39">
        <v>3.4</v>
      </c>
      <c r="J49" s="40">
        <v>102</v>
      </c>
      <c r="K49" s="39">
        <v>2.2999999999999998</v>
      </c>
      <c r="L49" s="41">
        <v>3652</v>
      </c>
      <c r="M49" s="39">
        <v>81</v>
      </c>
      <c r="N49" s="41">
        <v>5</v>
      </c>
      <c r="O49" s="39">
        <v>0.1</v>
      </c>
      <c r="P49" s="42">
        <v>70</v>
      </c>
      <c r="Q49" s="43">
        <v>1.6</v>
      </c>
      <c r="R49" s="60">
        <v>173</v>
      </c>
      <c r="S49" s="43">
        <v>3.8</v>
      </c>
      <c r="T49" s="60">
        <v>84</v>
      </c>
      <c r="U49" s="45">
        <v>1.9</v>
      </c>
      <c r="V49" s="46">
        <v>440</v>
      </c>
      <c r="W49" s="47">
        <v>100</v>
      </c>
    </row>
    <row r="50" spans="1:23" s="22" customFormat="1" ht="15" customHeight="1" x14ac:dyDescent="0.2">
      <c r="A50" s="21" t="s">
        <v>18</v>
      </c>
      <c r="B50" s="23" t="s">
        <v>62</v>
      </c>
      <c r="C50" s="48">
        <v>32785</v>
      </c>
      <c r="D50" s="49">
        <v>58</v>
      </c>
      <c r="E50" s="50">
        <v>0.2</v>
      </c>
      <c r="F50" s="51">
        <v>581</v>
      </c>
      <c r="G50" s="50">
        <v>1.8</v>
      </c>
      <c r="H50" s="52">
        <v>1900</v>
      </c>
      <c r="I50" s="50">
        <v>5.8</v>
      </c>
      <c r="J50" s="51">
        <v>8598</v>
      </c>
      <c r="K50" s="50">
        <v>26.2</v>
      </c>
      <c r="L50" s="51">
        <v>21302</v>
      </c>
      <c r="M50" s="50">
        <v>65</v>
      </c>
      <c r="N50" s="52">
        <v>31</v>
      </c>
      <c r="O50" s="50">
        <v>0.1</v>
      </c>
      <c r="P50" s="53">
        <v>315</v>
      </c>
      <c r="Q50" s="54" t="s">
        <v>73</v>
      </c>
      <c r="R50" s="49">
        <v>2378</v>
      </c>
      <c r="S50" s="54">
        <v>7.3</v>
      </c>
      <c r="T50" s="49">
        <v>390</v>
      </c>
      <c r="U50" s="56">
        <v>1.2</v>
      </c>
      <c r="V50" s="57">
        <v>924</v>
      </c>
      <c r="W50" s="58">
        <v>99.1</v>
      </c>
    </row>
    <row r="51" spans="1:23" s="22" customFormat="1" ht="15" customHeight="1" x14ac:dyDescent="0.2">
      <c r="A51" s="21" t="s">
        <v>18</v>
      </c>
      <c r="B51" s="35" t="s">
        <v>63</v>
      </c>
      <c r="C51" s="37">
        <v>173569</v>
      </c>
      <c r="D51" s="38">
        <v>724</v>
      </c>
      <c r="E51" s="39">
        <v>0.4</v>
      </c>
      <c r="F51" s="41">
        <v>5946</v>
      </c>
      <c r="G51" s="39">
        <v>3.4</v>
      </c>
      <c r="H51" s="40">
        <v>86444</v>
      </c>
      <c r="I51" s="39">
        <v>49.8</v>
      </c>
      <c r="J51" s="40">
        <v>22564</v>
      </c>
      <c r="K51" s="39">
        <v>13</v>
      </c>
      <c r="L51" s="40">
        <v>53999</v>
      </c>
      <c r="M51" s="39">
        <v>31.1</v>
      </c>
      <c r="N51" s="41">
        <v>236</v>
      </c>
      <c r="O51" s="39">
        <v>0.1</v>
      </c>
      <c r="P51" s="42">
        <v>3656</v>
      </c>
      <c r="Q51" s="43">
        <v>2.1</v>
      </c>
      <c r="R51" s="38">
        <v>9718</v>
      </c>
      <c r="S51" s="43">
        <v>5.6</v>
      </c>
      <c r="T51" s="38">
        <v>11337</v>
      </c>
      <c r="U51" s="45">
        <v>6.5</v>
      </c>
      <c r="V51" s="46">
        <v>3891</v>
      </c>
      <c r="W51" s="47">
        <v>100</v>
      </c>
    </row>
    <row r="52" spans="1:23" s="22" customFormat="1" ht="15" customHeight="1" x14ac:dyDescent="0.2">
      <c r="A52" s="21" t="s">
        <v>18</v>
      </c>
      <c r="B52" s="23" t="s">
        <v>64</v>
      </c>
      <c r="C52" s="48">
        <v>15378</v>
      </c>
      <c r="D52" s="55">
        <v>190</v>
      </c>
      <c r="E52" s="50">
        <v>1.2</v>
      </c>
      <c r="F52" s="51">
        <v>346</v>
      </c>
      <c r="G52" s="50">
        <v>2.2999999999999998</v>
      </c>
      <c r="H52" s="52">
        <v>3147</v>
      </c>
      <c r="I52" s="50">
        <v>20.5</v>
      </c>
      <c r="J52" s="52">
        <v>272</v>
      </c>
      <c r="K52" s="50">
        <v>1.8</v>
      </c>
      <c r="L52" s="51">
        <v>10875</v>
      </c>
      <c r="M52" s="50">
        <v>70.7</v>
      </c>
      <c r="N52" s="52">
        <v>284</v>
      </c>
      <c r="O52" s="50">
        <v>1.8</v>
      </c>
      <c r="P52" s="61">
        <v>264</v>
      </c>
      <c r="Q52" s="54">
        <v>1.7</v>
      </c>
      <c r="R52" s="49">
        <v>757</v>
      </c>
      <c r="S52" s="54">
        <v>4.9000000000000004</v>
      </c>
      <c r="T52" s="49">
        <v>1137</v>
      </c>
      <c r="U52" s="56">
        <v>7.4</v>
      </c>
      <c r="V52" s="57">
        <v>415</v>
      </c>
      <c r="W52" s="58">
        <v>99.8</v>
      </c>
    </row>
    <row r="53" spans="1:23" s="22" customFormat="1" ht="15" customHeight="1" x14ac:dyDescent="0.2">
      <c r="A53" s="21" t="s">
        <v>18</v>
      </c>
      <c r="B53" s="35" t="s">
        <v>65</v>
      </c>
      <c r="C53" s="63">
        <v>2567</v>
      </c>
      <c r="D53" s="60">
        <v>18</v>
      </c>
      <c r="E53" s="39">
        <v>0.7</v>
      </c>
      <c r="F53" s="40">
        <v>84</v>
      </c>
      <c r="G53" s="39">
        <v>3.3</v>
      </c>
      <c r="H53" s="41">
        <v>38</v>
      </c>
      <c r="I53" s="39">
        <v>1.5</v>
      </c>
      <c r="J53" s="40">
        <v>56</v>
      </c>
      <c r="K53" s="39">
        <v>2.2000000000000002</v>
      </c>
      <c r="L53" s="41">
        <v>2348</v>
      </c>
      <c r="M53" s="39">
        <v>91.5</v>
      </c>
      <c r="N53" s="41" t="s">
        <v>73</v>
      </c>
      <c r="O53" s="39">
        <v>0.1</v>
      </c>
      <c r="P53" s="42">
        <v>21</v>
      </c>
      <c r="Q53" s="43">
        <v>0.8</v>
      </c>
      <c r="R53" s="60">
        <v>131</v>
      </c>
      <c r="S53" s="43">
        <v>5.0999999999999996</v>
      </c>
      <c r="T53" s="38">
        <v>44</v>
      </c>
      <c r="U53" s="45">
        <v>1.7</v>
      </c>
      <c r="V53" s="46">
        <v>156</v>
      </c>
      <c r="W53" s="47">
        <v>100</v>
      </c>
    </row>
    <row r="54" spans="1:23" s="22" customFormat="1" ht="15" customHeight="1" x14ac:dyDescent="0.2">
      <c r="A54" s="21" t="s">
        <v>18</v>
      </c>
      <c r="B54" s="23" t="s">
        <v>66</v>
      </c>
      <c r="C54" s="48">
        <v>46695</v>
      </c>
      <c r="D54" s="55">
        <v>151</v>
      </c>
      <c r="E54" s="50">
        <v>0.3</v>
      </c>
      <c r="F54" s="51">
        <v>2863</v>
      </c>
      <c r="G54" s="64">
        <v>6.1</v>
      </c>
      <c r="H54" s="52">
        <v>5421</v>
      </c>
      <c r="I54" s="64">
        <v>11.6</v>
      </c>
      <c r="J54" s="51">
        <v>11191</v>
      </c>
      <c r="K54" s="50">
        <v>24</v>
      </c>
      <c r="L54" s="51">
        <v>25027</v>
      </c>
      <c r="M54" s="50">
        <v>53.6</v>
      </c>
      <c r="N54" s="51">
        <v>62</v>
      </c>
      <c r="O54" s="50">
        <v>0.1</v>
      </c>
      <c r="P54" s="53">
        <v>1980</v>
      </c>
      <c r="Q54" s="54">
        <v>4.2</v>
      </c>
      <c r="R54" s="49">
        <v>2984</v>
      </c>
      <c r="S54" s="54">
        <v>6.4</v>
      </c>
      <c r="T54" s="55">
        <v>1983</v>
      </c>
      <c r="U54" s="56">
        <v>4.2</v>
      </c>
      <c r="V54" s="57">
        <v>826</v>
      </c>
      <c r="W54" s="58">
        <v>97.8</v>
      </c>
    </row>
    <row r="55" spans="1:23" s="22" customFormat="1" ht="15" customHeight="1" x14ac:dyDescent="0.2">
      <c r="A55" s="21" t="s">
        <v>18</v>
      </c>
      <c r="B55" s="35" t="s">
        <v>67</v>
      </c>
      <c r="C55" s="37">
        <v>39130</v>
      </c>
      <c r="D55" s="38">
        <v>522</v>
      </c>
      <c r="E55" s="39">
        <v>1.3</v>
      </c>
      <c r="F55" s="40">
        <v>2971</v>
      </c>
      <c r="G55" s="39">
        <v>7.6</v>
      </c>
      <c r="H55" s="41">
        <v>7429</v>
      </c>
      <c r="I55" s="39">
        <v>19</v>
      </c>
      <c r="J55" s="41">
        <v>1824</v>
      </c>
      <c r="K55" s="39">
        <v>4.7</v>
      </c>
      <c r="L55" s="40">
        <v>23491</v>
      </c>
      <c r="M55" s="39">
        <v>60</v>
      </c>
      <c r="N55" s="40">
        <v>367</v>
      </c>
      <c r="O55" s="39">
        <v>0.9</v>
      </c>
      <c r="P55" s="59">
        <v>2526</v>
      </c>
      <c r="Q55" s="43">
        <v>6.5</v>
      </c>
      <c r="R55" s="38">
        <v>1338</v>
      </c>
      <c r="S55" s="43">
        <v>3.4</v>
      </c>
      <c r="T55" s="60">
        <v>1493</v>
      </c>
      <c r="U55" s="45">
        <v>3.8</v>
      </c>
      <c r="V55" s="46">
        <v>1105</v>
      </c>
      <c r="W55" s="47">
        <v>100</v>
      </c>
    </row>
    <row r="56" spans="1:23" s="22" customFormat="1" ht="15" customHeight="1" x14ac:dyDescent="0.2">
      <c r="A56" s="21" t="s">
        <v>18</v>
      </c>
      <c r="B56" s="23" t="s">
        <v>68</v>
      </c>
      <c r="C56" s="48">
        <v>5210</v>
      </c>
      <c r="D56" s="49">
        <v>4</v>
      </c>
      <c r="E56" s="50">
        <v>0.1</v>
      </c>
      <c r="F56" s="51">
        <v>43</v>
      </c>
      <c r="G56" s="50">
        <v>0.8</v>
      </c>
      <c r="H56" s="51">
        <v>45</v>
      </c>
      <c r="I56" s="50">
        <v>0.9</v>
      </c>
      <c r="J56" s="52">
        <v>242</v>
      </c>
      <c r="K56" s="50">
        <v>4.5999999999999996</v>
      </c>
      <c r="L56" s="51">
        <v>4835</v>
      </c>
      <c r="M56" s="50">
        <v>92.8</v>
      </c>
      <c r="N56" s="52" t="s">
        <v>73</v>
      </c>
      <c r="O56" s="50">
        <v>0</v>
      </c>
      <c r="P56" s="61">
        <v>39</v>
      </c>
      <c r="Q56" s="54">
        <v>0.7</v>
      </c>
      <c r="R56" s="55">
        <v>326</v>
      </c>
      <c r="S56" s="54">
        <v>6.3</v>
      </c>
      <c r="T56" s="55">
        <v>28</v>
      </c>
      <c r="U56" s="56">
        <v>0.5</v>
      </c>
      <c r="V56" s="57">
        <v>305</v>
      </c>
      <c r="W56" s="58">
        <v>99.3</v>
      </c>
    </row>
    <row r="57" spans="1:23" s="22" customFormat="1" ht="15" customHeight="1" x14ac:dyDescent="0.2">
      <c r="A57" s="21" t="s">
        <v>18</v>
      </c>
      <c r="B57" s="35" t="s">
        <v>69</v>
      </c>
      <c r="C57" s="37">
        <v>30072</v>
      </c>
      <c r="D57" s="38">
        <v>316</v>
      </c>
      <c r="E57" s="39">
        <v>1.1000000000000001</v>
      </c>
      <c r="F57" s="41">
        <v>998</v>
      </c>
      <c r="G57" s="39">
        <v>3.3</v>
      </c>
      <c r="H57" s="40">
        <v>2848</v>
      </c>
      <c r="I57" s="39">
        <v>9.5</v>
      </c>
      <c r="J57" s="40">
        <v>2797</v>
      </c>
      <c r="K57" s="39">
        <v>9.3000000000000007</v>
      </c>
      <c r="L57" s="40">
        <v>22550</v>
      </c>
      <c r="M57" s="39">
        <v>75</v>
      </c>
      <c r="N57" s="40">
        <v>17</v>
      </c>
      <c r="O57" s="39">
        <v>0.1</v>
      </c>
      <c r="P57" s="59">
        <v>546</v>
      </c>
      <c r="Q57" s="43">
        <v>1.8</v>
      </c>
      <c r="R57" s="60">
        <v>1653</v>
      </c>
      <c r="S57" s="43">
        <v>5.5</v>
      </c>
      <c r="T57" s="60">
        <v>689</v>
      </c>
      <c r="U57" s="45">
        <v>2.2999999999999998</v>
      </c>
      <c r="V57" s="46">
        <v>1123</v>
      </c>
      <c r="W57" s="47">
        <v>100</v>
      </c>
    </row>
    <row r="58" spans="1:23" s="22" customFormat="1" ht="15" customHeight="1" thickBot="1" x14ac:dyDescent="0.25">
      <c r="A58" s="21" t="s">
        <v>18</v>
      </c>
      <c r="B58" s="24" t="s">
        <v>70</v>
      </c>
      <c r="C58" s="65">
        <v>3015</v>
      </c>
      <c r="D58" s="66">
        <v>66</v>
      </c>
      <c r="E58" s="67">
        <v>2.2000000000000002</v>
      </c>
      <c r="F58" s="68">
        <v>33</v>
      </c>
      <c r="G58" s="67">
        <v>1.1000000000000001</v>
      </c>
      <c r="H58" s="69">
        <v>362</v>
      </c>
      <c r="I58" s="67">
        <v>12</v>
      </c>
      <c r="J58" s="68">
        <v>40</v>
      </c>
      <c r="K58" s="67">
        <v>1.3</v>
      </c>
      <c r="L58" s="68">
        <v>2476</v>
      </c>
      <c r="M58" s="67">
        <v>82.1</v>
      </c>
      <c r="N58" s="68">
        <v>0</v>
      </c>
      <c r="O58" s="67">
        <v>0</v>
      </c>
      <c r="P58" s="70">
        <v>38</v>
      </c>
      <c r="Q58" s="71">
        <v>1.3</v>
      </c>
      <c r="R58" s="72">
        <v>157</v>
      </c>
      <c r="S58" s="71">
        <v>5.2</v>
      </c>
      <c r="T58" s="72">
        <v>27</v>
      </c>
      <c r="U58" s="73">
        <v>0.9</v>
      </c>
      <c r="V58" s="74">
        <v>163</v>
      </c>
      <c r="W58" s="75">
        <v>100</v>
      </c>
    </row>
    <row r="59" spans="1:23" s="26" customFormat="1" ht="15" customHeight="1" x14ac:dyDescent="0.2">
      <c r="A59" s="28"/>
      <c r="B59" s="3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/>
      <c r="U59" s="31"/>
      <c r="V59" s="25"/>
      <c r="W59" s="25"/>
    </row>
    <row r="60" spans="1:23" s="26" customFormat="1" ht="15" customHeight="1" x14ac:dyDescent="0.2">
      <c r="A60" s="28"/>
      <c r="B60" s="29" t="str">
        <f>CONCATENATE("NOTE: Table reads (for US Totals):  Of all ",IF(ISTEXT(C7),LEFT(C7,3),TEXT(C7,"#,##0"))," public school female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1,719,335 public school female students enrolled in geometry in grades 7 through 12, 17,692 (1 to 3%) were American Indian or Alaska Native, and 102,964 (6.0%) were students with disabilities served under the Individuals with Disabilities Education Act (IDEA).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30"/>
      <c r="W60" s="31"/>
    </row>
    <row r="61" spans="1:23" s="22" customFormat="1" ht="15" customHeight="1" x14ac:dyDescent="0.2">
      <c r="A61" s="21"/>
      <c r="B61" s="79" t="s">
        <v>71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s="26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 s="26" customFormat="1" ht="15" customHeight="1" x14ac:dyDescent="0.2">
      <c r="A63" s="2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 s="26" customFormat="1" ht="15" customHeight="1" x14ac:dyDescent="0.2">
      <c r="A64" s="2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30"/>
      <c r="U64" s="31"/>
      <c r="V64" s="25"/>
      <c r="W64" s="25"/>
    </row>
    <row r="65" spans="1:23" s="26" customFormat="1" ht="15" customHeight="1" x14ac:dyDescent="0.2">
      <c r="A65" s="2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30"/>
      <c r="U65" s="31"/>
      <c r="V65" s="25"/>
      <c r="W65" s="25"/>
    </row>
  </sheetData>
  <sortState ref="B8:W58">
    <sortCondition ref="B8:B58"/>
  </sortState>
  <mergeCells count="17">
    <mergeCell ref="L5:M5"/>
    <mergeCell ref="N5:O5"/>
    <mergeCell ref="P5:Q5"/>
    <mergeCell ref="B61:W61"/>
    <mergeCell ref="B62:W62"/>
    <mergeCell ref="B63:W63"/>
    <mergeCell ref="B4:B5"/>
    <mergeCell ref="C4:C5"/>
    <mergeCell ref="D4:Q4"/>
    <mergeCell ref="R4:S5"/>
    <mergeCell ref="T4:U5"/>
    <mergeCell ref="V4:V5"/>
    <mergeCell ref="W4:W5"/>
    <mergeCell ref="D5:E5"/>
    <mergeCell ref="F5:G5"/>
    <mergeCell ref="H5:I5"/>
    <mergeCell ref="J5:K5"/>
  </mergeCells>
  <phoneticPr fontId="21" type="noConversion"/>
  <printOptions horizontalCentered="1"/>
  <pageMargins left="0.25" right="0.25" top="1" bottom="1" header="0.5" footer="0.5"/>
  <pageSetup paperSize="3" scale="6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Hector Tello</cp:lastModifiedBy>
  <cp:lastPrinted>2015-09-09T00:33:04Z</cp:lastPrinted>
  <dcterms:created xsi:type="dcterms:W3CDTF">2014-03-02T22:16:30Z</dcterms:created>
  <dcterms:modified xsi:type="dcterms:W3CDTF">2017-09-01T16:04:45Z</dcterms:modified>
</cp:coreProperties>
</file>