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3585" yWindow="1125" windowWidth="20730" windowHeight="11760" tabRatio="913" activeTab="2"/>
  </bookViews>
  <sheets>
    <sheet name="MD SwD" sheetId="126" r:id="rId1"/>
    <sheet name="MD SwoD" sheetId="73" r:id="rId2"/>
    <sheet name="MD Total" sheetId="22"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'MD Total'!$A$6:$AB$39</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'MD SwD'!$B$1:$AB$48</definedName>
    <definedName name="_xlnm.Print_Area" localSheetId="1">'MD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45" i="22" l="1"/>
  <c r="M48" i="126"/>
  <c r="K48" i="126"/>
  <c r="I48" i="126"/>
  <c r="G48" i="126"/>
  <c r="E48" i="126"/>
  <c r="B45" i="126"/>
  <c r="B44" i="126"/>
  <c r="B2" i="126"/>
  <c r="M48" i="73"/>
  <c r="K48" i="73"/>
  <c r="I48" i="73"/>
  <c r="G48" i="73"/>
  <c r="E48" i="73"/>
  <c r="B41" i="73"/>
  <c r="B2" i="73"/>
  <c r="M48" i="22"/>
  <c r="K48" i="22"/>
  <c r="I48" i="22"/>
  <c r="G48" i="22"/>
  <c r="E48" i="22"/>
  <c r="B44" i="22"/>
  <c r="B2" i="22"/>
</calcChain>
</file>

<file path=xl/sharedStrings.xml><?xml version="1.0" encoding="utf-8"?>
<sst xmlns="http://schemas.openxmlformats.org/spreadsheetml/2006/main" count="537" uniqueCount="54">
  <si>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</si>
  <si>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</si>
  <si>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</si>
  <si>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</si>
  <si>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</si>
  <si>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</si>
  <si>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</si>
  <si>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</si>
  <si>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</si>
  <si>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</si>
  <si>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</si>
  <si>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</si>
  <si>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</si>
  <si>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</si>
  <si>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</si>
  <si>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</si>
  <si>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Maryland</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</si>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</sst>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enableFormatConditionsCalculation="0">
    <pageSetUpPr fitToPage="1"/>
  </sheetPr>
  <dimension ref="A1:AR56"/>
  <sheetViews>
    <sheetView showGridLines="0" topLeftCell="A28" workbookViewId="0"/>
  </sheetViews>
  <sheetFormatPr defaultColWidth="8.85546875" defaultRowHeight="15" x14ac:dyDescent="0.25"/>
  <cols>
    <col min="3" max="3" width="36.85546875" customWidth="1"/>
    <col min="4" max="4" width="10.28515625" customWidth="1"/>
    <col min="5" max="28" width="10.85546875" customWidth="1"/>
  </cols>
  <sheetData>
    <row r="1" spans="1:44" s="33" customFormat="1" ht="15" customHeight="1" x14ac:dyDescent="0.2">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x14ac:dyDescent="0.25">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x14ac:dyDescent="0.3">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4.95" customHeight="1" x14ac:dyDescent="0.2">
      <c r="A4" s="45"/>
      <c r="B4" s="175"/>
      <c r="C4" s="177" t="s">
        <v>17</v>
      </c>
      <c r="D4" s="179" t="s">
        <v>0</v>
      </c>
      <c r="E4" s="181" t="s">
        <v>46</v>
      </c>
      <c r="F4" s="182"/>
      <c r="G4" s="181" t="s">
        <v>19</v>
      </c>
      <c r="H4" s="182"/>
      <c r="I4" s="181" t="s">
        <v>47</v>
      </c>
      <c r="J4" s="182"/>
      <c r="K4" s="186" t="s">
        <v>48</v>
      </c>
      <c r="L4" s="187"/>
      <c r="M4" s="187"/>
      <c r="N4" s="187"/>
      <c r="O4" s="187"/>
      <c r="P4" s="187"/>
      <c r="Q4" s="187"/>
      <c r="R4" s="187"/>
      <c r="S4" s="187"/>
      <c r="T4" s="187"/>
      <c r="U4" s="187"/>
      <c r="V4" s="187"/>
      <c r="W4" s="187"/>
      <c r="X4" s="188"/>
      <c r="Y4" s="181" t="s">
        <v>49</v>
      </c>
      <c r="Z4" s="182"/>
      <c r="AA4" s="167" t="s">
        <v>23</v>
      </c>
      <c r="AB4" s="169" t="s">
        <v>24</v>
      </c>
      <c r="AC4" s="171"/>
      <c r="AD4" s="171"/>
      <c r="AE4" s="171"/>
      <c r="AF4" s="171"/>
      <c r="AG4" s="162"/>
    </row>
    <row r="5" spans="1:44" s="46" customFormat="1" ht="24.95" customHeight="1" x14ac:dyDescent="0.2">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70"/>
      <c r="AC5" s="171"/>
      <c r="AD5" s="171"/>
      <c r="AE5" s="171"/>
      <c r="AF5" s="171"/>
      <c r="AG5" s="162"/>
    </row>
    <row r="6" spans="1:44" s="46" customFormat="1" ht="15" customHeight="1" thickBot="1" x14ac:dyDescent="0.3">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1"/>
      <c r="AD6" s="171"/>
      <c r="AE6" s="171"/>
      <c r="AF6" s="171"/>
      <c r="AG6" s="162"/>
      <c r="AH6"/>
      <c r="AI6"/>
      <c r="AJ6"/>
      <c r="AK6"/>
      <c r="AL6"/>
      <c r="AM6"/>
      <c r="AN6"/>
      <c r="AO6"/>
      <c r="AP6"/>
      <c r="AQ6"/>
      <c r="AR6"/>
    </row>
    <row r="7" spans="1:44" s="6" customFormat="1" ht="15" customHeight="1" x14ac:dyDescent="0.2">
      <c r="A7" s="1" t="s">
        <v>1</v>
      </c>
      <c r="B7" s="172"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124">
        <v>1444</v>
      </c>
      <c r="AB7" s="125">
        <v>100</v>
      </c>
      <c r="AC7" s="154"/>
      <c r="AD7" s="154"/>
      <c r="AE7" s="154"/>
      <c r="AF7" s="154"/>
    </row>
    <row r="8" spans="1:44" s="6" customFormat="1" ht="15" customHeight="1" x14ac:dyDescent="0.2">
      <c r="A8" s="1" t="s">
        <v>1</v>
      </c>
      <c r="B8" s="173" t="s">
        <v>16</v>
      </c>
      <c r="C8" s="7" t="s">
        <v>3</v>
      </c>
      <c r="D8" s="8" t="s">
        <v>4</v>
      </c>
      <c r="E8" s="107">
        <v>0</v>
      </c>
      <c r="F8" s="68">
        <v>0</v>
      </c>
      <c r="G8" s="69">
        <v>0</v>
      </c>
      <c r="H8" s="68">
        <v>0</v>
      </c>
      <c r="I8" s="107">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124">
        <v>1444</v>
      </c>
      <c r="AB8" s="125">
        <v>100</v>
      </c>
      <c r="AC8" s="154"/>
      <c r="AD8" s="154"/>
      <c r="AE8" s="154"/>
      <c r="AF8" s="154"/>
    </row>
    <row r="9" spans="1:44" s="6" customFormat="1" ht="15" customHeight="1" x14ac:dyDescent="0.2">
      <c r="A9" s="1" t="s">
        <v>1</v>
      </c>
      <c r="B9" s="173" t="s">
        <v>16</v>
      </c>
      <c r="C9" s="9"/>
      <c r="D9" s="10" t="s">
        <v>5</v>
      </c>
      <c r="E9" s="74">
        <v>0</v>
      </c>
      <c r="F9" s="75">
        <v>0</v>
      </c>
      <c r="G9" s="74">
        <v>0</v>
      </c>
      <c r="H9" s="75">
        <v>0</v>
      </c>
      <c r="I9" s="74">
        <v>0</v>
      </c>
      <c r="J9" s="75">
        <v>0</v>
      </c>
      <c r="K9" s="74">
        <v>0</v>
      </c>
      <c r="L9" s="76">
        <v>0</v>
      </c>
      <c r="M9" s="77">
        <v>0</v>
      </c>
      <c r="N9" s="76">
        <v>0</v>
      </c>
      <c r="O9" s="77">
        <v>0</v>
      </c>
      <c r="P9" s="76">
        <v>0</v>
      </c>
      <c r="Q9" s="77">
        <v>0</v>
      </c>
      <c r="R9" s="76">
        <v>0</v>
      </c>
      <c r="S9" s="77">
        <v>0</v>
      </c>
      <c r="T9" s="76">
        <v>0</v>
      </c>
      <c r="U9" s="77">
        <v>0</v>
      </c>
      <c r="V9" s="76">
        <v>0</v>
      </c>
      <c r="W9" s="78">
        <v>0</v>
      </c>
      <c r="X9" s="75">
        <v>0</v>
      </c>
      <c r="Y9" s="74">
        <v>0</v>
      </c>
      <c r="Z9" s="79">
        <v>0</v>
      </c>
      <c r="AA9" s="126">
        <v>1444</v>
      </c>
      <c r="AB9" s="127">
        <v>100</v>
      </c>
      <c r="AC9" s="154"/>
      <c r="AD9" s="154"/>
      <c r="AE9" s="154"/>
      <c r="AF9" s="154"/>
    </row>
    <row r="10" spans="1:44" s="6" customFormat="1" ht="15" customHeight="1" x14ac:dyDescent="0.2">
      <c r="A10" s="1" t="s">
        <v>1</v>
      </c>
      <c r="B10" s="173" t="s">
        <v>16</v>
      </c>
      <c r="C10" s="13"/>
      <c r="D10" s="14" t="s">
        <v>2</v>
      </c>
      <c r="E10" s="80">
        <v>3041</v>
      </c>
      <c r="F10" s="81">
        <v>78.864107883817397</v>
      </c>
      <c r="G10" s="80">
        <v>338</v>
      </c>
      <c r="H10" s="81">
        <v>8.7655601659750992</v>
      </c>
      <c r="I10" s="80">
        <v>2703</v>
      </c>
      <c r="J10" s="81">
        <v>70.098547717842294</v>
      </c>
      <c r="K10" s="80">
        <v>10</v>
      </c>
      <c r="L10" s="82">
        <v>0.29282576866764298</v>
      </c>
      <c r="M10" s="83">
        <v>15</v>
      </c>
      <c r="N10" s="82">
        <v>0.43923865300146397</v>
      </c>
      <c r="O10" s="83">
        <v>166</v>
      </c>
      <c r="P10" s="82">
        <v>4.8609077598828696</v>
      </c>
      <c r="Q10" s="83">
        <v>1345</v>
      </c>
      <c r="R10" s="82">
        <v>39.385065885797999</v>
      </c>
      <c r="S10" s="83">
        <v>1046</v>
      </c>
      <c r="T10" s="82">
        <v>30.6295754026354</v>
      </c>
      <c r="U10" s="83">
        <v>15</v>
      </c>
      <c r="V10" s="82">
        <v>0.43923865300146397</v>
      </c>
      <c r="W10" s="84">
        <v>106</v>
      </c>
      <c r="X10" s="81">
        <v>3.1039531478770099</v>
      </c>
      <c r="Y10" s="80">
        <v>32</v>
      </c>
      <c r="Z10" s="85">
        <v>0.829875518672199</v>
      </c>
      <c r="AA10" s="128">
        <v>1444</v>
      </c>
      <c r="AB10" s="129">
        <v>100</v>
      </c>
      <c r="AC10" s="154"/>
      <c r="AD10" s="154"/>
      <c r="AE10" s="154"/>
      <c r="AF10" s="154"/>
    </row>
    <row r="11" spans="1:44" s="6" customFormat="1" ht="15" customHeight="1" x14ac:dyDescent="0.2">
      <c r="A11" s="1" t="s">
        <v>1</v>
      </c>
      <c r="B11" s="173" t="s">
        <v>16</v>
      </c>
      <c r="C11" s="13" t="s">
        <v>6</v>
      </c>
      <c r="D11" s="17" t="s">
        <v>4</v>
      </c>
      <c r="E11" s="80">
        <v>815</v>
      </c>
      <c r="F11" s="81">
        <v>21.1358921161826</v>
      </c>
      <c r="G11" s="80">
        <v>103</v>
      </c>
      <c r="H11" s="81">
        <v>2.67116182572614</v>
      </c>
      <c r="I11" s="80">
        <v>712</v>
      </c>
      <c r="J11" s="81">
        <v>18.464730290456401</v>
      </c>
      <c r="K11" s="102" t="s">
        <v>40</v>
      </c>
      <c r="L11" s="82">
        <v>5.8565153733528601E-2</v>
      </c>
      <c r="M11" s="103">
        <v>4</v>
      </c>
      <c r="N11" s="82">
        <v>0.11713030746705699</v>
      </c>
      <c r="O11" s="83">
        <v>50</v>
      </c>
      <c r="P11" s="82">
        <v>1.46412884333821</v>
      </c>
      <c r="Q11" s="83">
        <v>371</v>
      </c>
      <c r="R11" s="82">
        <v>10.863836017569501</v>
      </c>
      <c r="S11" s="83">
        <v>253</v>
      </c>
      <c r="T11" s="82">
        <v>7.4084919472913597</v>
      </c>
      <c r="U11" s="83">
        <v>5</v>
      </c>
      <c r="V11" s="82">
        <v>0.14641288433382099</v>
      </c>
      <c r="W11" s="84">
        <v>27</v>
      </c>
      <c r="X11" s="81">
        <v>0.79062957540263501</v>
      </c>
      <c r="Y11" s="80">
        <v>10</v>
      </c>
      <c r="Z11" s="85">
        <v>0.25933609958506199</v>
      </c>
      <c r="AA11" s="128">
        <v>1444</v>
      </c>
      <c r="AB11" s="129">
        <v>100</v>
      </c>
      <c r="AC11" s="154"/>
      <c r="AD11" s="154"/>
      <c r="AE11" s="154"/>
      <c r="AF11" s="154"/>
    </row>
    <row r="12" spans="1:44" s="6" customFormat="1" ht="15" customHeight="1" x14ac:dyDescent="0.2">
      <c r="A12" s="1" t="s">
        <v>1</v>
      </c>
      <c r="B12" s="173" t="s">
        <v>16</v>
      </c>
      <c r="C12" s="18"/>
      <c r="D12" s="19" t="s">
        <v>5</v>
      </c>
      <c r="E12" s="86">
        <v>3856</v>
      </c>
      <c r="F12" s="87">
        <v>100</v>
      </c>
      <c r="G12" s="86">
        <v>441</v>
      </c>
      <c r="H12" s="87">
        <v>11.4367219917012</v>
      </c>
      <c r="I12" s="86">
        <v>3415</v>
      </c>
      <c r="J12" s="87">
        <v>88.563278008298795</v>
      </c>
      <c r="K12" s="86">
        <v>12</v>
      </c>
      <c r="L12" s="88">
        <v>0.35139092240117098</v>
      </c>
      <c r="M12" s="89">
        <v>19</v>
      </c>
      <c r="N12" s="88">
        <v>0.55636896046852102</v>
      </c>
      <c r="O12" s="89">
        <v>216</v>
      </c>
      <c r="P12" s="88">
        <v>6.3250366032210801</v>
      </c>
      <c r="Q12" s="89">
        <v>1716</v>
      </c>
      <c r="R12" s="88">
        <v>50.248901903367504</v>
      </c>
      <c r="S12" s="89">
        <v>1299</v>
      </c>
      <c r="T12" s="88">
        <v>38.038067349926798</v>
      </c>
      <c r="U12" s="89">
        <v>20</v>
      </c>
      <c r="V12" s="88">
        <v>0.58565153733528597</v>
      </c>
      <c r="W12" s="90">
        <v>133</v>
      </c>
      <c r="X12" s="87">
        <v>3.8945827232796502</v>
      </c>
      <c r="Y12" s="86">
        <v>42</v>
      </c>
      <c r="Z12" s="91">
        <v>1.08921161825726</v>
      </c>
      <c r="AA12" s="130">
        <v>1444</v>
      </c>
      <c r="AB12" s="131">
        <v>100</v>
      </c>
      <c r="AC12" s="154"/>
      <c r="AD12" s="154"/>
      <c r="AE12" s="154"/>
      <c r="AF12" s="154"/>
    </row>
    <row r="13" spans="1:44" s="6" customFormat="1" ht="15" customHeight="1" x14ac:dyDescent="0.2">
      <c r="A13" s="1" t="s">
        <v>1</v>
      </c>
      <c r="B13" s="173" t="s">
        <v>16</v>
      </c>
      <c r="C13" s="7"/>
      <c r="D13" s="8" t="s">
        <v>2</v>
      </c>
      <c r="E13" s="69">
        <v>5408</v>
      </c>
      <c r="F13" s="68">
        <v>77.268181168738394</v>
      </c>
      <c r="G13" s="69">
        <v>364</v>
      </c>
      <c r="H13" s="68">
        <v>5.2007429632804696</v>
      </c>
      <c r="I13" s="69">
        <v>5044</v>
      </c>
      <c r="J13" s="68">
        <v>72.067438205457904</v>
      </c>
      <c r="K13" s="69">
        <v>20</v>
      </c>
      <c r="L13" s="70">
        <v>0.30656039239730198</v>
      </c>
      <c r="M13" s="71">
        <v>37</v>
      </c>
      <c r="N13" s="70">
        <v>0.56713672593500897</v>
      </c>
      <c r="O13" s="71">
        <v>374</v>
      </c>
      <c r="P13" s="70">
        <v>5.7326793378295502</v>
      </c>
      <c r="Q13" s="71">
        <v>2964</v>
      </c>
      <c r="R13" s="70">
        <v>45.432250153280201</v>
      </c>
      <c r="S13" s="71">
        <v>1486</v>
      </c>
      <c r="T13" s="70">
        <v>22.7774371551196</v>
      </c>
      <c r="U13" s="71">
        <v>24</v>
      </c>
      <c r="V13" s="70">
        <v>0.367872470876763</v>
      </c>
      <c r="W13" s="72">
        <v>139</v>
      </c>
      <c r="X13" s="68">
        <v>2.1305947271612502</v>
      </c>
      <c r="Y13" s="69">
        <v>60</v>
      </c>
      <c r="Z13" s="73">
        <v>0.85726532361765995</v>
      </c>
      <c r="AA13" s="124">
        <v>1444</v>
      </c>
      <c r="AB13" s="125">
        <v>100</v>
      </c>
      <c r="AC13" s="154"/>
      <c r="AD13" s="154"/>
      <c r="AE13" s="154"/>
      <c r="AF13" s="154"/>
    </row>
    <row r="14" spans="1:44" s="6" customFormat="1" ht="15" customHeight="1" x14ac:dyDescent="0.2">
      <c r="A14" s="1" t="s">
        <v>1</v>
      </c>
      <c r="B14" s="173" t="s">
        <v>16</v>
      </c>
      <c r="C14" s="7" t="s">
        <v>7</v>
      </c>
      <c r="D14" s="22" t="s">
        <v>4</v>
      </c>
      <c r="E14" s="69">
        <v>1591</v>
      </c>
      <c r="F14" s="68">
        <v>22.731818831261599</v>
      </c>
      <c r="G14" s="69">
        <v>111</v>
      </c>
      <c r="H14" s="68">
        <v>1.58594084869267</v>
      </c>
      <c r="I14" s="69">
        <v>1480</v>
      </c>
      <c r="J14" s="68">
        <v>21.145877982568901</v>
      </c>
      <c r="K14" s="69">
        <v>6</v>
      </c>
      <c r="L14" s="70">
        <v>9.1968117719190695E-2</v>
      </c>
      <c r="M14" s="71">
        <v>5</v>
      </c>
      <c r="N14" s="70">
        <v>7.6640098099325593E-2</v>
      </c>
      <c r="O14" s="71">
        <v>95</v>
      </c>
      <c r="P14" s="70">
        <v>1.45616186388719</v>
      </c>
      <c r="Q14" s="71">
        <v>955</v>
      </c>
      <c r="R14" s="70">
        <v>14.638258736971199</v>
      </c>
      <c r="S14" s="71">
        <v>374</v>
      </c>
      <c r="T14" s="70">
        <v>5.7326793378295502</v>
      </c>
      <c r="U14" s="71">
        <v>4</v>
      </c>
      <c r="V14" s="70">
        <v>6.1312078479460498E-2</v>
      </c>
      <c r="W14" s="72">
        <v>41</v>
      </c>
      <c r="X14" s="68">
        <v>0.62844880441447004</v>
      </c>
      <c r="Y14" s="69">
        <v>11</v>
      </c>
      <c r="Z14" s="73">
        <v>0.157165309329904</v>
      </c>
      <c r="AA14" s="124">
        <v>1444</v>
      </c>
      <c r="AB14" s="125">
        <v>100</v>
      </c>
      <c r="AC14" s="154"/>
      <c r="AD14" s="154"/>
      <c r="AE14" s="154"/>
      <c r="AF14" s="154"/>
    </row>
    <row r="15" spans="1:44" s="6" customFormat="1" ht="15" customHeight="1" x14ac:dyDescent="0.2">
      <c r="A15" s="1" t="s">
        <v>1</v>
      </c>
      <c r="B15" s="173" t="s">
        <v>16</v>
      </c>
      <c r="C15" s="9"/>
      <c r="D15" s="10" t="s">
        <v>5</v>
      </c>
      <c r="E15" s="74">
        <v>6999</v>
      </c>
      <c r="F15" s="75">
        <v>100</v>
      </c>
      <c r="G15" s="74">
        <v>475</v>
      </c>
      <c r="H15" s="75">
        <v>6.7866838119731403</v>
      </c>
      <c r="I15" s="74">
        <v>6524</v>
      </c>
      <c r="J15" s="75">
        <v>93.213316188026894</v>
      </c>
      <c r="K15" s="74">
        <v>26</v>
      </c>
      <c r="L15" s="76">
        <v>0.39852851011649298</v>
      </c>
      <c r="M15" s="77">
        <v>42</v>
      </c>
      <c r="N15" s="76">
        <v>0.643776824034335</v>
      </c>
      <c r="O15" s="77">
        <v>469</v>
      </c>
      <c r="P15" s="76">
        <v>7.1888412017167402</v>
      </c>
      <c r="Q15" s="77">
        <v>3919</v>
      </c>
      <c r="R15" s="76">
        <v>60.070508890251403</v>
      </c>
      <c r="S15" s="77">
        <v>1860</v>
      </c>
      <c r="T15" s="76">
        <v>28.510116492949098</v>
      </c>
      <c r="U15" s="77">
        <v>28</v>
      </c>
      <c r="V15" s="76">
        <v>0.42918454935622302</v>
      </c>
      <c r="W15" s="78">
        <v>180</v>
      </c>
      <c r="X15" s="75">
        <v>2.75904353157572</v>
      </c>
      <c r="Y15" s="74">
        <v>71</v>
      </c>
      <c r="Z15" s="79">
        <v>1.0144306329475601</v>
      </c>
      <c r="AA15" s="126">
        <v>1444</v>
      </c>
      <c r="AB15" s="127">
        <v>100</v>
      </c>
      <c r="AC15" s="154"/>
      <c r="AD15" s="154"/>
      <c r="AE15" s="154"/>
      <c r="AF15" s="154"/>
    </row>
    <row r="16" spans="1:44" s="6" customFormat="1" ht="15" customHeight="1" x14ac:dyDescent="0.2">
      <c r="A16" s="1" t="s">
        <v>1</v>
      </c>
      <c r="B16" s="173" t="s">
        <v>16</v>
      </c>
      <c r="C16" s="13"/>
      <c r="D16" s="14" t="s">
        <v>2</v>
      </c>
      <c r="E16" s="80">
        <v>3841</v>
      </c>
      <c r="F16" s="81">
        <v>80.406112622985106</v>
      </c>
      <c r="G16" s="80">
        <v>234</v>
      </c>
      <c r="H16" s="81">
        <v>4.8984718442537201</v>
      </c>
      <c r="I16" s="80">
        <v>3607</v>
      </c>
      <c r="J16" s="81">
        <v>75.5076407787314</v>
      </c>
      <c r="K16" s="80">
        <v>11</v>
      </c>
      <c r="L16" s="82">
        <v>0.245261984392419</v>
      </c>
      <c r="M16" s="83">
        <v>21</v>
      </c>
      <c r="N16" s="82">
        <v>0.46822742474916401</v>
      </c>
      <c r="O16" s="83">
        <v>210</v>
      </c>
      <c r="P16" s="82">
        <v>4.6822742474916401</v>
      </c>
      <c r="Q16" s="83">
        <v>2368</v>
      </c>
      <c r="R16" s="82">
        <v>52.798216276477099</v>
      </c>
      <c r="S16" s="83">
        <v>878</v>
      </c>
      <c r="T16" s="82">
        <v>19.5763656633222</v>
      </c>
      <c r="U16" s="83">
        <v>17</v>
      </c>
      <c r="V16" s="82">
        <v>0.37904124860646599</v>
      </c>
      <c r="W16" s="84">
        <v>102</v>
      </c>
      <c r="X16" s="81">
        <v>2.2742474916387998</v>
      </c>
      <c r="Y16" s="80">
        <v>39</v>
      </c>
      <c r="Z16" s="85">
        <v>0.81641197404228605</v>
      </c>
      <c r="AA16" s="128">
        <v>1444</v>
      </c>
      <c r="AB16" s="129">
        <v>100</v>
      </c>
      <c r="AC16" s="154"/>
      <c r="AD16" s="154"/>
      <c r="AE16" s="154"/>
      <c r="AF16" s="154"/>
    </row>
    <row r="17" spans="1:32" s="6" customFormat="1" ht="15" customHeight="1" x14ac:dyDescent="0.2">
      <c r="A17" s="1" t="s">
        <v>1</v>
      </c>
      <c r="B17" s="173" t="s">
        <v>16</v>
      </c>
      <c r="C17" s="13" t="s">
        <v>8</v>
      </c>
      <c r="D17" s="17" t="s">
        <v>4</v>
      </c>
      <c r="E17" s="80">
        <v>936</v>
      </c>
      <c r="F17" s="81">
        <v>19.593887377014902</v>
      </c>
      <c r="G17" s="102">
        <v>58</v>
      </c>
      <c r="H17" s="81">
        <v>1.2141511408834</v>
      </c>
      <c r="I17" s="80">
        <v>878</v>
      </c>
      <c r="J17" s="81">
        <v>18.3797362361315</v>
      </c>
      <c r="K17" s="80">
        <v>0</v>
      </c>
      <c r="L17" s="82">
        <v>0</v>
      </c>
      <c r="M17" s="83">
        <v>7</v>
      </c>
      <c r="N17" s="82">
        <v>0.156075808249721</v>
      </c>
      <c r="O17" s="83">
        <v>42</v>
      </c>
      <c r="P17" s="82">
        <v>0.93645484949832802</v>
      </c>
      <c r="Q17" s="83">
        <v>616</v>
      </c>
      <c r="R17" s="82">
        <v>13.734671125975501</v>
      </c>
      <c r="S17" s="83">
        <v>189</v>
      </c>
      <c r="T17" s="82">
        <v>4.2140468227424703</v>
      </c>
      <c r="U17" s="103" t="s">
        <v>40</v>
      </c>
      <c r="V17" s="82">
        <v>4.4593088071348902E-2</v>
      </c>
      <c r="W17" s="84">
        <v>22</v>
      </c>
      <c r="X17" s="81">
        <v>0.490523968784838</v>
      </c>
      <c r="Y17" s="80">
        <v>11</v>
      </c>
      <c r="Z17" s="85">
        <v>0.23027004396064499</v>
      </c>
      <c r="AA17" s="128">
        <v>1444</v>
      </c>
      <c r="AB17" s="129">
        <v>100</v>
      </c>
      <c r="AC17" s="154"/>
      <c r="AD17" s="154"/>
      <c r="AE17" s="154"/>
      <c r="AF17" s="154"/>
    </row>
    <row r="18" spans="1:32" s="6" customFormat="1" ht="15" customHeight="1" x14ac:dyDescent="0.2">
      <c r="A18" s="1" t="s">
        <v>1</v>
      </c>
      <c r="B18" s="173" t="s">
        <v>16</v>
      </c>
      <c r="C18" s="18"/>
      <c r="D18" s="19" t="s">
        <v>5</v>
      </c>
      <c r="E18" s="86">
        <v>4777</v>
      </c>
      <c r="F18" s="87">
        <v>100</v>
      </c>
      <c r="G18" s="86">
        <v>292</v>
      </c>
      <c r="H18" s="87">
        <v>6.1126229851371203</v>
      </c>
      <c r="I18" s="86">
        <v>4485</v>
      </c>
      <c r="J18" s="87">
        <v>93.887377014862906</v>
      </c>
      <c r="K18" s="86">
        <v>11</v>
      </c>
      <c r="L18" s="88">
        <v>0.245261984392419</v>
      </c>
      <c r="M18" s="89">
        <v>28</v>
      </c>
      <c r="N18" s="88">
        <v>0.62430323299888502</v>
      </c>
      <c r="O18" s="89">
        <v>252</v>
      </c>
      <c r="P18" s="88">
        <v>5.6187290969899699</v>
      </c>
      <c r="Q18" s="89">
        <v>2984</v>
      </c>
      <c r="R18" s="88">
        <v>66.532887402452602</v>
      </c>
      <c r="S18" s="89">
        <v>1067</v>
      </c>
      <c r="T18" s="88">
        <v>23.790412486064699</v>
      </c>
      <c r="U18" s="89">
        <v>19</v>
      </c>
      <c r="V18" s="88">
        <v>0.42363433667781503</v>
      </c>
      <c r="W18" s="90">
        <v>124</v>
      </c>
      <c r="X18" s="87">
        <v>2.76477146042363</v>
      </c>
      <c r="Y18" s="86">
        <v>50</v>
      </c>
      <c r="Z18" s="91">
        <v>1.0466820180029299</v>
      </c>
      <c r="AA18" s="130">
        <v>1444</v>
      </c>
      <c r="AB18" s="131">
        <v>100</v>
      </c>
      <c r="AC18" s="154"/>
      <c r="AD18" s="154"/>
      <c r="AE18" s="154"/>
      <c r="AF18" s="154"/>
    </row>
    <row r="19" spans="1:32" s="6" customFormat="1" ht="15" customHeight="1" x14ac:dyDescent="0.2">
      <c r="A19" s="1" t="s">
        <v>1</v>
      </c>
      <c r="B19" s="173" t="s">
        <v>16</v>
      </c>
      <c r="C19" s="7"/>
      <c r="D19" s="8" t="s">
        <v>2</v>
      </c>
      <c r="E19" s="69">
        <v>9258</v>
      </c>
      <c r="F19" s="68">
        <v>78.630881603533197</v>
      </c>
      <c r="G19" s="69">
        <v>599</v>
      </c>
      <c r="H19" s="68">
        <v>5.0874808900968196</v>
      </c>
      <c r="I19" s="69">
        <v>8659</v>
      </c>
      <c r="J19" s="68">
        <v>73.543400713436398</v>
      </c>
      <c r="K19" s="69">
        <v>32</v>
      </c>
      <c r="L19" s="70">
        <v>0.290697674418605</v>
      </c>
      <c r="M19" s="71">
        <v>58</v>
      </c>
      <c r="N19" s="70">
        <v>0.52688953488372103</v>
      </c>
      <c r="O19" s="71">
        <v>583</v>
      </c>
      <c r="P19" s="70">
        <v>5.2961482558139501</v>
      </c>
      <c r="Q19" s="71">
        <v>5334</v>
      </c>
      <c r="R19" s="70">
        <v>48.455668604651201</v>
      </c>
      <c r="S19" s="71">
        <v>2367</v>
      </c>
      <c r="T19" s="70">
        <v>21.502543604651201</v>
      </c>
      <c r="U19" s="71">
        <v>42</v>
      </c>
      <c r="V19" s="70">
        <v>0.381540697674419</v>
      </c>
      <c r="W19" s="72">
        <v>243</v>
      </c>
      <c r="X19" s="68">
        <v>2.2074854651162799</v>
      </c>
      <c r="Y19" s="69">
        <v>98</v>
      </c>
      <c r="Z19" s="73">
        <v>0.83234244946492297</v>
      </c>
      <c r="AA19" s="124">
        <v>1444</v>
      </c>
      <c r="AB19" s="125">
        <v>100</v>
      </c>
      <c r="AC19" s="154"/>
      <c r="AD19" s="154"/>
      <c r="AE19" s="154"/>
      <c r="AF19" s="154"/>
    </row>
    <row r="20" spans="1:32" s="6" customFormat="1" ht="15" customHeight="1" x14ac:dyDescent="0.2">
      <c r="A20" s="1" t="s">
        <v>1</v>
      </c>
      <c r="B20" s="173" t="s">
        <v>16</v>
      </c>
      <c r="C20" s="7" t="s">
        <v>9</v>
      </c>
      <c r="D20" s="22" t="s">
        <v>4</v>
      </c>
      <c r="E20" s="69">
        <v>2516</v>
      </c>
      <c r="F20" s="68">
        <v>21.369118396466799</v>
      </c>
      <c r="G20" s="69">
        <v>167</v>
      </c>
      <c r="H20" s="68">
        <v>1.41837948021063</v>
      </c>
      <c r="I20" s="69">
        <v>2349</v>
      </c>
      <c r="J20" s="68">
        <v>19.950738916256199</v>
      </c>
      <c r="K20" s="69">
        <v>6</v>
      </c>
      <c r="L20" s="70">
        <v>5.45058139534884E-2</v>
      </c>
      <c r="M20" s="71">
        <v>12</v>
      </c>
      <c r="N20" s="70">
        <v>0.10901162790697699</v>
      </c>
      <c r="O20" s="71">
        <v>136</v>
      </c>
      <c r="P20" s="70">
        <v>1.23546511627907</v>
      </c>
      <c r="Q20" s="71">
        <v>1561</v>
      </c>
      <c r="R20" s="70">
        <v>14.180595930232601</v>
      </c>
      <c r="S20" s="71">
        <v>566</v>
      </c>
      <c r="T20" s="70">
        <v>5.1417151162790704</v>
      </c>
      <c r="U20" s="71">
        <v>5</v>
      </c>
      <c r="V20" s="70">
        <v>4.5421511627907002E-2</v>
      </c>
      <c r="W20" s="72">
        <v>63</v>
      </c>
      <c r="X20" s="68">
        <v>0.57231104651162801</v>
      </c>
      <c r="Y20" s="69">
        <v>22</v>
      </c>
      <c r="Z20" s="73">
        <v>0.18685238661457401</v>
      </c>
      <c r="AA20" s="124">
        <v>1444</v>
      </c>
      <c r="AB20" s="125">
        <v>100</v>
      </c>
      <c r="AC20" s="154"/>
      <c r="AD20" s="154"/>
      <c r="AE20" s="154"/>
      <c r="AF20" s="154"/>
    </row>
    <row r="21" spans="1:32" s="6" customFormat="1" ht="15" customHeight="1" x14ac:dyDescent="0.2">
      <c r="A21" s="1" t="s">
        <v>1</v>
      </c>
      <c r="B21" s="173" t="s">
        <v>16</v>
      </c>
      <c r="C21" s="9"/>
      <c r="D21" s="10" t="s">
        <v>5</v>
      </c>
      <c r="E21" s="74">
        <v>11774</v>
      </c>
      <c r="F21" s="75">
        <v>100</v>
      </c>
      <c r="G21" s="74">
        <v>766</v>
      </c>
      <c r="H21" s="75">
        <v>6.5058603703074596</v>
      </c>
      <c r="I21" s="74">
        <v>11008</v>
      </c>
      <c r="J21" s="75">
        <v>93.494139629692498</v>
      </c>
      <c r="K21" s="74">
        <v>38</v>
      </c>
      <c r="L21" s="76">
        <v>0.34520348837209303</v>
      </c>
      <c r="M21" s="77">
        <v>70</v>
      </c>
      <c r="N21" s="76">
        <v>0.63590116279069797</v>
      </c>
      <c r="O21" s="77">
        <v>719</v>
      </c>
      <c r="P21" s="76">
        <v>6.5316133720930196</v>
      </c>
      <c r="Q21" s="77">
        <v>6895</v>
      </c>
      <c r="R21" s="76">
        <v>62.636264534883701</v>
      </c>
      <c r="S21" s="77">
        <v>2933</v>
      </c>
      <c r="T21" s="76">
        <v>26.6442587209302</v>
      </c>
      <c r="U21" s="77">
        <v>47</v>
      </c>
      <c r="V21" s="76">
        <v>0.42696220930232598</v>
      </c>
      <c r="W21" s="78">
        <v>306</v>
      </c>
      <c r="X21" s="75">
        <v>2.77979651162791</v>
      </c>
      <c r="Y21" s="74">
        <v>120</v>
      </c>
      <c r="Z21" s="79">
        <v>1.0191948360795</v>
      </c>
      <c r="AA21" s="126">
        <v>1444</v>
      </c>
      <c r="AB21" s="127">
        <v>100</v>
      </c>
      <c r="AC21" s="154"/>
      <c r="AD21" s="154"/>
      <c r="AE21" s="154"/>
      <c r="AF21" s="154"/>
    </row>
    <row r="22" spans="1:32" s="6" customFormat="1" ht="15" customHeight="1" x14ac:dyDescent="0.2">
      <c r="A22" s="1" t="s">
        <v>1</v>
      </c>
      <c r="B22" s="173" t="s">
        <v>16</v>
      </c>
      <c r="C22" s="13"/>
      <c r="D22" s="14" t="s">
        <v>2</v>
      </c>
      <c r="E22" s="80">
        <v>151</v>
      </c>
      <c r="F22" s="81">
        <v>81.182795698924707</v>
      </c>
      <c r="G22" s="80">
        <v>7</v>
      </c>
      <c r="H22" s="81">
        <v>3.76344086021505</v>
      </c>
      <c r="I22" s="80">
        <v>144</v>
      </c>
      <c r="J22" s="81">
        <v>77.419354838709694</v>
      </c>
      <c r="K22" s="102">
        <v>0</v>
      </c>
      <c r="L22" s="82">
        <v>0</v>
      </c>
      <c r="M22" s="83">
        <v>0</v>
      </c>
      <c r="N22" s="82">
        <v>0</v>
      </c>
      <c r="O22" s="103" t="s">
        <v>40</v>
      </c>
      <c r="P22" s="82">
        <v>1.14942528735632</v>
      </c>
      <c r="Q22" s="83">
        <v>136</v>
      </c>
      <c r="R22" s="82">
        <v>78.160919540229898</v>
      </c>
      <c r="S22" s="83">
        <v>6</v>
      </c>
      <c r="T22" s="82">
        <v>3.4482758620689702</v>
      </c>
      <c r="U22" s="83">
        <v>0</v>
      </c>
      <c r="V22" s="82">
        <v>0</v>
      </c>
      <c r="W22" s="105">
        <v>0</v>
      </c>
      <c r="X22" s="81">
        <v>0</v>
      </c>
      <c r="Y22" s="102" t="s">
        <v>40</v>
      </c>
      <c r="Z22" s="85">
        <v>1.0752688172042999</v>
      </c>
      <c r="AA22" s="128">
        <v>1444</v>
      </c>
      <c r="AB22" s="129">
        <v>100</v>
      </c>
      <c r="AC22" s="154"/>
      <c r="AD22" s="154"/>
      <c r="AE22" s="154"/>
      <c r="AF22" s="154"/>
    </row>
    <row r="23" spans="1:32" s="6" customFormat="1" ht="15" customHeight="1" x14ac:dyDescent="0.2">
      <c r="A23" s="1" t="s">
        <v>1</v>
      </c>
      <c r="B23" s="173" t="s">
        <v>16</v>
      </c>
      <c r="C23" s="13" t="s">
        <v>10</v>
      </c>
      <c r="D23" s="17" t="s">
        <v>4</v>
      </c>
      <c r="E23" s="80">
        <v>35</v>
      </c>
      <c r="F23" s="81">
        <v>18.8172043010753</v>
      </c>
      <c r="G23" s="80">
        <v>5</v>
      </c>
      <c r="H23" s="81">
        <v>2.6881720430107499</v>
      </c>
      <c r="I23" s="80">
        <v>30</v>
      </c>
      <c r="J23" s="81">
        <v>16.129032258064498</v>
      </c>
      <c r="K23" s="80">
        <v>0</v>
      </c>
      <c r="L23" s="82">
        <v>0</v>
      </c>
      <c r="M23" s="83">
        <v>0</v>
      </c>
      <c r="N23" s="82">
        <v>0</v>
      </c>
      <c r="O23" s="83">
        <v>0</v>
      </c>
      <c r="P23" s="82">
        <v>0</v>
      </c>
      <c r="Q23" s="83">
        <v>28</v>
      </c>
      <c r="R23" s="82">
        <v>16.091954022988499</v>
      </c>
      <c r="S23" s="103" t="s">
        <v>40</v>
      </c>
      <c r="T23" s="82">
        <v>1.14942528735632</v>
      </c>
      <c r="U23" s="83">
        <v>0</v>
      </c>
      <c r="V23" s="82">
        <v>0</v>
      </c>
      <c r="W23" s="84">
        <v>0</v>
      </c>
      <c r="X23" s="81">
        <v>0</v>
      </c>
      <c r="Y23" s="102">
        <v>0</v>
      </c>
      <c r="Z23" s="85">
        <v>0</v>
      </c>
      <c r="AA23" s="128">
        <v>1444</v>
      </c>
      <c r="AB23" s="129">
        <v>100</v>
      </c>
      <c r="AC23" s="154"/>
      <c r="AD23" s="154"/>
      <c r="AE23" s="154"/>
      <c r="AF23" s="154"/>
    </row>
    <row r="24" spans="1:32" s="6" customFormat="1" ht="15" customHeight="1" x14ac:dyDescent="0.2">
      <c r="A24" s="1" t="s">
        <v>1</v>
      </c>
      <c r="B24" s="173" t="s">
        <v>16</v>
      </c>
      <c r="C24" s="18"/>
      <c r="D24" s="19" t="s">
        <v>5</v>
      </c>
      <c r="E24" s="86">
        <v>186</v>
      </c>
      <c r="F24" s="87">
        <v>100</v>
      </c>
      <c r="G24" s="109">
        <v>12</v>
      </c>
      <c r="H24" s="87">
        <v>6.4516129032258096</v>
      </c>
      <c r="I24" s="86">
        <v>174</v>
      </c>
      <c r="J24" s="87">
        <v>93.548387096774206</v>
      </c>
      <c r="K24" s="86">
        <v>0</v>
      </c>
      <c r="L24" s="88">
        <v>0</v>
      </c>
      <c r="M24" s="89">
        <v>0</v>
      </c>
      <c r="N24" s="88">
        <v>0</v>
      </c>
      <c r="O24" s="104" t="s">
        <v>40</v>
      </c>
      <c r="P24" s="88">
        <v>1.14942528735632</v>
      </c>
      <c r="Q24" s="89">
        <v>164</v>
      </c>
      <c r="R24" s="88">
        <v>94.252873563218401</v>
      </c>
      <c r="S24" s="89">
        <v>8</v>
      </c>
      <c r="T24" s="88">
        <v>4.5977011494252897</v>
      </c>
      <c r="U24" s="89">
        <v>0</v>
      </c>
      <c r="V24" s="88">
        <v>0</v>
      </c>
      <c r="W24" s="106">
        <v>0</v>
      </c>
      <c r="X24" s="87">
        <v>0</v>
      </c>
      <c r="Y24" s="109" t="s">
        <v>40</v>
      </c>
      <c r="Z24" s="91">
        <v>1.0752688172042999</v>
      </c>
      <c r="AA24" s="130">
        <v>1444</v>
      </c>
      <c r="AB24" s="131">
        <v>100</v>
      </c>
      <c r="AC24" s="154"/>
      <c r="AD24" s="154"/>
      <c r="AE24" s="154"/>
      <c r="AF24" s="154"/>
    </row>
    <row r="25" spans="1:32" s="6" customFormat="1" ht="15" customHeight="1" x14ac:dyDescent="0.2">
      <c r="A25" s="1" t="s">
        <v>1</v>
      </c>
      <c r="B25" s="173" t="s">
        <v>16</v>
      </c>
      <c r="C25" s="7"/>
      <c r="D25" s="8" t="s">
        <v>2</v>
      </c>
      <c r="E25" s="69">
        <v>28</v>
      </c>
      <c r="F25" s="68">
        <v>70</v>
      </c>
      <c r="G25" s="69">
        <v>0</v>
      </c>
      <c r="H25" s="68">
        <v>0</v>
      </c>
      <c r="I25" s="69">
        <v>28</v>
      </c>
      <c r="J25" s="68">
        <v>70</v>
      </c>
      <c r="K25" s="69">
        <v>0</v>
      </c>
      <c r="L25" s="70">
        <v>0</v>
      </c>
      <c r="M25" s="98" t="s">
        <v>40</v>
      </c>
      <c r="N25" s="70">
        <v>5</v>
      </c>
      <c r="O25" s="71">
        <v>0</v>
      </c>
      <c r="P25" s="70">
        <v>0</v>
      </c>
      <c r="Q25" s="71">
        <v>15</v>
      </c>
      <c r="R25" s="70">
        <v>37.5</v>
      </c>
      <c r="S25" s="71">
        <v>11</v>
      </c>
      <c r="T25" s="70">
        <v>27.5</v>
      </c>
      <c r="U25" s="71">
        <v>0</v>
      </c>
      <c r="V25" s="70">
        <v>0</v>
      </c>
      <c r="W25" s="72">
        <v>0</v>
      </c>
      <c r="X25" s="68">
        <v>0</v>
      </c>
      <c r="Y25" s="69">
        <v>0</v>
      </c>
      <c r="Z25" s="73">
        <v>0</v>
      </c>
      <c r="AA25" s="124">
        <v>1444</v>
      </c>
      <c r="AB25" s="125">
        <v>100</v>
      </c>
      <c r="AC25" s="154"/>
      <c r="AD25" s="154"/>
      <c r="AE25" s="154"/>
      <c r="AF25" s="154"/>
    </row>
    <row r="26" spans="1:32" s="6" customFormat="1" ht="15" customHeight="1" x14ac:dyDescent="0.2">
      <c r="A26" s="1" t="s">
        <v>1</v>
      </c>
      <c r="B26" s="173" t="s">
        <v>16</v>
      </c>
      <c r="C26" s="7" t="s">
        <v>11</v>
      </c>
      <c r="D26" s="22" t="s">
        <v>4</v>
      </c>
      <c r="E26" s="69">
        <v>12</v>
      </c>
      <c r="F26" s="68">
        <v>30</v>
      </c>
      <c r="G26" s="69">
        <v>0</v>
      </c>
      <c r="H26" s="68">
        <v>0</v>
      </c>
      <c r="I26" s="69">
        <v>12</v>
      </c>
      <c r="J26" s="68">
        <v>30</v>
      </c>
      <c r="K26" s="69">
        <v>0</v>
      </c>
      <c r="L26" s="70">
        <v>0</v>
      </c>
      <c r="M26" s="71">
        <v>0</v>
      </c>
      <c r="N26" s="70">
        <v>0</v>
      </c>
      <c r="O26" s="71">
        <v>0</v>
      </c>
      <c r="P26" s="70">
        <v>0</v>
      </c>
      <c r="Q26" s="71">
        <v>10</v>
      </c>
      <c r="R26" s="70">
        <v>25</v>
      </c>
      <c r="S26" s="98" t="s">
        <v>40</v>
      </c>
      <c r="T26" s="70">
        <v>5</v>
      </c>
      <c r="U26" s="71">
        <v>0</v>
      </c>
      <c r="V26" s="70">
        <v>0</v>
      </c>
      <c r="W26" s="72">
        <v>0</v>
      </c>
      <c r="X26" s="68">
        <v>0</v>
      </c>
      <c r="Y26" s="69">
        <v>0</v>
      </c>
      <c r="Z26" s="73">
        <v>0</v>
      </c>
      <c r="AA26" s="124">
        <v>1444</v>
      </c>
      <c r="AB26" s="125">
        <v>100</v>
      </c>
      <c r="AC26" s="154"/>
      <c r="AD26" s="154"/>
      <c r="AE26" s="154"/>
      <c r="AF26" s="154"/>
    </row>
    <row r="27" spans="1:32" s="6" customFormat="1" ht="15" customHeight="1" x14ac:dyDescent="0.2">
      <c r="A27" s="1" t="s">
        <v>1</v>
      </c>
      <c r="B27" s="173" t="s">
        <v>16</v>
      </c>
      <c r="C27" s="9"/>
      <c r="D27" s="10" t="s">
        <v>5</v>
      </c>
      <c r="E27" s="74">
        <v>40</v>
      </c>
      <c r="F27" s="75">
        <v>100</v>
      </c>
      <c r="G27" s="74">
        <v>0</v>
      </c>
      <c r="H27" s="75">
        <v>0</v>
      </c>
      <c r="I27" s="74">
        <v>40</v>
      </c>
      <c r="J27" s="75">
        <v>100</v>
      </c>
      <c r="K27" s="74">
        <v>0</v>
      </c>
      <c r="L27" s="76">
        <v>0</v>
      </c>
      <c r="M27" s="100" t="s">
        <v>40</v>
      </c>
      <c r="N27" s="76">
        <v>5</v>
      </c>
      <c r="O27" s="77">
        <v>0</v>
      </c>
      <c r="P27" s="76">
        <v>0</v>
      </c>
      <c r="Q27" s="77">
        <v>25</v>
      </c>
      <c r="R27" s="76">
        <v>62.5</v>
      </c>
      <c r="S27" s="77">
        <v>13</v>
      </c>
      <c r="T27" s="76">
        <v>32.5</v>
      </c>
      <c r="U27" s="77">
        <v>0</v>
      </c>
      <c r="V27" s="76">
        <v>0</v>
      </c>
      <c r="W27" s="78">
        <v>0</v>
      </c>
      <c r="X27" s="75">
        <v>0</v>
      </c>
      <c r="Y27" s="74">
        <v>0</v>
      </c>
      <c r="Z27" s="79">
        <v>0</v>
      </c>
      <c r="AA27" s="126">
        <v>1444</v>
      </c>
      <c r="AB27" s="127">
        <v>100</v>
      </c>
      <c r="AC27" s="154"/>
      <c r="AD27" s="154"/>
      <c r="AE27" s="154"/>
      <c r="AF27" s="154"/>
    </row>
    <row r="28" spans="1:32" s="6" customFormat="1" ht="15" customHeight="1" x14ac:dyDescent="0.2">
      <c r="A28" s="1" t="s">
        <v>1</v>
      </c>
      <c r="B28" s="173" t="s">
        <v>16</v>
      </c>
      <c r="C28" s="13"/>
      <c r="D28" s="14" t="s">
        <v>2</v>
      </c>
      <c r="E28" s="80">
        <v>180</v>
      </c>
      <c r="F28" s="81">
        <v>79.646017699115006</v>
      </c>
      <c r="G28" s="80">
        <v>7</v>
      </c>
      <c r="H28" s="81">
        <v>3.0973451327433601</v>
      </c>
      <c r="I28" s="80">
        <v>173</v>
      </c>
      <c r="J28" s="81">
        <v>76.548672566371707</v>
      </c>
      <c r="K28" s="80">
        <v>0</v>
      </c>
      <c r="L28" s="82">
        <v>0</v>
      </c>
      <c r="M28" s="103" t="s">
        <v>40</v>
      </c>
      <c r="N28" s="82">
        <v>0.934579439252336</v>
      </c>
      <c r="O28" s="103" t="s">
        <v>40</v>
      </c>
      <c r="P28" s="82">
        <v>0.934579439252336</v>
      </c>
      <c r="Q28" s="83">
        <v>152</v>
      </c>
      <c r="R28" s="82">
        <v>71.028037383177605</v>
      </c>
      <c r="S28" s="83">
        <v>17</v>
      </c>
      <c r="T28" s="82">
        <v>7.94392523364486</v>
      </c>
      <c r="U28" s="83">
        <v>0</v>
      </c>
      <c r="V28" s="82">
        <v>0</v>
      </c>
      <c r="W28" s="105">
        <v>0</v>
      </c>
      <c r="X28" s="81">
        <v>0</v>
      </c>
      <c r="Y28" s="102" t="s">
        <v>40</v>
      </c>
      <c r="Z28" s="85">
        <v>0.88495575221238898</v>
      </c>
      <c r="AA28" s="128">
        <v>1444</v>
      </c>
      <c r="AB28" s="129">
        <v>100</v>
      </c>
      <c r="AC28" s="154"/>
      <c r="AD28" s="154"/>
      <c r="AE28" s="154"/>
      <c r="AF28" s="154"/>
    </row>
    <row r="29" spans="1:32" s="6" customFormat="1" ht="15" customHeight="1" x14ac:dyDescent="0.2">
      <c r="A29" s="1" t="s">
        <v>1</v>
      </c>
      <c r="B29" s="173" t="s">
        <v>16</v>
      </c>
      <c r="C29" s="13" t="s">
        <v>12</v>
      </c>
      <c r="D29" s="17" t="s">
        <v>4</v>
      </c>
      <c r="E29" s="80">
        <v>46</v>
      </c>
      <c r="F29" s="81">
        <v>20.353982300885001</v>
      </c>
      <c r="G29" s="80">
        <v>5</v>
      </c>
      <c r="H29" s="81">
        <v>2.2123893805309698</v>
      </c>
      <c r="I29" s="80">
        <v>41</v>
      </c>
      <c r="J29" s="81">
        <v>18.141592920354</v>
      </c>
      <c r="K29" s="80">
        <v>0</v>
      </c>
      <c r="L29" s="82">
        <v>0</v>
      </c>
      <c r="M29" s="83">
        <v>0</v>
      </c>
      <c r="N29" s="82">
        <v>0</v>
      </c>
      <c r="O29" s="83">
        <v>0</v>
      </c>
      <c r="P29" s="82">
        <v>0</v>
      </c>
      <c r="Q29" s="83">
        <v>39</v>
      </c>
      <c r="R29" s="82">
        <v>18.224299065420599</v>
      </c>
      <c r="S29" s="103" t="s">
        <v>40</v>
      </c>
      <c r="T29" s="82">
        <v>0.934579439252336</v>
      </c>
      <c r="U29" s="83">
        <v>0</v>
      </c>
      <c r="V29" s="82">
        <v>0</v>
      </c>
      <c r="W29" s="84">
        <v>0</v>
      </c>
      <c r="X29" s="81">
        <v>0</v>
      </c>
      <c r="Y29" s="102">
        <v>0</v>
      </c>
      <c r="Z29" s="85">
        <v>0</v>
      </c>
      <c r="AA29" s="128">
        <v>1444</v>
      </c>
      <c r="AB29" s="129">
        <v>100</v>
      </c>
      <c r="AC29" s="154"/>
      <c r="AD29" s="154"/>
      <c r="AE29" s="154"/>
      <c r="AF29" s="154"/>
    </row>
    <row r="30" spans="1:32" s="6" customFormat="1" ht="15" customHeight="1" x14ac:dyDescent="0.2">
      <c r="A30" s="1" t="s">
        <v>1</v>
      </c>
      <c r="B30" s="173" t="s">
        <v>16</v>
      </c>
      <c r="C30" s="18"/>
      <c r="D30" s="19" t="s">
        <v>5</v>
      </c>
      <c r="E30" s="86">
        <v>226</v>
      </c>
      <c r="F30" s="87">
        <v>100</v>
      </c>
      <c r="G30" s="109">
        <v>12</v>
      </c>
      <c r="H30" s="87">
        <v>5.3097345132743401</v>
      </c>
      <c r="I30" s="86">
        <v>214</v>
      </c>
      <c r="J30" s="87">
        <v>94.690265486725707</v>
      </c>
      <c r="K30" s="86">
        <v>0</v>
      </c>
      <c r="L30" s="88">
        <v>0</v>
      </c>
      <c r="M30" s="104" t="s">
        <v>40</v>
      </c>
      <c r="N30" s="88">
        <v>0.934579439252336</v>
      </c>
      <c r="O30" s="104" t="s">
        <v>40</v>
      </c>
      <c r="P30" s="88">
        <v>0.934579439252336</v>
      </c>
      <c r="Q30" s="89">
        <v>191</v>
      </c>
      <c r="R30" s="88">
        <v>89.252336448598101</v>
      </c>
      <c r="S30" s="89">
        <v>19</v>
      </c>
      <c r="T30" s="88">
        <v>8.8785046728972006</v>
      </c>
      <c r="U30" s="89">
        <v>0</v>
      </c>
      <c r="V30" s="88">
        <v>0</v>
      </c>
      <c r="W30" s="106">
        <v>0</v>
      </c>
      <c r="X30" s="87">
        <v>0</v>
      </c>
      <c r="Y30" s="109" t="s">
        <v>40</v>
      </c>
      <c r="Z30" s="91">
        <v>0.88495575221238898</v>
      </c>
      <c r="AA30" s="130">
        <v>1444</v>
      </c>
      <c r="AB30" s="131">
        <v>100</v>
      </c>
      <c r="AC30" s="154"/>
      <c r="AD30" s="154"/>
      <c r="AE30" s="154"/>
      <c r="AF30" s="154"/>
    </row>
    <row r="31" spans="1:32" s="6" customFormat="1" ht="15" customHeight="1" x14ac:dyDescent="0.2">
      <c r="A31" s="1" t="s">
        <v>1</v>
      </c>
      <c r="B31" s="173" t="s">
        <v>16</v>
      </c>
      <c r="C31" s="7"/>
      <c r="D31" s="23" t="s">
        <v>2</v>
      </c>
      <c r="E31" s="69">
        <v>8</v>
      </c>
      <c r="F31" s="68">
        <v>80</v>
      </c>
      <c r="G31" s="69">
        <v>0</v>
      </c>
      <c r="H31" s="68">
        <v>0</v>
      </c>
      <c r="I31" s="69">
        <v>8</v>
      </c>
      <c r="J31" s="68">
        <v>80</v>
      </c>
      <c r="K31" s="69">
        <v>0</v>
      </c>
      <c r="L31" s="70">
        <v>0</v>
      </c>
      <c r="M31" s="71">
        <v>0</v>
      </c>
      <c r="N31" s="70">
        <v>0</v>
      </c>
      <c r="O31" s="71">
        <v>0</v>
      </c>
      <c r="P31" s="70">
        <v>0</v>
      </c>
      <c r="Q31" s="71">
        <v>8</v>
      </c>
      <c r="R31" s="70">
        <v>80</v>
      </c>
      <c r="S31" s="71">
        <v>0</v>
      </c>
      <c r="T31" s="70">
        <v>0</v>
      </c>
      <c r="U31" s="71">
        <v>0</v>
      </c>
      <c r="V31" s="70">
        <v>0</v>
      </c>
      <c r="W31" s="72">
        <v>0</v>
      </c>
      <c r="X31" s="68">
        <v>0</v>
      </c>
      <c r="Y31" s="69">
        <v>0</v>
      </c>
      <c r="Z31" s="73">
        <v>0</v>
      </c>
      <c r="AA31" s="124">
        <v>1444</v>
      </c>
      <c r="AB31" s="125">
        <v>100</v>
      </c>
      <c r="AC31" s="154"/>
      <c r="AD31" s="154"/>
      <c r="AE31" s="154"/>
      <c r="AF31" s="154"/>
    </row>
    <row r="32" spans="1:32" s="6" customFormat="1" ht="15" customHeight="1" x14ac:dyDescent="0.2">
      <c r="A32" s="1" t="s">
        <v>1</v>
      </c>
      <c r="B32" s="173" t="s">
        <v>16</v>
      </c>
      <c r="C32" s="7" t="s">
        <v>13</v>
      </c>
      <c r="D32" s="22" t="s">
        <v>4</v>
      </c>
      <c r="E32" s="107" t="s">
        <v>40</v>
      </c>
      <c r="F32" s="68">
        <v>20</v>
      </c>
      <c r="G32" s="69">
        <v>0</v>
      </c>
      <c r="H32" s="68">
        <v>0</v>
      </c>
      <c r="I32" s="107" t="s">
        <v>40</v>
      </c>
      <c r="J32" s="68">
        <v>20</v>
      </c>
      <c r="K32" s="69">
        <v>0</v>
      </c>
      <c r="L32" s="70">
        <v>0</v>
      </c>
      <c r="M32" s="71">
        <v>0</v>
      </c>
      <c r="N32" s="70">
        <v>0</v>
      </c>
      <c r="O32" s="71">
        <v>0</v>
      </c>
      <c r="P32" s="70">
        <v>0</v>
      </c>
      <c r="Q32" s="98" t="s">
        <v>40</v>
      </c>
      <c r="R32" s="70">
        <v>20</v>
      </c>
      <c r="S32" s="71">
        <v>0</v>
      </c>
      <c r="T32" s="70">
        <v>0</v>
      </c>
      <c r="U32" s="71">
        <v>0</v>
      </c>
      <c r="V32" s="70">
        <v>0</v>
      </c>
      <c r="W32" s="72">
        <v>0</v>
      </c>
      <c r="X32" s="68">
        <v>0</v>
      </c>
      <c r="Y32" s="69">
        <v>0</v>
      </c>
      <c r="Z32" s="73">
        <v>0</v>
      </c>
      <c r="AA32" s="124">
        <v>1444</v>
      </c>
      <c r="AB32" s="125">
        <v>100</v>
      </c>
      <c r="AC32" s="154"/>
      <c r="AD32" s="154"/>
      <c r="AE32" s="154"/>
      <c r="AF32" s="154"/>
    </row>
    <row r="33" spans="1:32" s="6" customFormat="1" ht="15" customHeight="1" x14ac:dyDescent="0.2">
      <c r="A33" s="1" t="s">
        <v>1</v>
      </c>
      <c r="B33" s="173" t="s">
        <v>16</v>
      </c>
      <c r="C33" s="9"/>
      <c r="D33" s="10" t="s">
        <v>5</v>
      </c>
      <c r="E33" s="74">
        <v>10</v>
      </c>
      <c r="F33" s="75">
        <v>100</v>
      </c>
      <c r="G33" s="74">
        <v>0</v>
      </c>
      <c r="H33" s="75">
        <v>0</v>
      </c>
      <c r="I33" s="74">
        <v>10</v>
      </c>
      <c r="J33" s="75">
        <v>100</v>
      </c>
      <c r="K33" s="74">
        <v>0</v>
      </c>
      <c r="L33" s="76">
        <v>0</v>
      </c>
      <c r="M33" s="77">
        <v>0</v>
      </c>
      <c r="N33" s="76">
        <v>0</v>
      </c>
      <c r="O33" s="77">
        <v>0</v>
      </c>
      <c r="P33" s="76">
        <v>0</v>
      </c>
      <c r="Q33" s="77">
        <v>10</v>
      </c>
      <c r="R33" s="76">
        <v>100</v>
      </c>
      <c r="S33" s="77">
        <v>0</v>
      </c>
      <c r="T33" s="76">
        <v>0</v>
      </c>
      <c r="U33" s="77">
        <v>0</v>
      </c>
      <c r="V33" s="76">
        <v>0</v>
      </c>
      <c r="W33" s="78">
        <v>0</v>
      </c>
      <c r="X33" s="75">
        <v>0</v>
      </c>
      <c r="Y33" s="74">
        <v>0</v>
      </c>
      <c r="Z33" s="79">
        <v>0</v>
      </c>
      <c r="AA33" s="126">
        <v>1444</v>
      </c>
      <c r="AB33" s="127">
        <v>100</v>
      </c>
      <c r="AC33" s="154"/>
      <c r="AD33" s="154"/>
      <c r="AE33" s="154"/>
      <c r="AF33" s="154"/>
    </row>
    <row r="34" spans="1:32" s="6" customFormat="1" ht="15" customHeight="1" x14ac:dyDescent="0.2">
      <c r="A34" s="1" t="s">
        <v>1</v>
      </c>
      <c r="B34" s="173" t="s">
        <v>16</v>
      </c>
      <c r="C34" s="13"/>
      <c r="D34" s="14" t="s">
        <v>2</v>
      </c>
      <c r="E34" s="80">
        <v>440</v>
      </c>
      <c r="F34" s="81">
        <v>84.452975047984694</v>
      </c>
      <c r="G34" s="80">
        <v>57</v>
      </c>
      <c r="H34" s="81">
        <v>10.940499040307101</v>
      </c>
      <c r="I34" s="80">
        <v>383</v>
      </c>
      <c r="J34" s="81">
        <v>73.512476007677506</v>
      </c>
      <c r="K34" s="102" t="s">
        <v>40</v>
      </c>
      <c r="L34" s="82">
        <v>0.44444444444444398</v>
      </c>
      <c r="M34" s="83">
        <v>7</v>
      </c>
      <c r="N34" s="82">
        <v>1.55555555555556</v>
      </c>
      <c r="O34" s="83">
        <v>49</v>
      </c>
      <c r="P34" s="82">
        <v>10.8888888888889</v>
      </c>
      <c r="Q34" s="83">
        <v>139</v>
      </c>
      <c r="R34" s="82">
        <v>30.8888888888889</v>
      </c>
      <c r="S34" s="83">
        <v>170</v>
      </c>
      <c r="T34" s="82">
        <v>37.7777777777778</v>
      </c>
      <c r="U34" s="83">
        <v>0</v>
      </c>
      <c r="V34" s="82">
        <v>0</v>
      </c>
      <c r="W34" s="84">
        <v>16</v>
      </c>
      <c r="X34" s="81">
        <v>3.5555555555555598</v>
      </c>
      <c r="Y34" s="80">
        <v>5</v>
      </c>
      <c r="Z34" s="85">
        <v>0.959692898272553</v>
      </c>
      <c r="AA34" s="128">
        <v>1444</v>
      </c>
      <c r="AB34" s="129">
        <v>100</v>
      </c>
      <c r="AC34" s="154"/>
      <c r="AD34" s="154"/>
      <c r="AE34" s="154"/>
      <c r="AF34" s="154"/>
    </row>
    <row r="35" spans="1:32" s="6" customFormat="1" ht="15" customHeight="1" x14ac:dyDescent="0.2">
      <c r="A35" s="1" t="s">
        <v>1</v>
      </c>
      <c r="B35" s="173" t="s">
        <v>16</v>
      </c>
      <c r="C35" s="13" t="s">
        <v>14</v>
      </c>
      <c r="D35" s="17" t="s">
        <v>4</v>
      </c>
      <c r="E35" s="80">
        <v>81</v>
      </c>
      <c r="F35" s="81">
        <v>15.5470249520154</v>
      </c>
      <c r="G35" s="80">
        <v>14</v>
      </c>
      <c r="H35" s="81">
        <v>2.68714011516315</v>
      </c>
      <c r="I35" s="80">
        <v>67</v>
      </c>
      <c r="J35" s="81">
        <v>12.859884836852199</v>
      </c>
      <c r="K35" s="80">
        <v>0</v>
      </c>
      <c r="L35" s="82">
        <v>0</v>
      </c>
      <c r="M35" s="83">
        <v>0</v>
      </c>
      <c r="N35" s="82">
        <v>0</v>
      </c>
      <c r="O35" s="83">
        <v>14</v>
      </c>
      <c r="P35" s="82">
        <v>3.1111111111111098</v>
      </c>
      <c r="Q35" s="83">
        <v>22</v>
      </c>
      <c r="R35" s="82">
        <v>4.8888888888888902</v>
      </c>
      <c r="S35" s="83">
        <v>29</v>
      </c>
      <c r="T35" s="82">
        <v>6.4444444444444402</v>
      </c>
      <c r="U35" s="83">
        <v>0</v>
      </c>
      <c r="V35" s="82">
        <v>0</v>
      </c>
      <c r="W35" s="105" t="s">
        <v>40</v>
      </c>
      <c r="X35" s="81">
        <v>0.44444444444444398</v>
      </c>
      <c r="Y35" s="80">
        <v>0</v>
      </c>
      <c r="Z35" s="85">
        <v>0</v>
      </c>
      <c r="AA35" s="128">
        <v>1444</v>
      </c>
      <c r="AB35" s="129">
        <v>100</v>
      </c>
      <c r="AC35" s="154"/>
      <c r="AD35" s="154"/>
      <c r="AE35" s="154"/>
      <c r="AF35" s="154"/>
    </row>
    <row r="36" spans="1:32" s="6" customFormat="1" ht="15" customHeight="1" x14ac:dyDescent="0.2">
      <c r="A36" s="1" t="s">
        <v>1</v>
      </c>
      <c r="B36" s="173" t="s">
        <v>16</v>
      </c>
      <c r="C36" s="18"/>
      <c r="D36" s="19" t="s">
        <v>5</v>
      </c>
      <c r="E36" s="86">
        <v>521</v>
      </c>
      <c r="F36" s="87">
        <v>100</v>
      </c>
      <c r="G36" s="86">
        <v>71</v>
      </c>
      <c r="H36" s="87">
        <v>13.6276391554703</v>
      </c>
      <c r="I36" s="86">
        <v>450</v>
      </c>
      <c r="J36" s="87">
        <v>86.372360844529794</v>
      </c>
      <c r="K36" s="109" t="s">
        <v>40</v>
      </c>
      <c r="L36" s="88">
        <v>0.44444444444444398</v>
      </c>
      <c r="M36" s="89">
        <v>7</v>
      </c>
      <c r="N36" s="88">
        <v>1.55555555555556</v>
      </c>
      <c r="O36" s="89">
        <v>63</v>
      </c>
      <c r="P36" s="88">
        <v>14</v>
      </c>
      <c r="Q36" s="89">
        <v>161</v>
      </c>
      <c r="R36" s="88">
        <v>35.7777777777778</v>
      </c>
      <c r="S36" s="89">
        <v>199</v>
      </c>
      <c r="T36" s="88">
        <v>44.2222222222222</v>
      </c>
      <c r="U36" s="89">
        <v>0</v>
      </c>
      <c r="V36" s="88">
        <v>0</v>
      </c>
      <c r="W36" s="90">
        <v>18</v>
      </c>
      <c r="X36" s="87">
        <v>4</v>
      </c>
      <c r="Y36" s="86">
        <v>5</v>
      </c>
      <c r="Z36" s="91">
        <v>0.959692898272553</v>
      </c>
      <c r="AA36" s="130">
        <v>1444</v>
      </c>
      <c r="AB36" s="131">
        <v>100</v>
      </c>
      <c r="AC36" s="154"/>
      <c r="AD36" s="154"/>
      <c r="AE36" s="154"/>
      <c r="AF36" s="154"/>
    </row>
    <row r="37" spans="1:32" s="6" customFormat="1" ht="15" customHeight="1" x14ac:dyDescent="0.2">
      <c r="A37" s="1" t="s">
        <v>1</v>
      </c>
      <c r="B37" s="173" t="s">
        <v>16</v>
      </c>
      <c r="C37" s="7"/>
      <c r="D37" s="8" t="s">
        <v>2</v>
      </c>
      <c r="E37" s="69">
        <v>261</v>
      </c>
      <c r="F37" s="68">
        <v>80.307692307692307</v>
      </c>
      <c r="G37" s="69">
        <v>48</v>
      </c>
      <c r="H37" s="68">
        <v>14.7692307692308</v>
      </c>
      <c r="I37" s="69">
        <v>213</v>
      </c>
      <c r="J37" s="68">
        <v>65.538461538461505</v>
      </c>
      <c r="K37" s="69">
        <v>0</v>
      </c>
      <c r="L37" s="70">
        <v>0</v>
      </c>
      <c r="M37" s="98" t="s">
        <v>40</v>
      </c>
      <c r="N37" s="70">
        <v>0.74626865671641796</v>
      </c>
      <c r="O37" s="71">
        <v>20</v>
      </c>
      <c r="P37" s="70">
        <v>7.4626865671641802</v>
      </c>
      <c r="Q37" s="71">
        <v>112</v>
      </c>
      <c r="R37" s="70">
        <v>41.791044776119399</v>
      </c>
      <c r="S37" s="71">
        <v>73</v>
      </c>
      <c r="T37" s="70">
        <v>27.238805970149301</v>
      </c>
      <c r="U37" s="71">
        <v>0</v>
      </c>
      <c r="V37" s="70">
        <v>0</v>
      </c>
      <c r="W37" s="72">
        <v>6</v>
      </c>
      <c r="X37" s="68">
        <v>2.23880597014925</v>
      </c>
      <c r="Y37" s="69">
        <v>0</v>
      </c>
      <c r="Z37" s="73">
        <v>0</v>
      </c>
      <c r="AA37" s="124">
        <v>1444</v>
      </c>
      <c r="AB37" s="125">
        <v>100</v>
      </c>
      <c r="AC37" s="154"/>
      <c r="AD37" s="154"/>
      <c r="AE37" s="154"/>
      <c r="AF37" s="154"/>
    </row>
    <row r="38" spans="1:32" s="6" customFormat="1" ht="15" customHeight="1" x14ac:dyDescent="0.2">
      <c r="A38" s="1" t="s">
        <v>1</v>
      </c>
      <c r="B38" s="173" t="s">
        <v>16</v>
      </c>
      <c r="C38" s="7" t="s">
        <v>15</v>
      </c>
      <c r="D38" s="22" t="s">
        <v>4</v>
      </c>
      <c r="E38" s="69">
        <v>64</v>
      </c>
      <c r="F38" s="68">
        <v>19.692307692307701</v>
      </c>
      <c r="G38" s="69">
        <v>9</v>
      </c>
      <c r="H38" s="68">
        <v>2.7692307692307701</v>
      </c>
      <c r="I38" s="69">
        <v>55</v>
      </c>
      <c r="J38" s="68">
        <v>16.923076923076898</v>
      </c>
      <c r="K38" s="69">
        <v>0</v>
      </c>
      <c r="L38" s="70">
        <v>0</v>
      </c>
      <c r="M38" s="71">
        <v>0</v>
      </c>
      <c r="N38" s="70">
        <v>0</v>
      </c>
      <c r="O38" s="71">
        <v>6</v>
      </c>
      <c r="P38" s="70">
        <v>2.23880597014925</v>
      </c>
      <c r="Q38" s="71">
        <v>37</v>
      </c>
      <c r="R38" s="70">
        <v>13.805970149253699</v>
      </c>
      <c r="S38" s="71">
        <v>12</v>
      </c>
      <c r="T38" s="70">
        <v>4.4776119402985097</v>
      </c>
      <c r="U38" s="71">
        <v>0</v>
      </c>
      <c r="V38" s="70">
        <v>0</v>
      </c>
      <c r="W38" s="72">
        <v>0</v>
      </c>
      <c r="X38" s="68">
        <v>0</v>
      </c>
      <c r="Y38" s="69">
        <v>0</v>
      </c>
      <c r="Z38" s="73">
        <v>0</v>
      </c>
      <c r="AA38" s="124">
        <v>1444</v>
      </c>
      <c r="AB38" s="125">
        <v>100</v>
      </c>
      <c r="AC38" s="154"/>
      <c r="AD38" s="154"/>
      <c r="AE38" s="154"/>
      <c r="AF38" s="154"/>
    </row>
    <row r="39" spans="1:32" s="6" customFormat="1" ht="15" customHeight="1" thickBot="1" x14ac:dyDescent="0.25">
      <c r="A39" s="1" t="s">
        <v>1</v>
      </c>
      <c r="B39" s="174" t="s">
        <v>16</v>
      </c>
      <c r="C39" s="24"/>
      <c r="D39" s="25" t="s">
        <v>5</v>
      </c>
      <c r="E39" s="92">
        <v>325</v>
      </c>
      <c r="F39" s="93">
        <v>100</v>
      </c>
      <c r="G39" s="92">
        <v>57</v>
      </c>
      <c r="H39" s="93">
        <v>17.538461538461501</v>
      </c>
      <c r="I39" s="92">
        <v>268</v>
      </c>
      <c r="J39" s="93">
        <v>82.461538461538495</v>
      </c>
      <c r="K39" s="92">
        <v>0</v>
      </c>
      <c r="L39" s="94">
        <v>0</v>
      </c>
      <c r="M39" s="110" t="s">
        <v>40</v>
      </c>
      <c r="N39" s="94">
        <v>0.74626865671641796</v>
      </c>
      <c r="O39" s="95">
        <v>26</v>
      </c>
      <c r="P39" s="94">
        <v>9.7014925373134293</v>
      </c>
      <c r="Q39" s="95">
        <v>149</v>
      </c>
      <c r="R39" s="94">
        <v>55.597014925373102</v>
      </c>
      <c r="S39" s="95">
        <v>85</v>
      </c>
      <c r="T39" s="94">
        <v>31.716417910447799</v>
      </c>
      <c r="U39" s="95">
        <v>0</v>
      </c>
      <c r="V39" s="94">
        <v>0</v>
      </c>
      <c r="W39" s="96">
        <v>6</v>
      </c>
      <c r="X39" s="93">
        <v>2.23880597014925</v>
      </c>
      <c r="Y39" s="92">
        <v>0</v>
      </c>
      <c r="Z39" s="97">
        <v>0</v>
      </c>
      <c r="AA39" s="155">
        <v>1444</v>
      </c>
      <c r="AB39" s="156">
        <v>100</v>
      </c>
      <c r="AC39" s="154"/>
      <c r="AD39" s="154"/>
      <c r="AE39" s="154"/>
      <c r="AF39" s="154"/>
    </row>
    <row r="40" spans="1:32"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x14ac:dyDescent="0.2">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x14ac:dyDescent="0.2">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x14ac:dyDescent="0.2">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x14ac:dyDescent="0.2">
      <c r="A44" s="60"/>
      <c r="B44" s="61" t="str">
        <f>CONCATENATE("NOTE: Table reads:  Of all ",E48," public school students with disabilities who received corporal punishment, ",G48," (",TEXT(H9,"0.0"),"%) were served solely under Section 504 and ", I48," (",TEXT(J9,"0.0"),"%) were served under IDEA.")</f>
        <v>NOTE: Table reads:  Of all 0 public school students with disabilities who received corporal punishment, 0 (0.0%) were served solely under Section 504 and 0 (0.0%)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x14ac:dyDescent="0.2">
      <c r="A45" s="60"/>
      <c r="B45" s="61" t="str">
        <f>CONCATENATE("            Table reads:  Of all ",I48," public school students with disabilities served under IDEA who received corporal punishment, ",K48," (",TEXT(L9,"0.0"),"%) were American Indian or Alaska Native.")</f>
        <v xml:space="preserve">            Table reads:  Of all 0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x14ac:dyDescent="0.2">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1" customHeight="1" x14ac:dyDescent="0.2">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2" customFormat="1" x14ac:dyDescent="0.25">
      <c r="E48" s="112" t="str">
        <f>IF(ISTEXT(E9),LEFT(E9,3),TEXT(E9,"#,##0"))</f>
        <v>0</v>
      </c>
      <c r="G48" s="112" t="str">
        <f>IF(ISTEXT(G9),LEFT(G9,3),TEXT(G9,"#,##0"))</f>
        <v>0</v>
      </c>
      <c r="I48" s="112" t="str">
        <f>IF(ISTEXT(I9),LEFT(I9,3),TEXT(I9,"#,##0"))</f>
        <v>0</v>
      </c>
      <c r="K48" s="112" t="str">
        <f>IF(ISTEXT(K9),LEFT(K9,3),TEXT(K9,"#,##0"))</f>
        <v>0</v>
      </c>
      <c r="M48" s="112" t="str">
        <f>IF(ISTEXT(M9),LEFT(M9,3),TEXT(M9,"#,##0"))</f>
        <v>0</v>
      </c>
    </row>
    <row r="49" spans="2:28" s="158" customFormat="1" ht="15" customHeight="1" x14ac:dyDescent="0.2">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x14ac:dyDescent="0.2">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x14ac:dyDescent="0.25"/>
    <row r="52" spans="2:28" s="161" customFormat="1" x14ac:dyDescent="0.25"/>
    <row r="53" spans="2:28" s="161" customFormat="1" x14ac:dyDescent="0.25"/>
    <row r="54" spans="2:28" s="161" customFormat="1" x14ac:dyDescent="0.25"/>
    <row r="55" spans="2:28" s="161" customFormat="1" x14ac:dyDescent="0.25"/>
    <row r="56" spans="2:28" s="161" customFormat="1" x14ac:dyDescent="0.25"/>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pageSetUpPr fitToPage="1"/>
  </sheetPr>
  <dimension ref="A1:X56"/>
  <sheetViews>
    <sheetView showGridLines="0" topLeftCell="A28" workbookViewId="0"/>
  </sheetViews>
  <sheetFormatPr defaultColWidth="8.85546875" defaultRowHeight="15" x14ac:dyDescent="0.25"/>
  <cols>
    <col min="3" max="3" width="36.85546875" customWidth="1"/>
    <col min="4" max="4" width="10.28515625" customWidth="1"/>
    <col min="5" max="28" width="10.85546875" customWidth="1"/>
  </cols>
  <sheetData>
    <row r="1" spans="1:24" s="33" customFormat="1" ht="15" customHeight="1" x14ac:dyDescent="0.2">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x14ac:dyDescent="0.25">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x14ac:dyDescent="0.3">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4.95" customHeight="1" x14ac:dyDescent="0.2">
      <c r="A4" s="45"/>
      <c r="B4" s="175"/>
      <c r="C4" s="177" t="s">
        <v>17</v>
      </c>
      <c r="D4" s="179" t="s">
        <v>0</v>
      </c>
      <c r="E4" s="181" t="s">
        <v>41</v>
      </c>
      <c r="F4" s="182"/>
      <c r="G4" s="186" t="s">
        <v>42</v>
      </c>
      <c r="H4" s="187"/>
      <c r="I4" s="187"/>
      <c r="J4" s="187"/>
      <c r="K4" s="187"/>
      <c r="L4" s="187"/>
      <c r="M4" s="187"/>
      <c r="N4" s="187"/>
      <c r="O4" s="187"/>
      <c r="P4" s="187"/>
      <c r="Q4" s="187"/>
      <c r="R4" s="187"/>
      <c r="S4" s="187"/>
      <c r="T4" s="188"/>
      <c r="U4" s="181" t="s">
        <v>43</v>
      </c>
      <c r="V4" s="182"/>
      <c r="W4" s="167" t="s">
        <v>23</v>
      </c>
      <c r="X4" s="169" t="s">
        <v>24</v>
      </c>
    </row>
    <row r="5" spans="1:24" s="46" customFormat="1" ht="24.95" customHeight="1" x14ac:dyDescent="0.2">
      <c r="A5" s="45"/>
      <c r="B5" s="175"/>
      <c r="C5" s="178"/>
      <c r="D5" s="180"/>
      <c r="E5" s="183"/>
      <c r="F5" s="184"/>
      <c r="G5" s="163" t="s">
        <v>25</v>
      </c>
      <c r="H5" s="164"/>
      <c r="I5" s="165" t="s">
        <v>26</v>
      </c>
      <c r="J5" s="164"/>
      <c r="K5" s="166" t="s">
        <v>27</v>
      </c>
      <c r="L5" s="164"/>
      <c r="M5" s="166" t="s">
        <v>28</v>
      </c>
      <c r="N5" s="164"/>
      <c r="O5" s="166" t="s">
        <v>29</v>
      </c>
      <c r="P5" s="164"/>
      <c r="Q5" s="166" t="s">
        <v>30</v>
      </c>
      <c r="R5" s="164"/>
      <c r="S5" s="166" t="s">
        <v>31</v>
      </c>
      <c r="T5" s="185"/>
      <c r="U5" s="183"/>
      <c r="V5" s="184"/>
      <c r="W5" s="168"/>
      <c r="X5" s="189"/>
    </row>
    <row r="6" spans="1:24" s="46" customFormat="1" ht="15" customHeight="1" thickBot="1" x14ac:dyDescent="0.25">
      <c r="A6" s="45"/>
      <c r="B6" s="176"/>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x14ac:dyDescent="0.2">
      <c r="A7" s="1" t="s">
        <v>1</v>
      </c>
      <c r="B7" s="172" t="s">
        <v>16</v>
      </c>
      <c r="C7" s="2"/>
      <c r="D7" s="3" t="s">
        <v>2</v>
      </c>
      <c r="E7" s="67">
        <v>0</v>
      </c>
      <c r="F7" s="116">
        <v>0</v>
      </c>
      <c r="G7" s="67">
        <v>0</v>
      </c>
      <c r="H7" s="117">
        <v>0</v>
      </c>
      <c r="I7" s="118">
        <v>0</v>
      </c>
      <c r="J7" s="117">
        <v>0</v>
      </c>
      <c r="K7" s="119">
        <v>0</v>
      </c>
      <c r="L7" s="117">
        <v>0</v>
      </c>
      <c r="M7" s="118">
        <v>0</v>
      </c>
      <c r="N7" s="117">
        <v>0</v>
      </c>
      <c r="O7" s="119">
        <v>0</v>
      </c>
      <c r="P7" s="117">
        <v>0</v>
      </c>
      <c r="Q7" s="119">
        <v>0</v>
      </c>
      <c r="R7" s="117">
        <v>0</v>
      </c>
      <c r="S7" s="120">
        <v>0</v>
      </c>
      <c r="T7" s="116">
        <v>0</v>
      </c>
      <c r="U7" s="111">
        <v>0</v>
      </c>
      <c r="V7" s="121">
        <v>0</v>
      </c>
      <c r="W7" s="122">
        <v>1444</v>
      </c>
      <c r="X7" s="123">
        <v>100</v>
      </c>
    </row>
    <row r="8" spans="1:24" s="6" customFormat="1" ht="15" customHeight="1" x14ac:dyDescent="0.2">
      <c r="A8" s="1" t="s">
        <v>1</v>
      </c>
      <c r="B8" s="173" t="s">
        <v>16</v>
      </c>
      <c r="C8" s="7" t="s">
        <v>3</v>
      </c>
      <c r="D8" s="8" t="s">
        <v>4</v>
      </c>
      <c r="E8" s="107" t="s">
        <v>40</v>
      </c>
      <c r="F8" s="68">
        <v>100</v>
      </c>
      <c r="G8" s="69">
        <v>0</v>
      </c>
      <c r="H8" s="70">
        <v>0</v>
      </c>
      <c r="I8" s="98">
        <v>0</v>
      </c>
      <c r="J8" s="70">
        <v>0</v>
      </c>
      <c r="K8" s="98">
        <v>0</v>
      </c>
      <c r="L8" s="70">
        <v>0</v>
      </c>
      <c r="M8" s="71">
        <v>0</v>
      </c>
      <c r="N8" s="70">
        <v>0</v>
      </c>
      <c r="O8" s="98" t="s">
        <v>40</v>
      </c>
      <c r="P8" s="70">
        <v>100</v>
      </c>
      <c r="Q8" s="71">
        <v>0</v>
      </c>
      <c r="R8" s="70">
        <v>0</v>
      </c>
      <c r="S8" s="72">
        <v>0</v>
      </c>
      <c r="T8" s="68">
        <v>0</v>
      </c>
      <c r="U8" s="69">
        <v>0</v>
      </c>
      <c r="V8" s="73">
        <v>0</v>
      </c>
      <c r="W8" s="124">
        <v>1444</v>
      </c>
      <c r="X8" s="125">
        <v>100</v>
      </c>
    </row>
    <row r="9" spans="1:24" s="6" customFormat="1" ht="15" customHeight="1" x14ac:dyDescent="0.2">
      <c r="A9" s="1" t="s">
        <v>1</v>
      </c>
      <c r="B9" s="173" t="s">
        <v>16</v>
      </c>
      <c r="C9" s="9"/>
      <c r="D9" s="10" t="s">
        <v>5</v>
      </c>
      <c r="E9" s="108" t="s">
        <v>40</v>
      </c>
      <c r="F9" s="75">
        <v>100</v>
      </c>
      <c r="G9" s="74">
        <v>0</v>
      </c>
      <c r="H9" s="76">
        <v>0</v>
      </c>
      <c r="I9" s="77">
        <v>0</v>
      </c>
      <c r="J9" s="76">
        <v>0</v>
      </c>
      <c r="K9" s="77">
        <v>0</v>
      </c>
      <c r="L9" s="76">
        <v>0</v>
      </c>
      <c r="M9" s="100">
        <v>0</v>
      </c>
      <c r="N9" s="76">
        <v>0</v>
      </c>
      <c r="O9" s="100" t="s">
        <v>40</v>
      </c>
      <c r="P9" s="76">
        <v>100</v>
      </c>
      <c r="Q9" s="77">
        <v>0</v>
      </c>
      <c r="R9" s="76">
        <v>0</v>
      </c>
      <c r="S9" s="78">
        <v>0</v>
      </c>
      <c r="T9" s="75">
        <v>0</v>
      </c>
      <c r="U9" s="108">
        <v>0</v>
      </c>
      <c r="V9" s="79">
        <v>0</v>
      </c>
      <c r="W9" s="126">
        <v>1444</v>
      </c>
      <c r="X9" s="127">
        <v>100</v>
      </c>
    </row>
    <row r="10" spans="1:24" s="6" customFormat="1" ht="15" customHeight="1" x14ac:dyDescent="0.2">
      <c r="A10" s="1" t="s">
        <v>1</v>
      </c>
      <c r="B10" s="173" t="s">
        <v>16</v>
      </c>
      <c r="C10" s="13"/>
      <c r="D10" s="14" t="s">
        <v>2</v>
      </c>
      <c r="E10" s="80">
        <v>9165</v>
      </c>
      <c r="F10" s="81">
        <v>65.347593582887697</v>
      </c>
      <c r="G10" s="80">
        <v>34</v>
      </c>
      <c r="H10" s="82">
        <v>0.24242424242424199</v>
      </c>
      <c r="I10" s="83">
        <v>104</v>
      </c>
      <c r="J10" s="82">
        <v>0.74153297682709496</v>
      </c>
      <c r="K10" s="83">
        <v>773</v>
      </c>
      <c r="L10" s="82">
        <v>5.5115864527629199</v>
      </c>
      <c r="M10" s="83">
        <v>4438</v>
      </c>
      <c r="N10" s="82">
        <v>31.6434937611408</v>
      </c>
      <c r="O10" s="83">
        <v>3396</v>
      </c>
      <c r="P10" s="82">
        <v>24.213903743315502</v>
      </c>
      <c r="Q10" s="83">
        <v>26</v>
      </c>
      <c r="R10" s="82">
        <v>0.18538324420677399</v>
      </c>
      <c r="S10" s="84">
        <v>394</v>
      </c>
      <c r="T10" s="81">
        <v>2.8092691622103398</v>
      </c>
      <c r="U10" s="80">
        <v>260</v>
      </c>
      <c r="V10" s="85">
        <v>1.8538324420677399</v>
      </c>
      <c r="W10" s="128">
        <v>1444</v>
      </c>
      <c r="X10" s="129">
        <v>100</v>
      </c>
    </row>
    <row r="11" spans="1:24" s="6" customFormat="1" ht="15" customHeight="1" x14ac:dyDescent="0.2">
      <c r="A11" s="1" t="s">
        <v>1</v>
      </c>
      <c r="B11" s="173" t="s">
        <v>16</v>
      </c>
      <c r="C11" s="13" t="s">
        <v>6</v>
      </c>
      <c r="D11" s="17" t="s">
        <v>4</v>
      </c>
      <c r="E11" s="80">
        <v>4860</v>
      </c>
      <c r="F11" s="81">
        <v>34.652406417112303</v>
      </c>
      <c r="G11" s="80">
        <v>20</v>
      </c>
      <c r="H11" s="82">
        <v>0.14260249554367199</v>
      </c>
      <c r="I11" s="83">
        <v>28</v>
      </c>
      <c r="J11" s="82">
        <v>0.19964349376114099</v>
      </c>
      <c r="K11" s="83">
        <v>404</v>
      </c>
      <c r="L11" s="82">
        <v>2.8805704099821701</v>
      </c>
      <c r="M11" s="83">
        <v>2762</v>
      </c>
      <c r="N11" s="82">
        <v>19.6934046345811</v>
      </c>
      <c r="O11" s="83">
        <v>1411</v>
      </c>
      <c r="P11" s="82">
        <v>10.0606060606061</v>
      </c>
      <c r="Q11" s="83">
        <v>12</v>
      </c>
      <c r="R11" s="82">
        <v>8.5561497326203204E-2</v>
      </c>
      <c r="S11" s="84">
        <v>223</v>
      </c>
      <c r="T11" s="81">
        <v>1.5900178253119399</v>
      </c>
      <c r="U11" s="80">
        <v>98</v>
      </c>
      <c r="V11" s="85">
        <v>0.69875222816399296</v>
      </c>
      <c r="W11" s="128">
        <v>1444</v>
      </c>
      <c r="X11" s="129">
        <v>100</v>
      </c>
    </row>
    <row r="12" spans="1:24" s="6" customFormat="1" ht="15" customHeight="1" x14ac:dyDescent="0.2">
      <c r="A12" s="1" t="s">
        <v>1</v>
      </c>
      <c r="B12" s="173" t="s">
        <v>16</v>
      </c>
      <c r="C12" s="18"/>
      <c r="D12" s="19" t="s">
        <v>5</v>
      </c>
      <c r="E12" s="86">
        <v>14025</v>
      </c>
      <c r="F12" s="87">
        <v>100</v>
      </c>
      <c r="G12" s="86">
        <v>54</v>
      </c>
      <c r="H12" s="88">
        <v>0.38502673796791398</v>
      </c>
      <c r="I12" s="89">
        <v>132</v>
      </c>
      <c r="J12" s="88">
        <v>0.94117647058823495</v>
      </c>
      <c r="K12" s="89">
        <v>1177</v>
      </c>
      <c r="L12" s="88">
        <v>8.3921568627451002</v>
      </c>
      <c r="M12" s="89">
        <v>7200</v>
      </c>
      <c r="N12" s="88">
        <v>51.336898395721903</v>
      </c>
      <c r="O12" s="89">
        <v>4807</v>
      </c>
      <c r="P12" s="88">
        <v>34.274509803921603</v>
      </c>
      <c r="Q12" s="89">
        <v>38</v>
      </c>
      <c r="R12" s="88">
        <v>0.27094474153297698</v>
      </c>
      <c r="S12" s="90">
        <v>617</v>
      </c>
      <c r="T12" s="87">
        <v>4.39928698752228</v>
      </c>
      <c r="U12" s="86">
        <v>358</v>
      </c>
      <c r="V12" s="91">
        <v>2.5525846702317301</v>
      </c>
      <c r="W12" s="130">
        <v>1444</v>
      </c>
      <c r="X12" s="131">
        <v>100</v>
      </c>
    </row>
    <row r="13" spans="1:24" s="6" customFormat="1" ht="15" customHeight="1" x14ac:dyDescent="0.2">
      <c r="A13" s="1" t="s">
        <v>1</v>
      </c>
      <c r="B13" s="173" t="s">
        <v>16</v>
      </c>
      <c r="C13" s="7"/>
      <c r="D13" s="8" t="s">
        <v>2</v>
      </c>
      <c r="E13" s="69">
        <v>16074</v>
      </c>
      <c r="F13" s="68">
        <v>62.530148603438903</v>
      </c>
      <c r="G13" s="69">
        <v>51</v>
      </c>
      <c r="H13" s="70">
        <v>0.19839726133976501</v>
      </c>
      <c r="I13" s="71">
        <v>291</v>
      </c>
      <c r="J13" s="70">
        <v>1.1320314323504199</v>
      </c>
      <c r="K13" s="71">
        <v>1445</v>
      </c>
      <c r="L13" s="70">
        <v>5.6212557379600101</v>
      </c>
      <c r="M13" s="71">
        <v>9293</v>
      </c>
      <c r="N13" s="70">
        <v>36.151093130008597</v>
      </c>
      <c r="O13" s="71">
        <v>4399</v>
      </c>
      <c r="P13" s="70">
        <v>17.112736326149498</v>
      </c>
      <c r="Q13" s="71">
        <v>73</v>
      </c>
      <c r="R13" s="70">
        <v>0.28398039368240902</v>
      </c>
      <c r="S13" s="72">
        <v>522</v>
      </c>
      <c r="T13" s="68">
        <v>2.0306543219481799</v>
      </c>
      <c r="U13" s="69">
        <v>440</v>
      </c>
      <c r="V13" s="73">
        <v>1.71166264685287</v>
      </c>
      <c r="W13" s="124">
        <v>1444</v>
      </c>
      <c r="X13" s="125">
        <v>100</v>
      </c>
    </row>
    <row r="14" spans="1:24" s="6" customFormat="1" ht="15" customHeight="1" x14ac:dyDescent="0.2">
      <c r="A14" s="1" t="s">
        <v>1</v>
      </c>
      <c r="B14" s="173" t="s">
        <v>16</v>
      </c>
      <c r="C14" s="7" t="s">
        <v>7</v>
      </c>
      <c r="D14" s="22" t="s">
        <v>4</v>
      </c>
      <c r="E14" s="69">
        <v>9632</v>
      </c>
      <c r="F14" s="68">
        <v>37.469851396561097</v>
      </c>
      <c r="G14" s="69">
        <v>29</v>
      </c>
      <c r="H14" s="70">
        <v>0.112814128997121</v>
      </c>
      <c r="I14" s="71">
        <v>86</v>
      </c>
      <c r="J14" s="70">
        <v>0.33455224461215299</v>
      </c>
      <c r="K14" s="71">
        <v>758</v>
      </c>
      <c r="L14" s="70">
        <v>2.9487279234420001</v>
      </c>
      <c r="M14" s="71">
        <v>6444</v>
      </c>
      <c r="N14" s="70">
        <v>25.068077491636199</v>
      </c>
      <c r="O14" s="71">
        <v>1970</v>
      </c>
      <c r="P14" s="70">
        <v>7.6635804870458299</v>
      </c>
      <c r="Q14" s="71">
        <v>41</v>
      </c>
      <c r="R14" s="70">
        <v>0.15949583754765401</v>
      </c>
      <c r="S14" s="72">
        <v>304</v>
      </c>
      <c r="T14" s="68">
        <v>1.1826032832801701</v>
      </c>
      <c r="U14" s="69">
        <v>150</v>
      </c>
      <c r="V14" s="73">
        <v>0.58352135688166196</v>
      </c>
      <c r="W14" s="124">
        <v>1444</v>
      </c>
      <c r="X14" s="125">
        <v>100</v>
      </c>
    </row>
    <row r="15" spans="1:24" s="6" customFormat="1" ht="15" customHeight="1" x14ac:dyDescent="0.2">
      <c r="A15" s="1" t="s">
        <v>1</v>
      </c>
      <c r="B15" s="173" t="s">
        <v>16</v>
      </c>
      <c r="C15" s="9"/>
      <c r="D15" s="10" t="s">
        <v>5</v>
      </c>
      <c r="E15" s="74">
        <v>25706</v>
      </c>
      <c r="F15" s="75">
        <v>100</v>
      </c>
      <c r="G15" s="74">
        <v>80</v>
      </c>
      <c r="H15" s="76">
        <v>0.311211390336886</v>
      </c>
      <c r="I15" s="77">
        <v>377</v>
      </c>
      <c r="J15" s="76">
        <v>1.46658367696258</v>
      </c>
      <c r="K15" s="77">
        <v>2203</v>
      </c>
      <c r="L15" s="76">
        <v>8.5699836614020093</v>
      </c>
      <c r="M15" s="77">
        <v>15737</v>
      </c>
      <c r="N15" s="76">
        <v>61.2191706216448</v>
      </c>
      <c r="O15" s="77">
        <v>6369</v>
      </c>
      <c r="P15" s="76">
        <v>24.7763168131954</v>
      </c>
      <c r="Q15" s="77">
        <v>114</v>
      </c>
      <c r="R15" s="76">
        <v>0.44347623123006302</v>
      </c>
      <c r="S15" s="78">
        <v>826</v>
      </c>
      <c r="T15" s="75">
        <v>3.2132576052283501</v>
      </c>
      <c r="U15" s="74">
        <v>590</v>
      </c>
      <c r="V15" s="79">
        <v>2.2951840037345401</v>
      </c>
      <c r="W15" s="126">
        <v>1444</v>
      </c>
      <c r="X15" s="127">
        <v>100</v>
      </c>
    </row>
    <row r="16" spans="1:24" s="6" customFormat="1" ht="15" customHeight="1" x14ac:dyDescent="0.2">
      <c r="A16" s="1" t="s">
        <v>1</v>
      </c>
      <c r="B16" s="173" t="s">
        <v>16</v>
      </c>
      <c r="C16" s="13"/>
      <c r="D16" s="14" t="s">
        <v>2</v>
      </c>
      <c r="E16" s="80">
        <v>7320</v>
      </c>
      <c r="F16" s="81">
        <v>67.621247113164003</v>
      </c>
      <c r="G16" s="80">
        <v>28</v>
      </c>
      <c r="H16" s="82">
        <v>0.25866050808314101</v>
      </c>
      <c r="I16" s="83">
        <v>58</v>
      </c>
      <c r="J16" s="82">
        <v>0.53579676674364896</v>
      </c>
      <c r="K16" s="83">
        <v>521</v>
      </c>
      <c r="L16" s="82">
        <v>4.8129330254041598</v>
      </c>
      <c r="M16" s="83">
        <v>4653</v>
      </c>
      <c r="N16" s="82">
        <v>42.983833718244803</v>
      </c>
      <c r="O16" s="83">
        <v>1773</v>
      </c>
      <c r="P16" s="82">
        <v>16.378752886836001</v>
      </c>
      <c r="Q16" s="83">
        <v>27</v>
      </c>
      <c r="R16" s="82">
        <v>0.24942263279445701</v>
      </c>
      <c r="S16" s="84">
        <v>260</v>
      </c>
      <c r="T16" s="81">
        <v>2.4018475750577402</v>
      </c>
      <c r="U16" s="80">
        <v>125</v>
      </c>
      <c r="V16" s="85">
        <v>1.1547344110854501</v>
      </c>
      <c r="W16" s="128">
        <v>1444</v>
      </c>
      <c r="X16" s="129">
        <v>100</v>
      </c>
    </row>
    <row r="17" spans="1:24" s="6" customFormat="1" ht="15" customHeight="1" x14ac:dyDescent="0.2">
      <c r="A17" s="1" t="s">
        <v>1</v>
      </c>
      <c r="B17" s="173" t="s">
        <v>16</v>
      </c>
      <c r="C17" s="13" t="s">
        <v>8</v>
      </c>
      <c r="D17" s="17" t="s">
        <v>4</v>
      </c>
      <c r="E17" s="80">
        <v>3505</v>
      </c>
      <c r="F17" s="81">
        <v>32.378752886835997</v>
      </c>
      <c r="G17" s="80">
        <v>15</v>
      </c>
      <c r="H17" s="82">
        <v>0.138568129330254</v>
      </c>
      <c r="I17" s="83">
        <v>18</v>
      </c>
      <c r="J17" s="82">
        <v>0.166281755196305</v>
      </c>
      <c r="K17" s="83">
        <v>193</v>
      </c>
      <c r="L17" s="82">
        <v>1.78290993071594</v>
      </c>
      <c r="M17" s="83">
        <v>2489</v>
      </c>
      <c r="N17" s="82">
        <v>22.9930715935335</v>
      </c>
      <c r="O17" s="83">
        <v>627</v>
      </c>
      <c r="P17" s="82">
        <v>5.7921478060046203</v>
      </c>
      <c r="Q17" s="83">
        <v>13</v>
      </c>
      <c r="R17" s="82">
        <v>0.120092378752887</v>
      </c>
      <c r="S17" s="84">
        <v>150</v>
      </c>
      <c r="T17" s="81">
        <v>1.38568129330254</v>
      </c>
      <c r="U17" s="80">
        <v>38</v>
      </c>
      <c r="V17" s="85">
        <v>0.35103926096997701</v>
      </c>
      <c r="W17" s="128">
        <v>1444</v>
      </c>
      <c r="X17" s="129">
        <v>100</v>
      </c>
    </row>
    <row r="18" spans="1:24" s="6" customFormat="1" ht="15" customHeight="1" x14ac:dyDescent="0.2">
      <c r="A18" s="1" t="s">
        <v>1</v>
      </c>
      <c r="B18" s="173" t="s">
        <v>16</v>
      </c>
      <c r="C18" s="18"/>
      <c r="D18" s="19" t="s">
        <v>5</v>
      </c>
      <c r="E18" s="86">
        <v>10825</v>
      </c>
      <c r="F18" s="87">
        <v>100</v>
      </c>
      <c r="G18" s="86">
        <v>43</v>
      </c>
      <c r="H18" s="88">
        <v>0.39722863741339498</v>
      </c>
      <c r="I18" s="89">
        <v>76</v>
      </c>
      <c r="J18" s="88">
        <v>0.70207852193995401</v>
      </c>
      <c r="K18" s="89">
        <v>714</v>
      </c>
      <c r="L18" s="88">
        <v>6.59584295612009</v>
      </c>
      <c r="M18" s="89">
        <v>7142</v>
      </c>
      <c r="N18" s="88">
        <v>65.976905311778296</v>
      </c>
      <c r="O18" s="89">
        <v>2400</v>
      </c>
      <c r="P18" s="88">
        <v>22.1709006928406</v>
      </c>
      <c r="Q18" s="89">
        <v>40</v>
      </c>
      <c r="R18" s="88">
        <v>0.36951501154734401</v>
      </c>
      <c r="S18" s="90">
        <v>410</v>
      </c>
      <c r="T18" s="87">
        <v>3.7875288683602801</v>
      </c>
      <c r="U18" s="86">
        <v>163</v>
      </c>
      <c r="V18" s="91">
        <v>1.50577367205543</v>
      </c>
      <c r="W18" s="130">
        <v>1444</v>
      </c>
      <c r="X18" s="131">
        <v>100</v>
      </c>
    </row>
    <row r="19" spans="1:24" s="6" customFormat="1" ht="15" customHeight="1" x14ac:dyDescent="0.2">
      <c r="A19" s="1" t="s">
        <v>1</v>
      </c>
      <c r="B19" s="173" t="s">
        <v>16</v>
      </c>
      <c r="C19" s="7"/>
      <c r="D19" s="8" t="s">
        <v>2</v>
      </c>
      <c r="E19" s="69">
        <v>23403</v>
      </c>
      <c r="F19" s="68">
        <v>64.044113622680797</v>
      </c>
      <c r="G19" s="69">
        <v>78</v>
      </c>
      <c r="H19" s="70">
        <v>0.21345301297137501</v>
      </c>
      <c r="I19" s="71">
        <v>348</v>
      </c>
      <c r="J19" s="70">
        <v>0.95232882710305899</v>
      </c>
      <c r="K19" s="71">
        <v>1961</v>
      </c>
      <c r="L19" s="70">
        <v>5.3664276722675304</v>
      </c>
      <c r="M19" s="71">
        <v>13962</v>
      </c>
      <c r="N19" s="70">
        <v>38.208089321876201</v>
      </c>
      <c r="O19" s="71">
        <v>6176</v>
      </c>
      <c r="P19" s="70">
        <v>16.901100103989901</v>
      </c>
      <c r="Q19" s="71">
        <v>98</v>
      </c>
      <c r="R19" s="70">
        <v>0.26818455475890801</v>
      </c>
      <c r="S19" s="72">
        <v>780</v>
      </c>
      <c r="T19" s="68">
        <v>2.1345301297137498</v>
      </c>
      <c r="U19" s="69">
        <v>564</v>
      </c>
      <c r="V19" s="73">
        <v>1.5434294784084099</v>
      </c>
      <c r="W19" s="124">
        <v>1444</v>
      </c>
      <c r="X19" s="125">
        <v>100</v>
      </c>
    </row>
    <row r="20" spans="1:24" s="6" customFormat="1" ht="15" customHeight="1" x14ac:dyDescent="0.2">
      <c r="A20" s="1" t="s">
        <v>1</v>
      </c>
      <c r="B20" s="173" t="s">
        <v>16</v>
      </c>
      <c r="C20" s="7" t="s">
        <v>9</v>
      </c>
      <c r="D20" s="22" t="s">
        <v>4</v>
      </c>
      <c r="E20" s="69">
        <v>13139</v>
      </c>
      <c r="F20" s="68">
        <v>35.955886377319203</v>
      </c>
      <c r="G20" s="69">
        <v>44</v>
      </c>
      <c r="H20" s="70">
        <v>0.120409391932571</v>
      </c>
      <c r="I20" s="71">
        <v>103</v>
      </c>
      <c r="J20" s="70">
        <v>0.28186744020579102</v>
      </c>
      <c r="K20" s="71">
        <v>951</v>
      </c>
      <c r="L20" s="70">
        <v>2.60248481199715</v>
      </c>
      <c r="M20" s="71">
        <v>8938</v>
      </c>
      <c r="N20" s="70">
        <v>24.459526024848099</v>
      </c>
      <c r="O20" s="71">
        <v>2597</v>
      </c>
      <c r="P20" s="70">
        <v>7.10689070111105</v>
      </c>
      <c r="Q20" s="71">
        <v>54</v>
      </c>
      <c r="R20" s="70">
        <v>0.14777516282633699</v>
      </c>
      <c r="S20" s="72">
        <v>452</v>
      </c>
      <c r="T20" s="68">
        <v>1.2369328443982299</v>
      </c>
      <c r="U20" s="69">
        <v>185</v>
      </c>
      <c r="V20" s="73">
        <v>0.50626676153467198</v>
      </c>
      <c r="W20" s="124">
        <v>1444</v>
      </c>
      <c r="X20" s="125">
        <v>100</v>
      </c>
    </row>
    <row r="21" spans="1:24" s="6" customFormat="1" ht="15" customHeight="1" x14ac:dyDescent="0.2">
      <c r="A21" s="1" t="s">
        <v>1</v>
      </c>
      <c r="B21" s="173" t="s">
        <v>16</v>
      </c>
      <c r="C21" s="9"/>
      <c r="D21" s="10" t="s">
        <v>5</v>
      </c>
      <c r="E21" s="74">
        <v>36542</v>
      </c>
      <c r="F21" s="75">
        <v>100</v>
      </c>
      <c r="G21" s="74">
        <v>122</v>
      </c>
      <c r="H21" s="76">
        <v>0.33386240490394598</v>
      </c>
      <c r="I21" s="77">
        <v>451</v>
      </c>
      <c r="J21" s="76">
        <v>1.23419626730885</v>
      </c>
      <c r="K21" s="77">
        <v>2912</v>
      </c>
      <c r="L21" s="76">
        <v>7.9689124842646804</v>
      </c>
      <c r="M21" s="77">
        <v>22900</v>
      </c>
      <c r="N21" s="76">
        <v>62.667615346724297</v>
      </c>
      <c r="O21" s="77">
        <v>8773</v>
      </c>
      <c r="P21" s="76">
        <v>24.007990805100999</v>
      </c>
      <c r="Q21" s="77">
        <v>152</v>
      </c>
      <c r="R21" s="76">
        <v>0.41595971758524403</v>
      </c>
      <c r="S21" s="78">
        <v>1232</v>
      </c>
      <c r="T21" s="75">
        <v>3.3714629741119801</v>
      </c>
      <c r="U21" s="74">
        <v>749</v>
      </c>
      <c r="V21" s="79">
        <v>2.04969623994308</v>
      </c>
      <c r="W21" s="126">
        <v>1444</v>
      </c>
      <c r="X21" s="127">
        <v>100</v>
      </c>
    </row>
    <row r="22" spans="1:24" s="6" customFormat="1" ht="15" customHeight="1" x14ac:dyDescent="0.2">
      <c r="A22" s="1" t="s">
        <v>1</v>
      </c>
      <c r="B22" s="173" t="s">
        <v>16</v>
      </c>
      <c r="C22" s="13"/>
      <c r="D22" s="14" t="s">
        <v>2</v>
      </c>
      <c r="E22" s="80">
        <v>727</v>
      </c>
      <c r="F22" s="81">
        <v>68.071161048689106</v>
      </c>
      <c r="G22" s="80">
        <v>7</v>
      </c>
      <c r="H22" s="82">
        <v>0.65543071161048705</v>
      </c>
      <c r="I22" s="103" t="s">
        <v>40</v>
      </c>
      <c r="J22" s="82">
        <v>0.18726591760299599</v>
      </c>
      <c r="K22" s="83">
        <v>24</v>
      </c>
      <c r="L22" s="82">
        <v>2.2471910112359601</v>
      </c>
      <c r="M22" s="83">
        <v>562</v>
      </c>
      <c r="N22" s="82">
        <v>52.621722846441898</v>
      </c>
      <c r="O22" s="83">
        <v>110</v>
      </c>
      <c r="P22" s="82">
        <v>10.2996254681648</v>
      </c>
      <c r="Q22" s="103">
        <v>0</v>
      </c>
      <c r="R22" s="82">
        <v>0</v>
      </c>
      <c r="S22" s="105">
        <v>22</v>
      </c>
      <c r="T22" s="81">
        <v>2.0599250936329598</v>
      </c>
      <c r="U22" s="102" t="s">
        <v>40</v>
      </c>
      <c r="V22" s="85">
        <v>0.18726591760299599</v>
      </c>
      <c r="W22" s="128">
        <v>1444</v>
      </c>
      <c r="X22" s="129">
        <v>100</v>
      </c>
    </row>
    <row r="23" spans="1:24" s="6" customFormat="1" ht="15" customHeight="1" x14ac:dyDescent="0.2">
      <c r="A23" s="1" t="s">
        <v>1</v>
      </c>
      <c r="B23" s="173" t="s">
        <v>16</v>
      </c>
      <c r="C23" s="13" t="s">
        <v>10</v>
      </c>
      <c r="D23" s="17" t="s">
        <v>4</v>
      </c>
      <c r="E23" s="80">
        <v>341</v>
      </c>
      <c r="F23" s="81">
        <v>31.928838951310901</v>
      </c>
      <c r="G23" s="102" t="s">
        <v>40</v>
      </c>
      <c r="H23" s="82">
        <v>0.18726591760299599</v>
      </c>
      <c r="I23" s="103">
        <v>0</v>
      </c>
      <c r="J23" s="82">
        <v>0</v>
      </c>
      <c r="K23" s="83">
        <v>7</v>
      </c>
      <c r="L23" s="82">
        <v>0.65543071161048705</v>
      </c>
      <c r="M23" s="103">
        <v>292</v>
      </c>
      <c r="N23" s="82">
        <v>27.340823970037501</v>
      </c>
      <c r="O23" s="103">
        <v>35</v>
      </c>
      <c r="P23" s="82">
        <v>3.2771535580524298</v>
      </c>
      <c r="Q23" s="103">
        <v>0</v>
      </c>
      <c r="R23" s="82">
        <v>0</v>
      </c>
      <c r="S23" s="105">
        <v>5</v>
      </c>
      <c r="T23" s="81">
        <v>0.468164794007491</v>
      </c>
      <c r="U23" s="102">
        <v>0</v>
      </c>
      <c r="V23" s="85">
        <v>0</v>
      </c>
      <c r="W23" s="128">
        <v>1444</v>
      </c>
      <c r="X23" s="129">
        <v>100</v>
      </c>
    </row>
    <row r="24" spans="1:24" s="6" customFormat="1" ht="15" customHeight="1" x14ac:dyDescent="0.2">
      <c r="A24" s="1" t="s">
        <v>1</v>
      </c>
      <c r="B24" s="173" t="s">
        <v>16</v>
      </c>
      <c r="C24" s="18"/>
      <c r="D24" s="19" t="s">
        <v>5</v>
      </c>
      <c r="E24" s="86">
        <v>1068</v>
      </c>
      <c r="F24" s="87">
        <v>100</v>
      </c>
      <c r="G24" s="86">
        <v>9</v>
      </c>
      <c r="H24" s="88">
        <v>0.84269662921348298</v>
      </c>
      <c r="I24" s="104" t="s">
        <v>40</v>
      </c>
      <c r="J24" s="88">
        <v>0.18726591760299599</v>
      </c>
      <c r="K24" s="89">
        <v>31</v>
      </c>
      <c r="L24" s="88">
        <v>2.9026217228464399</v>
      </c>
      <c r="M24" s="89">
        <v>854</v>
      </c>
      <c r="N24" s="88">
        <v>79.962546816479403</v>
      </c>
      <c r="O24" s="89">
        <v>145</v>
      </c>
      <c r="P24" s="88">
        <v>13.576779026217199</v>
      </c>
      <c r="Q24" s="89">
        <v>0</v>
      </c>
      <c r="R24" s="88">
        <v>0</v>
      </c>
      <c r="S24" s="90">
        <v>27</v>
      </c>
      <c r="T24" s="87">
        <v>2.5280898876404501</v>
      </c>
      <c r="U24" s="109" t="s">
        <v>40</v>
      </c>
      <c r="V24" s="91">
        <v>0.18726591760299599</v>
      </c>
      <c r="W24" s="130">
        <v>1444</v>
      </c>
      <c r="X24" s="131">
        <v>100</v>
      </c>
    </row>
    <row r="25" spans="1:24" s="6" customFormat="1" ht="15" customHeight="1" x14ac:dyDescent="0.2">
      <c r="A25" s="1" t="s">
        <v>1</v>
      </c>
      <c r="B25" s="173" t="s">
        <v>16</v>
      </c>
      <c r="C25" s="7"/>
      <c r="D25" s="8" t="s">
        <v>2</v>
      </c>
      <c r="E25" s="69">
        <v>124</v>
      </c>
      <c r="F25" s="68">
        <v>67.391304347826093</v>
      </c>
      <c r="G25" s="69">
        <v>0</v>
      </c>
      <c r="H25" s="70">
        <v>0</v>
      </c>
      <c r="I25" s="71">
        <v>4</v>
      </c>
      <c r="J25" s="70">
        <v>2.1739130434782599</v>
      </c>
      <c r="K25" s="98">
        <v>12</v>
      </c>
      <c r="L25" s="70">
        <v>6.5217391304347796</v>
      </c>
      <c r="M25" s="98">
        <v>75</v>
      </c>
      <c r="N25" s="70">
        <v>40.760869565217398</v>
      </c>
      <c r="O25" s="71">
        <v>31</v>
      </c>
      <c r="P25" s="70">
        <v>16.847826086956498</v>
      </c>
      <c r="Q25" s="71">
        <v>0</v>
      </c>
      <c r="R25" s="70">
        <v>0</v>
      </c>
      <c r="S25" s="99" t="s">
        <v>40</v>
      </c>
      <c r="T25" s="68">
        <v>1.0869565217391299</v>
      </c>
      <c r="U25" s="107">
        <v>0</v>
      </c>
      <c r="V25" s="73">
        <v>0</v>
      </c>
      <c r="W25" s="124">
        <v>1444</v>
      </c>
      <c r="X25" s="125">
        <v>100</v>
      </c>
    </row>
    <row r="26" spans="1:24" s="6" customFormat="1" ht="15" customHeight="1" x14ac:dyDescent="0.2">
      <c r="A26" s="1" t="s">
        <v>1</v>
      </c>
      <c r="B26" s="173" t="s">
        <v>16</v>
      </c>
      <c r="C26" s="7" t="s">
        <v>11</v>
      </c>
      <c r="D26" s="22" t="s">
        <v>4</v>
      </c>
      <c r="E26" s="69">
        <v>60</v>
      </c>
      <c r="F26" s="68">
        <v>32.6086956521739</v>
      </c>
      <c r="G26" s="107" t="s">
        <v>40</v>
      </c>
      <c r="H26" s="70">
        <v>1.0869565217391299</v>
      </c>
      <c r="I26" s="98" t="s">
        <v>40</v>
      </c>
      <c r="J26" s="70">
        <v>1.0869565217391299</v>
      </c>
      <c r="K26" s="98">
        <v>4</v>
      </c>
      <c r="L26" s="70">
        <v>2.1739130434782599</v>
      </c>
      <c r="M26" s="98">
        <v>40</v>
      </c>
      <c r="N26" s="70">
        <v>21.739130434782599</v>
      </c>
      <c r="O26" s="98">
        <v>10</v>
      </c>
      <c r="P26" s="70">
        <v>5.4347826086956497</v>
      </c>
      <c r="Q26" s="71">
        <v>0</v>
      </c>
      <c r="R26" s="70">
        <v>0</v>
      </c>
      <c r="S26" s="99" t="s">
        <v>40</v>
      </c>
      <c r="T26" s="68">
        <v>1.0869565217391299</v>
      </c>
      <c r="U26" s="107">
        <v>0</v>
      </c>
      <c r="V26" s="73">
        <v>0</v>
      </c>
      <c r="W26" s="124">
        <v>1444</v>
      </c>
      <c r="X26" s="125">
        <v>100</v>
      </c>
    </row>
    <row r="27" spans="1:24" s="6" customFormat="1" ht="15" customHeight="1" x14ac:dyDescent="0.2">
      <c r="A27" s="1" t="s">
        <v>1</v>
      </c>
      <c r="B27" s="173" t="s">
        <v>16</v>
      </c>
      <c r="C27" s="9"/>
      <c r="D27" s="10" t="s">
        <v>5</v>
      </c>
      <c r="E27" s="74">
        <v>184</v>
      </c>
      <c r="F27" s="75">
        <v>100</v>
      </c>
      <c r="G27" s="108" t="s">
        <v>40</v>
      </c>
      <c r="H27" s="76">
        <v>1.0869565217391299</v>
      </c>
      <c r="I27" s="77">
        <v>6</v>
      </c>
      <c r="J27" s="76">
        <v>3.2608695652173898</v>
      </c>
      <c r="K27" s="77">
        <v>16</v>
      </c>
      <c r="L27" s="76">
        <v>8.6956521739130395</v>
      </c>
      <c r="M27" s="77">
        <v>115</v>
      </c>
      <c r="N27" s="76">
        <v>62.5</v>
      </c>
      <c r="O27" s="77">
        <v>41</v>
      </c>
      <c r="P27" s="76">
        <v>22.2826086956522</v>
      </c>
      <c r="Q27" s="77">
        <v>0</v>
      </c>
      <c r="R27" s="76">
        <v>0</v>
      </c>
      <c r="S27" s="78">
        <v>4</v>
      </c>
      <c r="T27" s="75">
        <v>2.1739130434782599</v>
      </c>
      <c r="U27" s="74">
        <v>0</v>
      </c>
      <c r="V27" s="79">
        <v>0</v>
      </c>
      <c r="W27" s="126">
        <v>1444</v>
      </c>
      <c r="X27" s="127">
        <v>100</v>
      </c>
    </row>
    <row r="28" spans="1:24" s="6" customFormat="1" ht="15" customHeight="1" x14ac:dyDescent="0.2">
      <c r="A28" s="1" t="s">
        <v>1</v>
      </c>
      <c r="B28" s="173" t="s">
        <v>16</v>
      </c>
      <c r="C28" s="13"/>
      <c r="D28" s="14" t="s">
        <v>2</v>
      </c>
      <c r="E28" s="80">
        <v>853</v>
      </c>
      <c r="F28" s="81">
        <v>68.239999999999995</v>
      </c>
      <c r="G28" s="80">
        <v>7</v>
      </c>
      <c r="H28" s="82">
        <v>0.56000000000000005</v>
      </c>
      <c r="I28" s="103">
        <v>7</v>
      </c>
      <c r="J28" s="82">
        <v>0.56000000000000005</v>
      </c>
      <c r="K28" s="83">
        <v>37</v>
      </c>
      <c r="L28" s="82">
        <v>2.96</v>
      </c>
      <c r="M28" s="83">
        <v>636</v>
      </c>
      <c r="N28" s="82">
        <v>50.88</v>
      </c>
      <c r="O28" s="83">
        <v>140</v>
      </c>
      <c r="P28" s="82">
        <v>11.2</v>
      </c>
      <c r="Q28" s="103">
        <v>0</v>
      </c>
      <c r="R28" s="82">
        <v>0</v>
      </c>
      <c r="S28" s="105">
        <v>26</v>
      </c>
      <c r="T28" s="81">
        <v>2.08</v>
      </c>
      <c r="U28" s="102" t="s">
        <v>40</v>
      </c>
      <c r="V28" s="85">
        <v>0.16</v>
      </c>
      <c r="W28" s="128">
        <v>1444</v>
      </c>
      <c r="X28" s="129">
        <v>100</v>
      </c>
    </row>
    <row r="29" spans="1:24" s="6" customFormat="1" ht="15" customHeight="1" x14ac:dyDescent="0.2">
      <c r="A29" s="1" t="s">
        <v>1</v>
      </c>
      <c r="B29" s="173" t="s">
        <v>16</v>
      </c>
      <c r="C29" s="13" t="s">
        <v>12</v>
      </c>
      <c r="D29" s="17" t="s">
        <v>4</v>
      </c>
      <c r="E29" s="80">
        <v>397</v>
      </c>
      <c r="F29" s="81">
        <v>31.76</v>
      </c>
      <c r="G29" s="102" t="s">
        <v>40</v>
      </c>
      <c r="H29" s="82">
        <v>0.16</v>
      </c>
      <c r="I29" s="103" t="s">
        <v>40</v>
      </c>
      <c r="J29" s="82">
        <v>0.16</v>
      </c>
      <c r="K29" s="103">
        <v>11</v>
      </c>
      <c r="L29" s="82">
        <v>0.88</v>
      </c>
      <c r="M29" s="103">
        <v>329</v>
      </c>
      <c r="N29" s="82">
        <v>26.32</v>
      </c>
      <c r="O29" s="103">
        <v>45</v>
      </c>
      <c r="P29" s="82">
        <v>3.6</v>
      </c>
      <c r="Q29" s="103">
        <v>0</v>
      </c>
      <c r="R29" s="82">
        <v>0</v>
      </c>
      <c r="S29" s="105">
        <v>8</v>
      </c>
      <c r="T29" s="81">
        <v>0.64</v>
      </c>
      <c r="U29" s="102">
        <v>0</v>
      </c>
      <c r="V29" s="85">
        <v>0</v>
      </c>
      <c r="W29" s="128">
        <v>1444</v>
      </c>
      <c r="X29" s="129">
        <v>100</v>
      </c>
    </row>
    <row r="30" spans="1:24" s="6" customFormat="1" ht="15" customHeight="1" x14ac:dyDescent="0.2">
      <c r="A30" s="1" t="s">
        <v>1</v>
      </c>
      <c r="B30" s="173" t="s">
        <v>16</v>
      </c>
      <c r="C30" s="18"/>
      <c r="D30" s="19" t="s">
        <v>5</v>
      </c>
      <c r="E30" s="86">
        <v>1250</v>
      </c>
      <c r="F30" s="87">
        <v>100</v>
      </c>
      <c r="G30" s="86">
        <v>9</v>
      </c>
      <c r="H30" s="88">
        <v>0.72</v>
      </c>
      <c r="I30" s="89">
        <v>9</v>
      </c>
      <c r="J30" s="88">
        <v>0.72</v>
      </c>
      <c r="K30" s="89">
        <v>48</v>
      </c>
      <c r="L30" s="88">
        <v>3.84</v>
      </c>
      <c r="M30" s="89">
        <v>965</v>
      </c>
      <c r="N30" s="88">
        <v>77.2</v>
      </c>
      <c r="O30" s="89">
        <v>185</v>
      </c>
      <c r="P30" s="88">
        <v>14.8</v>
      </c>
      <c r="Q30" s="89">
        <v>0</v>
      </c>
      <c r="R30" s="88">
        <v>0</v>
      </c>
      <c r="S30" s="90">
        <v>34</v>
      </c>
      <c r="T30" s="87">
        <v>2.72</v>
      </c>
      <c r="U30" s="109" t="s">
        <v>40</v>
      </c>
      <c r="V30" s="91">
        <v>0.16</v>
      </c>
      <c r="W30" s="130">
        <v>1444</v>
      </c>
      <c r="X30" s="131">
        <v>100</v>
      </c>
    </row>
    <row r="31" spans="1:24" s="6" customFormat="1" ht="15" customHeight="1" x14ac:dyDescent="0.2">
      <c r="A31" s="1" t="s">
        <v>1</v>
      </c>
      <c r="B31" s="173" t="s">
        <v>16</v>
      </c>
      <c r="C31" s="7"/>
      <c r="D31" s="8" t="s">
        <v>2</v>
      </c>
      <c r="E31" s="107">
        <v>24</v>
      </c>
      <c r="F31" s="68">
        <v>68.571428571428598</v>
      </c>
      <c r="G31" s="107">
        <v>0</v>
      </c>
      <c r="H31" s="70">
        <v>0</v>
      </c>
      <c r="I31" s="98" t="s">
        <v>40</v>
      </c>
      <c r="J31" s="70">
        <v>5.71428571428571</v>
      </c>
      <c r="K31" s="71">
        <v>4</v>
      </c>
      <c r="L31" s="70">
        <v>11.4285714285714</v>
      </c>
      <c r="M31" s="71">
        <v>14</v>
      </c>
      <c r="N31" s="70">
        <v>40</v>
      </c>
      <c r="O31" s="98" t="s">
        <v>40</v>
      </c>
      <c r="P31" s="70">
        <v>5.71428571428571</v>
      </c>
      <c r="Q31" s="71">
        <v>0</v>
      </c>
      <c r="R31" s="70">
        <v>0</v>
      </c>
      <c r="S31" s="99" t="s">
        <v>40</v>
      </c>
      <c r="T31" s="68">
        <v>5.71428571428571</v>
      </c>
      <c r="U31" s="69">
        <v>0</v>
      </c>
      <c r="V31" s="73">
        <v>0</v>
      </c>
      <c r="W31" s="132">
        <v>1444</v>
      </c>
      <c r="X31" s="133">
        <v>100</v>
      </c>
    </row>
    <row r="32" spans="1:24" s="6" customFormat="1" ht="15" customHeight="1" x14ac:dyDescent="0.2">
      <c r="A32" s="1" t="s">
        <v>1</v>
      </c>
      <c r="B32" s="173" t="s">
        <v>16</v>
      </c>
      <c r="C32" s="7" t="s">
        <v>13</v>
      </c>
      <c r="D32" s="22" t="s">
        <v>4</v>
      </c>
      <c r="E32" s="69">
        <v>11</v>
      </c>
      <c r="F32" s="68">
        <v>31.428571428571399</v>
      </c>
      <c r="G32" s="69">
        <v>0</v>
      </c>
      <c r="H32" s="70">
        <v>0</v>
      </c>
      <c r="I32" s="98" t="s">
        <v>40</v>
      </c>
      <c r="J32" s="70">
        <v>5.71428571428571</v>
      </c>
      <c r="K32" s="98" t="s">
        <v>40</v>
      </c>
      <c r="L32" s="70">
        <v>5.71428571428571</v>
      </c>
      <c r="M32" s="71">
        <v>7</v>
      </c>
      <c r="N32" s="70">
        <v>20</v>
      </c>
      <c r="O32" s="71">
        <v>0</v>
      </c>
      <c r="P32" s="70">
        <v>0</v>
      </c>
      <c r="Q32" s="71">
        <v>0</v>
      </c>
      <c r="R32" s="70">
        <v>0</v>
      </c>
      <c r="S32" s="72">
        <v>0</v>
      </c>
      <c r="T32" s="68">
        <v>0</v>
      </c>
      <c r="U32" s="69">
        <v>0</v>
      </c>
      <c r="V32" s="73">
        <v>0</v>
      </c>
      <c r="W32" s="124">
        <v>1444</v>
      </c>
      <c r="X32" s="125">
        <v>100</v>
      </c>
    </row>
    <row r="33" spans="1:24" s="6" customFormat="1" ht="15" customHeight="1" x14ac:dyDescent="0.2">
      <c r="A33" s="1" t="s">
        <v>1</v>
      </c>
      <c r="B33" s="173" t="s">
        <v>16</v>
      </c>
      <c r="C33" s="9"/>
      <c r="D33" s="10" t="s">
        <v>5</v>
      </c>
      <c r="E33" s="108">
        <v>35</v>
      </c>
      <c r="F33" s="75">
        <v>100</v>
      </c>
      <c r="G33" s="108">
        <v>0</v>
      </c>
      <c r="H33" s="76">
        <v>0</v>
      </c>
      <c r="I33" s="77">
        <v>4</v>
      </c>
      <c r="J33" s="76">
        <v>11.4285714285714</v>
      </c>
      <c r="K33" s="77">
        <v>6</v>
      </c>
      <c r="L33" s="76">
        <v>17.1428571428571</v>
      </c>
      <c r="M33" s="77">
        <v>21</v>
      </c>
      <c r="N33" s="76">
        <v>60</v>
      </c>
      <c r="O33" s="100" t="s">
        <v>40</v>
      </c>
      <c r="P33" s="76">
        <v>5.71428571428571</v>
      </c>
      <c r="Q33" s="77">
        <v>0</v>
      </c>
      <c r="R33" s="76">
        <v>0</v>
      </c>
      <c r="S33" s="101" t="s">
        <v>40</v>
      </c>
      <c r="T33" s="75">
        <v>5.71428571428571</v>
      </c>
      <c r="U33" s="74">
        <v>0</v>
      </c>
      <c r="V33" s="79">
        <v>0</v>
      </c>
      <c r="W33" s="126">
        <v>1444</v>
      </c>
      <c r="X33" s="127">
        <v>100</v>
      </c>
    </row>
    <row r="34" spans="1:24" s="6" customFormat="1" ht="15" customHeight="1" x14ac:dyDescent="0.2">
      <c r="A34" s="1" t="s">
        <v>1</v>
      </c>
      <c r="B34" s="173" t="s">
        <v>16</v>
      </c>
      <c r="C34" s="13"/>
      <c r="D34" s="14" t="s">
        <v>2</v>
      </c>
      <c r="E34" s="80">
        <v>963</v>
      </c>
      <c r="F34" s="81">
        <v>68.394886363636402</v>
      </c>
      <c r="G34" s="102" t="s">
        <v>40</v>
      </c>
      <c r="H34" s="82">
        <v>0.142045454545455</v>
      </c>
      <c r="I34" s="83">
        <v>27</v>
      </c>
      <c r="J34" s="82">
        <v>1.91761363636364</v>
      </c>
      <c r="K34" s="83">
        <v>139</v>
      </c>
      <c r="L34" s="82">
        <v>9.8721590909090899</v>
      </c>
      <c r="M34" s="83">
        <v>294</v>
      </c>
      <c r="N34" s="82">
        <v>20.880681818181799</v>
      </c>
      <c r="O34" s="83">
        <v>460</v>
      </c>
      <c r="P34" s="82">
        <v>32.670454545454497</v>
      </c>
      <c r="Q34" s="103" t="s">
        <v>40</v>
      </c>
      <c r="R34" s="82">
        <v>0.142045454545455</v>
      </c>
      <c r="S34" s="84">
        <v>39</v>
      </c>
      <c r="T34" s="81">
        <v>2.7698863636363602</v>
      </c>
      <c r="U34" s="80">
        <v>27</v>
      </c>
      <c r="V34" s="85">
        <v>1.91761363636364</v>
      </c>
      <c r="W34" s="128">
        <v>1444</v>
      </c>
      <c r="X34" s="129">
        <v>100</v>
      </c>
    </row>
    <row r="35" spans="1:24" s="6" customFormat="1" ht="15" customHeight="1" x14ac:dyDescent="0.2">
      <c r="A35" s="1" t="s">
        <v>1</v>
      </c>
      <c r="B35" s="173" t="s">
        <v>16</v>
      </c>
      <c r="C35" s="13" t="s">
        <v>14</v>
      </c>
      <c r="D35" s="17" t="s">
        <v>4</v>
      </c>
      <c r="E35" s="80">
        <v>445</v>
      </c>
      <c r="F35" s="81">
        <v>31.605113636363601</v>
      </c>
      <c r="G35" s="80">
        <v>0</v>
      </c>
      <c r="H35" s="82">
        <v>0</v>
      </c>
      <c r="I35" s="103">
        <v>11</v>
      </c>
      <c r="J35" s="82">
        <v>0.78125</v>
      </c>
      <c r="K35" s="103">
        <v>48</v>
      </c>
      <c r="L35" s="82">
        <v>3.4090909090909101</v>
      </c>
      <c r="M35" s="83">
        <v>146</v>
      </c>
      <c r="N35" s="82">
        <v>10.369318181818199</v>
      </c>
      <c r="O35" s="83">
        <v>217</v>
      </c>
      <c r="P35" s="82">
        <v>15.411931818181801</v>
      </c>
      <c r="Q35" s="103">
        <v>0</v>
      </c>
      <c r="R35" s="82">
        <v>0</v>
      </c>
      <c r="S35" s="84">
        <v>23</v>
      </c>
      <c r="T35" s="81">
        <v>1.63352272727273</v>
      </c>
      <c r="U35" s="80">
        <v>11</v>
      </c>
      <c r="V35" s="85">
        <v>0.78125</v>
      </c>
      <c r="W35" s="128">
        <v>1444</v>
      </c>
      <c r="X35" s="129">
        <v>100</v>
      </c>
    </row>
    <row r="36" spans="1:24" s="6" customFormat="1" ht="15" customHeight="1" x14ac:dyDescent="0.2">
      <c r="A36" s="1" t="s">
        <v>1</v>
      </c>
      <c r="B36" s="173" t="s">
        <v>16</v>
      </c>
      <c r="C36" s="18"/>
      <c r="D36" s="19" t="s">
        <v>5</v>
      </c>
      <c r="E36" s="86">
        <v>1408</v>
      </c>
      <c r="F36" s="87">
        <v>100</v>
      </c>
      <c r="G36" s="109" t="s">
        <v>40</v>
      </c>
      <c r="H36" s="88">
        <v>0.142045454545455</v>
      </c>
      <c r="I36" s="89">
        <v>38</v>
      </c>
      <c r="J36" s="88">
        <v>2.6988636363636398</v>
      </c>
      <c r="K36" s="89">
        <v>187</v>
      </c>
      <c r="L36" s="88">
        <v>13.28125</v>
      </c>
      <c r="M36" s="89">
        <v>440</v>
      </c>
      <c r="N36" s="88">
        <v>31.25</v>
      </c>
      <c r="O36" s="89">
        <v>677</v>
      </c>
      <c r="P36" s="88">
        <v>48.082386363636402</v>
      </c>
      <c r="Q36" s="104" t="s">
        <v>40</v>
      </c>
      <c r="R36" s="88">
        <v>0.142045454545455</v>
      </c>
      <c r="S36" s="90">
        <v>62</v>
      </c>
      <c r="T36" s="87">
        <v>4.4034090909090899</v>
      </c>
      <c r="U36" s="86">
        <v>38</v>
      </c>
      <c r="V36" s="91">
        <v>2.6988636363636398</v>
      </c>
      <c r="W36" s="130">
        <v>1444</v>
      </c>
      <c r="X36" s="131">
        <v>100</v>
      </c>
    </row>
    <row r="37" spans="1:24" s="6" customFormat="1" ht="15" customHeight="1" x14ac:dyDescent="0.2">
      <c r="A37" s="1" t="s">
        <v>1</v>
      </c>
      <c r="B37" s="173" t="s">
        <v>16</v>
      </c>
      <c r="C37" s="7"/>
      <c r="D37" s="8" t="s">
        <v>2</v>
      </c>
      <c r="E37" s="69">
        <v>544</v>
      </c>
      <c r="F37" s="68">
        <v>67.577639751552795</v>
      </c>
      <c r="G37" s="107" t="s">
        <v>40</v>
      </c>
      <c r="H37" s="70">
        <v>0.24844720496894401</v>
      </c>
      <c r="I37" s="71">
        <v>13</v>
      </c>
      <c r="J37" s="70">
        <v>1.6149068322981399</v>
      </c>
      <c r="K37" s="71">
        <v>59</v>
      </c>
      <c r="L37" s="70">
        <v>7.3291925465838501</v>
      </c>
      <c r="M37" s="98">
        <v>233</v>
      </c>
      <c r="N37" s="70">
        <v>28.944099378882001</v>
      </c>
      <c r="O37" s="71">
        <v>222</v>
      </c>
      <c r="P37" s="70">
        <v>27.577639751552798</v>
      </c>
      <c r="Q37" s="71">
        <v>0</v>
      </c>
      <c r="R37" s="70">
        <v>0</v>
      </c>
      <c r="S37" s="72">
        <v>15</v>
      </c>
      <c r="T37" s="68">
        <v>1.86335403726708</v>
      </c>
      <c r="U37" s="69">
        <v>18</v>
      </c>
      <c r="V37" s="73">
        <v>2.2360248447204998</v>
      </c>
      <c r="W37" s="124">
        <v>1444</v>
      </c>
      <c r="X37" s="125">
        <v>100</v>
      </c>
    </row>
    <row r="38" spans="1:24" s="6" customFormat="1" ht="15" customHeight="1" x14ac:dyDescent="0.2">
      <c r="A38" s="1" t="s">
        <v>1</v>
      </c>
      <c r="B38" s="173" t="s">
        <v>16</v>
      </c>
      <c r="C38" s="7" t="s">
        <v>15</v>
      </c>
      <c r="D38" s="22" t="s">
        <v>4</v>
      </c>
      <c r="E38" s="134">
        <v>261</v>
      </c>
      <c r="F38" s="135">
        <v>32.422360248447198</v>
      </c>
      <c r="G38" s="152" t="s">
        <v>40</v>
      </c>
      <c r="H38" s="136">
        <v>0.24844720496894401</v>
      </c>
      <c r="I38" s="151" t="s">
        <v>40</v>
      </c>
      <c r="J38" s="136">
        <v>0.24844720496894401</v>
      </c>
      <c r="K38" s="137">
        <v>20</v>
      </c>
      <c r="L38" s="136">
        <v>2.4844720496894399</v>
      </c>
      <c r="M38" s="137">
        <v>118</v>
      </c>
      <c r="N38" s="136">
        <v>14.6583850931677</v>
      </c>
      <c r="O38" s="137">
        <v>101</v>
      </c>
      <c r="P38" s="136">
        <v>12.5465838509317</v>
      </c>
      <c r="Q38" s="137">
        <v>0</v>
      </c>
      <c r="R38" s="136">
        <v>0</v>
      </c>
      <c r="S38" s="138">
        <v>18</v>
      </c>
      <c r="T38" s="135">
        <v>2.2360248447204998</v>
      </c>
      <c r="U38" s="152" t="s">
        <v>40</v>
      </c>
      <c r="V38" s="139">
        <v>0.24844720496894401</v>
      </c>
      <c r="W38" s="140">
        <v>1444</v>
      </c>
      <c r="X38" s="141">
        <v>100</v>
      </c>
    </row>
    <row r="39" spans="1:24" s="6" customFormat="1" ht="15" customHeight="1" thickBot="1" x14ac:dyDescent="0.25">
      <c r="A39" s="1" t="s">
        <v>1</v>
      </c>
      <c r="B39" s="174" t="s">
        <v>16</v>
      </c>
      <c r="C39" s="24"/>
      <c r="D39" s="25" t="s">
        <v>5</v>
      </c>
      <c r="E39" s="142">
        <v>805</v>
      </c>
      <c r="F39" s="143">
        <v>100</v>
      </c>
      <c r="G39" s="142">
        <v>4</v>
      </c>
      <c r="H39" s="144">
        <v>0.49689440993788803</v>
      </c>
      <c r="I39" s="145">
        <v>15</v>
      </c>
      <c r="J39" s="144">
        <v>1.86335403726708</v>
      </c>
      <c r="K39" s="145">
        <v>79</v>
      </c>
      <c r="L39" s="144">
        <v>9.8136645962732896</v>
      </c>
      <c r="M39" s="146">
        <v>351</v>
      </c>
      <c r="N39" s="144">
        <v>43.602484472049703</v>
      </c>
      <c r="O39" s="145">
        <v>323</v>
      </c>
      <c r="P39" s="144">
        <v>40.124223602484498</v>
      </c>
      <c r="Q39" s="145">
        <v>0</v>
      </c>
      <c r="R39" s="144">
        <v>0</v>
      </c>
      <c r="S39" s="147">
        <v>33</v>
      </c>
      <c r="T39" s="143">
        <v>4.0993788819875796</v>
      </c>
      <c r="U39" s="142">
        <v>20</v>
      </c>
      <c r="V39" s="148">
        <v>2.4844720496894399</v>
      </c>
      <c r="W39" s="149">
        <v>1444</v>
      </c>
      <c r="X39" s="150">
        <v>100</v>
      </c>
    </row>
    <row r="40" spans="1:24"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x14ac:dyDescent="0.2">
      <c r="B41" s="61" t="str">
        <f>CONCATENATE("NOTE: Table reads: Of all ",E48, " public school students without disabilities who received corporal punishment, ", G48," (",TEXT(H9,"0.0"),")% were American Indian or Alaska Native.")</f>
        <v>NOTE: Table reads: Of all 1-3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x14ac:dyDescent="0.2">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1" customHeight="1" x14ac:dyDescent="0.2">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x14ac:dyDescent="0.2">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x14ac:dyDescent="0.25">
      <c r="E48" s="112" t="str">
        <f>IF(ISTEXT(E9),LEFT(E9,3),TEXT(E9,"#,##0"))</f>
        <v>1-3</v>
      </c>
      <c r="G48" s="112" t="str">
        <f>IF(ISTEXT(G9),LEFT(G9,3),TEXT(G9,"#,##0"))</f>
        <v>0</v>
      </c>
      <c r="I48" s="112" t="str">
        <f>IF(ISTEXT(I9),LEFT(I9,3),TEXT(I9,"#,##0"))</f>
        <v>0</v>
      </c>
      <c r="K48" s="112" t="str">
        <f>IF(ISTEXT(K9),LEFT(K9,3),TEXT(K9,"#,##0"))</f>
        <v>0</v>
      </c>
      <c r="M48" s="112" t="str">
        <f>IF(ISTEXT(M9),LEFT(M9,3),TEXT(M9,"#,##0"))</f>
        <v>0</v>
      </c>
    </row>
    <row r="49" s="161" customFormat="1" x14ac:dyDescent="0.25"/>
    <row r="50" s="161" customFormat="1" x14ac:dyDescent="0.25"/>
    <row r="51" s="161" customFormat="1" x14ac:dyDescent="0.25"/>
    <row r="52" s="161" customFormat="1" x14ac:dyDescent="0.25"/>
    <row r="53" s="161" customFormat="1" x14ac:dyDescent="0.25"/>
    <row r="54" s="161" customFormat="1" x14ac:dyDescent="0.25"/>
    <row r="55" s="161" customFormat="1" x14ac:dyDescent="0.25"/>
    <row r="56" s="161" customFormat="1" x14ac:dyDescent="0.25"/>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pageSetUpPr fitToPage="1"/>
  </sheetPr>
  <dimension ref="A1:AB56"/>
  <sheetViews>
    <sheetView showGridLines="0" tabSelected="1" topLeftCell="A28" workbookViewId="0">
      <selection activeCell="B45" sqref="B45"/>
    </sheetView>
  </sheetViews>
  <sheetFormatPr defaultColWidth="8.85546875" defaultRowHeight="15" x14ac:dyDescent="0.25"/>
  <cols>
    <col min="3" max="3" width="36.85546875" customWidth="1"/>
    <col min="4" max="4" width="10.28515625" customWidth="1"/>
    <col min="5" max="28" width="10.85546875" customWidth="1"/>
  </cols>
  <sheetData>
    <row r="1" spans="1:28" s="33" customFormat="1" ht="15" customHeight="1" x14ac:dyDescent="0.2">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x14ac:dyDescent="0.25">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x14ac:dyDescent="0.3">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4.95" customHeight="1" x14ac:dyDescent="0.2">
      <c r="A4" s="45"/>
      <c r="B4" s="175"/>
      <c r="C4" s="177" t="s">
        <v>17</v>
      </c>
      <c r="D4" s="179" t="s">
        <v>0</v>
      </c>
      <c r="E4" s="181" t="s">
        <v>18</v>
      </c>
      <c r="F4" s="182"/>
      <c r="G4" s="181" t="s">
        <v>19</v>
      </c>
      <c r="H4" s="182"/>
      <c r="I4" s="181" t="s">
        <v>20</v>
      </c>
      <c r="J4" s="182"/>
      <c r="K4" s="186" t="s">
        <v>21</v>
      </c>
      <c r="L4" s="187"/>
      <c r="M4" s="187"/>
      <c r="N4" s="187"/>
      <c r="O4" s="187"/>
      <c r="P4" s="187"/>
      <c r="Q4" s="187"/>
      <c r="R4" s="187"/>
      <c r="S4" s="187"/>
      <c r="T4" s="187"/>
      <c r="U4" s="187"/>
      <c r="V4" s="187"/>
      <c r="W4" s="187"/>
      <c r="X4" s="188"/>
      <c r="Y4" s="181" t="s">
        <v>22</v>
      </c>
      <c r="Z4" s="182"/>
      <c r="AA4" s="167" t="s">
        <v>23</v>
      </c>
      <c r="AB4" s="169" t="s">
        <v>24</v>
      </c>
    </row>
    <row r="5" spans="1:28" s="46" customFormat="1" ht="24.95" customHeight="1" x14ac:dyDescent="0.2">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89"/>
    </row>
    <row r="6" spans="1:28" s="46" customFormat="1" ht="15" customHeight="1" thickBot="1" x14ac:dyDescent="0.25">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x14ac:dyDescent="0.2">
      <c r="A7" s="1" t="s">
        <v>1</v>
      </c>
      <c r="B7" s="172"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4">
        <v>1444</v>
      </c>
      <c r="AB7" s="5">
        <v>100</v>
      </c>
    </row>
    <row r="8" spans="1:28" s="6" customFormat="1" ht="15" customHeight="1" x14ac:dyDescent="0.2">
      <c r="A8" s="1" t="s">
        <v>1</v>
      </c>
      <c r="B8" s="173" t="s">
        <v>16</v>
      </c>
      <c r="C8" s="7" t="s">
        <v>3</v>
      </c>
      <c r="D8" s="8" t="s">
        <v>4</v>
      </c>
      <c r="E8" s="107" t="s">
        <v>40</v>
      </c>
      <c r="F8" s="68">
        <v>100</v>
      </c>
      <c r="G8" s="69">
        <v>0</v>
      </c>
      <c r="H8" s="68">
        <v>0</v>
      </c>
      <c r="I8" s="107" t="s">
        <v>40</v>
      </c>
      <c r="J8" s="68">
        <v>100</v>
      </c>
      <c r="K8" s="69">
        <v>0</v>
      </c>
      <c r="L8" s="70">
        <v>0</v>
      </c>
      <c r="M8" s="71">
        <v>0</v>
      </c>
      <c r="N8" s="70">
        <v>0</v>
      </c>
      <c r="O8" s="71">
        <v>0</v>
      </c>
      <c r="P8" s="70">
        <v>0</v>
      </c>
      <c r="Q8" s="71">
        <v>0</v>
      </c>
      <c r="R8" s="70">
        <v>0</v>
      </c>
      <c r="S8" s="98" t="s">
        <v>40</v>
      </c>
      <c r="T8" s="70">
        <v>100</v>
      </c>
      <c r="U8" s="71">
        <v>0</v>
      </c>
      <c r="V8" s="70">
        <v>0</v>
      </c>
      <c r="W8" s="72">
        <v>0</v>
      </c>
      <c r="X8" s="68">
        <v>0</v>
      </c>
      <c r="Y8" s="69">
        <v>0</v>
      </c>
      <c r="Z8" s="73">
        <v>0</v>
      </c>
      <c r="AA8" s="4">
        <v>1444</v>
      </c>
      <c r="AB8" s="5">
        <v>100</v>
      </c>
    </row>
    <row r="9" spans="1:28" s="6" customFormat="1" ht="15" customHeight="1" x14ac:dyDescent="0.2">
      <c r="A9" s="1" t="s">
        <v>1</v>
      </c>
      <c r="B9" s="173" t="s">
        <v>16</v>
      </c>
      <c r="C9" s="9"/>
      <c r="D9" s="10" t="s">
        <v>5</v>
      </c>
      <c r="E9" s="108" t="s">
        <v>40</v>
      </c>
      <c r="F9" s="75">
        <v>100</v>
      </c>
      <c r="G9" s="74">
        <v>0</v>
      </c>
      <c r="H9" s="75">
        <v>0</v>
      </c>
      <c r="I9" s="108" t="s">
        <v>40</v>
      </c>
      <c r="J9" s="75">
        <v>100</v>
      </c>
      <c r="K9" s="74">
        <v>0</v>
      </c>
      <c r="L9" s="76">
        <v>0</v>
      </c>
      <c r="M9" s="77">
        <v>0</v>
      </c>
      <c r="N9" s="76">
        <v>0</v>
      </c>
      <c r="O9" s="77">
        <v>0</v>
      </c>
      <c r="P9" s="76">
        <v>0</v>
      </c>
      <c r="Q9" s="77">
        <v>0</v>
      </c>
      <c r="R9" s="76">
        <v>0</v>
      </c>
      <c r="S9" s="100" t="s">
        <v>40</v>
      </c>
      <c r="T9" s="76">
        <v>100</v>
      </c>
      <c r="U9" s="77">
        <v>0</v>
      </c>
      <c r="V9" s="76">
        <v>0</v>
      </c>
      <c r="W9" s="78">
        <v>0</v>
      </c>
      <c r="X9" s="75">
        <v>0</v>
      </c>
      <c r="Y9" s="74">
        <v>0</v>
      </c>
      <c r="Z9" s="79">
        <v>0</v>
      </c>
      <c r="AA9" s="11">
        <v>1444</v>
      </c>
      <c r="AB9" s="12">
        <v>100</v>
      </c>
    </row>
    <row r="10" spans="1:28" s="6" customFormat="1" ht="15" customHeight="1" x14ac:dyDescent="0.2">
      <c r="A10" s="1" t="s">
        <v>1</v>
      </c>
      <c r="B10" s="173" t="s">
        <v>16</v>
      </c>
      <c r="C10" s="13"/>
      <c r="D10" s="14" t="s">
        <v>2</v>
      </c>
      <c r="E10" s="80">
        <v>12206</v>
      </c>
      <c r="F10" s="81">
        <v>68.262401431687294</v>
      </c>
      <c r="G10" s="80">
        <v>338</v>
      </c>
      <c r="H10" s="81">
        <v>1.8902745931435601</v>
      </c>
      <c r="I10" s="80">
        <v>11868</v>
      </c>
      <c r="J10" s="81">
        <v>66.372126838543707</v>
      </c>
      <c r="K10" s="80">
        <v>44</v>
      </c>
      <c r="L10" s="82">
        <v>0.25229357798165097</v>
      </c>
      <c r="M10" s="83">
        <v>119</v>
      </c>
      <c r="N10" s="82">
        <v>0.682339449541284</v>
      </c>
      <c r="O10" s="83">
        <v>939</v>
      </c>
      <c r="P10" s="82">
        <v>5.3841743119266097</v>
      </c>
      <c r="Q10" s="83">
        <v>5783</v>
      </c>
      <c r="R10" s="82">
        <v>33.159403669724803</v>
      </c>
      <c r="S10" s="83">
        <v>4442</v>
      </c>
      <c r="T10" s="82">
        <v>25.470183486238501</v>
      </c>
      <c r="U10" s="83">
        <v>41</v>
      </c>
      <c r="V10" s="82">
        <v>0.23509174311926601</v>
      </c>
      <c r="W10" s="84">
        <v>500</v>
      </c>
      <c r="X10" s="81">
        <v>2.8669724770642202</v>
      </c>
      <c r="Y10" s="80">
        <v>292</v>
      </c>
      <c r="Z10" s="85">
        <v>1.6330182875678101</v>
      </c>
      <c r="AA10" s="15">
        <v>1444</v>
      </c>
      <c r="AB10" s="16">
        <v>100</v>
      </c>
    </row>
    <row r="11" spans="1:28" s="6" customFormat="1" ht="15" customHeight="1" x14ac:dyDescent="0.2">
      <c r="A11" s="1" t="s">
        <v>1</v>
      </c>
      <c r="B11" s="173" t="s">
        <v>16</v>
      </c>
      <c r="C11" s="13" t="s">
        <v>6</v>
      </c>
      <c r="D11" s="17" t="s">
        <v>4</v>
      </c>
      <c r="E11" s="80">
        <v>5675</v>
      </c>
      <c r="F11" s="81">
        <v>31.737598568312698</v>
      </c>
      <c r="G11" s="80">
        <v>103</v>
      </c>
      <c r="H11" s="81">
        <v>0.57603042335439802</v>
      </c>
      <c r="I11" s="80">
        <v>5572</v>
      </c>
      <c r="J11" s="81">
        <v>31.161568144958299</v>
      </c>
      <c r="K11" s="80">
        <v>22</v>
      </c>
      <c r="L11" s="82">
        <v>0.12614678899082599</v>
      </c>
      <c r="M11" s="83">
        <v>32</v>
      </c>
      <c r="N11" s="82">
        <v>0.18348623853210999</v>
      </c>
      <c r="O11" s="83">
        <v>454</v>
      </c>
      <c r="P11" s="82">
        <v>2.6032110091743101</v>
      </c>
      <c r="Q11" s="83">
        <v>3133</v>
      </c>
      <c r="R11" s="82">
        <v>17.964449541284399</v>
      </c>
      <c r="S11" s="83">
        <v>1664</v>
      </c>
      <c r="T11" s="82">
        <v>9.5412844036697209</v>
      </c>
      <c r="U11" s="83">
        <v>17</v>
      </c>
      <c r="V11" s="82">
        <v>9.7477064220183499E-2</v>
      </c>
      <c r="W11" s="84">
        <v>250</v>
      </c>
      <c r="X11" s="81">
        <v>1.4334862385321101</v>
      </c>
      <c r="Y11" s="80">
        <v>108</v>
      </c>
      <c r="Z11" s="85">
        <v>0.60399306526480601</v>
      </c>
      <c r="AA11" s="15">
        <v>1444</v>
      </c>
      <c r="AB11" s="16">
        <v>100</v>
      </c>
    </row>
    <row r="12" spans="1:28" s="6" customFormat="1" ht="15" customHeight="1" x14ac:dyDescent="0.2">
      <c r="A12" s="1" t="s">
        <v>1</v>
      </c>
      <c r="B12" s="173" t="s">
        <v>16</v>
      </c>
      <c r="C12" s="18"/>
      <c r="D12" s="19" t="s">
        <v>5</v>
      </c>
      <c r="E12" s="86">
        <v>17881</v>
      </c>
      <c r="F12" s="87">
        <v>100</v>
      </c>
      <c r="G12" s="86">
        <v>441</v>
      </c>
      <c r="H12" s="87">
        <v>2.4663050164979601</v>
      </c>
      <c r="I12" s="86">
        <v>17440</v>
      </c>
      <c r="J12" s="87">
        <v>97.533694983502002</v>
      </c>
      <c r="K12" s="86">
        <v>66</v>
      </c>
      <c r="L12" s="88">
        <v>0.37844036697247702</v>
      </c>
      <c r="M12" s="89">
        <v>151</v>
      </c>
      <c r="N12" s="88">
        <v>0.86582568807339499</v>
      </c>
      <c r="O12" s="89">
        <v>1393</v>
      </c>
      <c r="P12" s="88">
        <v>7.9873853211009198</v>
      </c>
      <c r="Q12" s="89">
        <v>8916</v>
      </c>
      <c r="R12" s="88">
        <v>51.123853211009198</v>
      </c>
      <c r="S12" s="89">
        <v>6106</v>
      </c>
      <c r="T12" s="88">
        <v>35.011467889908303</v>
      </c>
      <c r="U12" s="89">
        <v>58</v>
      </c>
      <c r="V12" s="88">
        <v>0.33256880733944999</v>
      </c>
      <c r="W12" s="90">
        <v>750</v>
      </c>
      <c r="X12" s="87">
        <v>4.3004587155963296</v>
      </c>
      <c r="Y12" s="86">
        <v>400</v>
      </c>
      <c r="Z12" s="91">
        <v>2.2370113528326199</v>
      </c>
      <c r="AA12" s="20">
        <v>1444</v>
      </c>
      <c r="AB12" s="21">
        <v>100</v>
      </c>
    </row>
    <row r="13" spans="1:28" s="6" customFormat="1" ht="15" customHeight="1" x14ac:dyDescent="0.2">
      <c r="A13" s="1" t="s">
        <v>1</v>
      </c>
      <c r="B13" s="173" t="s">
        <v>16</v>
      </c>
      <c r="C13" s="7"/>
      <c r="D13" s="8" t="s">
        <v>2</v>
      </c>
      <c r="E13" s="69">
        <v>21482</v>
      </c>
      <c r="F13" s="68">
        <v>65.684146155022205</v>
      </c>
      <c r="G13" s="69">
        <v>364</v>
      </c>
      <c r="H13" s="68">
        <v>1.1129796667176299</v>
      </c>
      <c r="I13" s="69">
        <v>21118</v>
      </c>
      <c r="J13" s="68">
        <v>64.571166488304499</v>
      </c>
      <c r="K13" s="69">
        <v>71</v>
      </c>
      <c r="L13" s="70">
        <v>0.22029165373875301</v>
      </c>
      <c r="M13" s="71">
        <v>328</v>
      </c>
      <c r="N13" s="70">
        <v>1.01768538628607</v>
      </c>
      <c r="O13" s="71">
        <v>1819</v>
      </c>
      <c r="P13" s="70">
        <v>5.64381011479988</v>
      </c>
      <c r="Q13" s="71">
        <v>12257</v>
      </c>
      <c r="R13" s="70">
        <v>38.029785913745002</v>
      </c>
      <c r="S13" s="71">
        <v>5885</v>
      </c>
      <c r="T13" s="70">
        <v>18.259385665528999</v>
      </c>
      <c r="U13" s="71">
        <v>97</v>
      </c>
      <c r="V13" s="70">
        <v>0.30096183679801403</v>
      </c>
      <c r="W13" s="72">
        <v>661</v>
      </c>
      <c r="X13" s="68">
        <v>2.0508842693143001</v>
      </c>
      <c r="Y13" s="69">
        <v>500</v>
      </c>
      <c r="Z13" s="73">
        <v>1.5288182235132199</v>
      </c>
      <c r="AA13" s="4">
        <v>1444</v>
      </c>
      <c r="AB13" s="5">
        <v>100</v>
      </c>
    </row>
    <row r="14" spans="1:28" s="6" customFormat="1" ht="15" customHeight="1" x14ac:dyDescent="0.2">
      <c r="A14" s="1" t="s">
        <v>1</v>
      </c>
      <c r="B14" s="173" t="s">
        <v>16</v>
      </c>
      <c r="C14" s="7" t="s">
        <v>7</v>
      </c>
      <c r="D14" s="22" t="s">
        <v>4</v>
      </c>
      <c r="E14" s="69">
        <v>11223</v>
      </c>
      <c r="F14" s="68">
        <v>34.315853844977802</v>
      </c>
      <c r="G14" s="69">
        <v>111</v>
      </c>
      <c r="H14" s="68">
        <v>0.33939764561993602</v>
      </c>
      <c r="I14" s="69">
        <v>11112</v>
      </c>
      <c r="J14" s="68">
        <v>33.976456199357898</v>
      </c>
      <c r="K14" s="69">
        <v>35</v>
      </c>
      <c r="L14" s="70">
        <v>0.10859447719515999</v>
      </c>
      <c r="M14" s="71">
        <v>91</v>
      </c>
      <c r="N14" s="70">
        <v>0.28234564070741502</v>
      </c>
      <c r="O14" s="71">
        <v>853</v>
      </c>
      <c r="P14" s="70">
        <v>2.64660254421347</v>
      </c>
      <c r="Q14" s="71">
        <v>7399</v>
      </c>
      <c r="R14" s="70">
        <v>22.956872479056798</v>
      </c>
      <c r="S14" s="71">
        <v>2344</v>
      </c>
      <c r="T14" s="70">
        <v>7.2727272727272698</v>
      </c>
      <c r="U14" s="71">
        <v>45</v>
      </c>
      <c r="V14" s="70">
        <v>0.13962147067949099</v>
      </c>
      <c r="W14" s="72">
        <v>345</v>
      </c>
      <c r="X14" s="68">
        <v>1.07043127520943</v>
      </c>
      <c r="Y14" s="69">
        <v>161</v>
      </c>
      <c r="Z14" s="73">
        <v>0.49227946797125799</v>
      </c>
      <c r="AA14" s="4">
        <v>1444</v>
      </c>
      <c r="AB14" s="5">
        <v>100</v>
      </c>
    </row>
    <row r="15" spans="1:28" s="6" customFormat="1" ht="15" customHeight="1" x14ac:dyDescent="0.2">
      <c r="A15" s="1" t="s">
        <v>1</v>
      </c>
      <c r="B15" s="173" t="s">
        <v>16</v>
      </c>
      <c r="C15" s="9"/>
      <c r="D15" s="10" t="s">
        <v>5</v>
      </c>
      <c r="E15" s="74">
        <v>32705</v>
      </c>
      <c r="F15" s="75">
        <v>100</v>
      </c>
      <c r="G15" s="74">
        <v>475</v>
      </c>
      <c r="H15" s="75">
        <v>1.4523773123375601</v>
      </c>
      <c r="I15" s="74">
        <v>32230</v>
      </c>
      <c r="J15" s="75">
        <v>98.547622687662397</v>
      </c>
      <c r="K15" s="74">
        <v>106</v>
      </c>
      <c r="L15" s="76">
        <v>0.328886130933913</v>
      </c>
      <c r="M15" s="77">
        <v>419</v>
      </c>
      <c r="N15" s="76">
        <v>1.3000310269934801</v>
      </c>
      <c r="O15" s="77">
        <v>2672</v>
      </c>
      <c r="P15" s="76">
        <v>8.2904126590133398</v>
      </c>
      <c r="Q15" s="77">
        <v>19656</v>
      </c>
      <c r="R15" s="76">
        <v>60.986658392801701</v>
      </c>
      <c r="S15" s="77">
        <v>8229</v>
      </c>
      <c r="T15" s="76">
        <v>25.532112938256301</v>
      </c>
      <c r="U15" s="77">
        <v>142</v>
      </c>
      <c r="V15" s="76">
        <v>0.44058330747750502</v>
      </c>
      <c r="W15" s="78">
        <v>1006</v>
      </c>
      <c r="X15" s="75">
        <v>3.1213155445237399</v>
      </c>
      <c r="Y15" s="74">
        <v>661</v>
      </c>
      <c r="Z15" s="79">
        <v>2.02109769148448</v>
      </c>
      <c r="AA15" s="11">
        <v>1444</v>
      </c>
      <c r="AB15" s="12">
        <v>100</v>
      </c>
    </row>
    <row r="16" spans="1:28" s="6" customFormat="1" ht="15" customHeight="1" x14ac:dyDescent="0.2">
      <c r="A16" s="1" t="s">
        <v>1</v>
      </c>
      <c r="B16" s="173" t="s">
        <v>16</v>
      </c>
      <c r="C16" s="13"/>
      <c r="D16" s="14" t="s">
        <v>2</v>
      </c>
      <c r="E16" s="80">
        <v>11161</v>
      </c>
      <c r="F16" s="81">
        <v>71.535700551211406</v>
      </c>
      <c r="G16" s="80">
        <v>234</v>
      </c>
      <c r="H16" s="81">
        <v>1.49980771695936</v>
      </c>
      <c r="I16" s="80">
        <v>10927</v>
      </c>
      <c r="J16" s="81">
        <v>70.035892834251996</v>
      </c>
      <c r="K16" s="80">
        <v>39</v>
      </c>
      <c r="L16" s="82">
        <v>0.25473546701502298</v>
      </c>
      <c r="M16" s="83">
        <v>79</v>
      </c>
      <c r="N16" s="82">
        <v>0.51600261267145697</v>
      </c>
      <c r="O16" s="83">
        <v>731</v>
      </c>
      <c r="P16" s="82">
        <v>4.7746570868713301</v>
      </c>
      <c r="Q16" s="83">
        <v>7021</v>
      </c>
      <c r="R16" s="82">
        <v>45.858915741345498</v>
      </c>
      <c r="S16" s="83">
        <v>2651</v>
      </c>
      <c r="T16" s="82">
        <v>17.315480078380102</v>
      </c>
      <c r="U16" s="83">
        <v>44</v>
      </c>
      <c r="V16" s="82">
        <v>0.28739386022207702</v>
      </c>
      <c r="W16" s="84">
        <v>362</v>
      </c>
      <c r="X16" s="81">
        <v>2.36446766819072</v>
      </c>
      <c r="Y16" s="80">
        <v>164</v>
      </c>
      <c r="Z16" s="85">
        <v>1.05114728880913</v>
      </c>
      <c r="AA16" s="15">
        <v>1444</v>
      </c>
      <c r="AB16" s="16">
        <v>100</v>
      </c>
    </row>
    <row r="17" spans="1:28" s="6" customFormat="1" ht="15" customHeight="1" x14ac:dyDescent="0.2">
      <c r="A17" s="1" t="s">
        <v>1</v>
      </c>
      <c r="B17" s="173" t="s">
        <v>16</v>
      </c>
      <c r="C17" s="13" t="s">
        <v>8</v>
      </c>
      <c r="D17" s="17" t="s">
        <v>4</v>
      </c>
      <c r="E17" s="80">
        <v>4441</v>
      </c>
      <c r="F17" s="81">
        <v>28.464299448788601</v>
      </c>
      <c r="G17" s="80">
        <v>58</v>
      </c>
      <c r="H17" s="81">
        <v>0.37174721189591098</v>
      </c>
      <c r="I17" s="80">
        <v>4383</v>
      </c>
      <c r="J17" s="81">
        <v>28.092552236892701</v>
      </c>
      <c r="K17" s="80">
        <v>15</v>
      </c>
      <c r="L17" s="82">
        <v>9.7975179621162603E-2</v>
      </c>
      <c r="M17" s="83">
        <v>25</v>
      </c>
      <c r="N17" s="82">
        <v>0.16329196603527099</v>
      </c>
      <c r="O17" s="83">
        <v>235</v>
      </c>
      <c r="P17" s="82">
        <v>1.53494448073155</v>
      </c>
      <c r="Q17" s="83">
        <v>3105</v>
      </c>
      <c r="R17" s="82">
        <v>20.280862181580702</v>
      </c>
      <c r="S17" s="83">
        <v>816</v>
      </c>
      <c r="T17" s="82">
        <v>5.3298497713912498</v>
      </c>
      <c r="U17" s="83">
        <v>15</v>
      </c>
      <c r="V17" s="82">
        <v>9.7975179621162603E-2</v>
      </c>
      <c r="W17" s="84">
        <v>172</v>
      </c>
      <c r="X17" s="81">
        <v>1.12344872632266</v>
      </c>
      <c r="Y17" s="80">
        <v>49</v>
      </c>
      <c r="Z17" s="85">
        <v>0.31406229970516603</v>
      </c>
      <c r="AA17" s="15">
        <v>1444</v>
      </c>
      <c r="AB17" s="16">
        <v>100</v>
      </c>
    </row>
    <row r="18" spans="1:28" s="6" customFormat="1" ht="15" customHeight="1" x14ac:dyDescent="0.2">
      <c r="A18" s="1" t="s">
        <v>1</v>
      </c>
      <c r="B18" s="173" t="s">
        <v>16</v>
      </c>
      <c r="C18" s="18"/>
      <c r="D18" s="19" t="s">
        <v>5</v>
      </c>
      <c r="E18" s="86">
        <v>15602</v>
      </c>
      <c r="F18" s="87">
        <v>100</v>
      </c>
      <c r="G18" s="86">
        <v>292</v>
      </c>
      <c r="H18" s="87">
        <v>1.87155492885527</v>
      </c>
      <c r="I18" s="86">
        <v>15310</v>
      </c>
      <c r="J18" s="87">
        <v>98.128445071144696</v>
      </c>
      <c r="K18" s="86">
        <v>54</v>
      </c>
      <c r="L18" s="88">
        <v>0.35271064663618601</v>
      </c>
      <c r="M18" s="89">
        <v>104</v>
      </c>
      <c r="N18" s="88">
        <v>0.67929457870672805</v>
      </c>
      <c r="O18" s="89">
        <v>966</v>
      </c>
      <c r="P18" s="88">
        <v>6.3096015676028703</v>
      </c>
      <c r="Q18" s="89">
        <v>10126</v>
      </c>
      <c r="R18" s="88">
        <v>66.1397779229262</v>
      </c>
      <c r="S18" s="89">
        <v>3467</v>
      </c>
      <c r="T18" s="88">
        <v>22.6453298497714</v>
      </c>
      <c r="U18" s="89">
        <v>59</v>
      </c>
      <c r="V18" s="88">
        <v>0.38536903984324</v>
      </c>
      <c r="W18" s="90">
        <v>534</v>
      </c>
      <c r="X18" s="87">
        <v>3.4879163945133902</v>
      </c>
      <c r="Y18" s="86">
        <v>213</v>
      </c>
      <c r="Z18" s="91">
        <v>1.3652095885142901</v>
      </c>
      <c r="AA18" s="20">
        <v>1444</v>
      </c>
      <c r="AB18" s="21">
        <v>100</v>
      </c>
    </row>
    <row r="19" spans="1:28" s="6" customFormat="1" ht="15" customHeight="1" x14ac:dyDescent="0.2">
      <c r="A19" s="1" t="s">
        <v>1</v>
      </c>
      <c r="B19" s="173" t="s">
        <v>16</v>
      </c>
      <c r="C19" s="7"/>
      <c r="D19" s="8" t="s">
        <v>2</v>
      </c>
      <c r="E19" s="69">
        <v>32661</v>
      </c>
      <c r="F19" s="68">
        <v>67.598725060021494</v>
      </c>
      <c r="G19" s="69">
        <v>599</v>
      </c>
      <c r="H19" s="68">
        <v>1.2397549466015401</v>
      </c>
      <c r="I19" s="69">
        <v>32062</v>
      </c>
      <c r="J19" s="68">
        <v>66.35897011342</v>
      </c>
      <c r="K19" s="69">
        <v>110</v>
      </c>
      <c r="L19" s="70">
        <v>0.231335436382755</v>
      </c>
      <c r="M19" s="71">
        <v>406</v>
      </c>
      <c r="N19" s="70">
        <v>0.85383806519453198</v>
      </c>
      <c r="O19" s="71">
        <v>2544</v>
      </c>
      <c r="P19" s="70">
        <v>5.3501577287066198</v>
      </c>
      <c r="Q19" s="71">
        <v>19296</v>
      </c>
      <c r="R19" s="70">
        <v>40.580441640378602</v>
      </c>
      <c r="S19" s="71">
        <v>8543</v>
      </c>
      <c r="T19" s="70">
        <v>17.9663512092534</v>
      </c>
      <c r="U19" s="71">
        <v>140</v>
      </c>
      <c r="V19" s="70">
        <v>0.29442691903259699</v>
      </c>
      <c r="W19" s="72">
        <v>1023</v>
      </c>
      <c r="X19" s="68">
        <v>2.1514195583596201</v>
      </c>
      <c r="Y19" s="69">
        <v>662</v>
      </c>
      <c r="Z19" s="73">
        <v>1.3701465353092099</v>
      </c>
      <c r="AA19" s="4">
        <v>1444</v>
      </c>
      <c r="AB19" s="5">
        <v>100</v>
      </c>
    </row>
    <row r="20" spans="1:28" s="6" customFormat="1" ht="15" customHeight="1" x14ac:dyDescent="0.2">
      <c r="A20" s="1" t="s">
        <v>1</v>
      </c>
      <c r="B20" s="173" t="s">
        <v>16</v>
      </c>
      <c r="C20" s="7" t="s">
        <v>9</v>
      </c>
      <c r="D20" s="22" t="s">
        <v>4</v>
      </c>
      <c r="E20" s="69">
        <v>15655</v>
      </c>
      <c r="F20" s="68">
        <v>32.401274939978499</v>
      </c>
      <c r="G20" s="69">
        <v>167</v>
      </c>
      <c r="H20" s="68">
        <v>0.34564119546320099</v>
      </c>
      <c r="I20" s="69">
        <v>15488</v>
      </c>
      <c r="J20" s="68">
        <v>32.055633744515298</v>
      </c>
      <c r="K20" s="69">
        <v>50</v>
      </c>
      <c r="L20" s="70">
        <v>0.10515247108307001</v>
      </c>
      <c r="M20" s="71">
        <v>115</v>
      </c>
      <c r="N20" s="70">
        <v>0.24185068349106201</v>
      </c>
      <c r="O20" s="71">
        <v>1087</v>
      </c>
      <c r="P20" s="70">
        <v>2.2860147213459499</v>
      </c>
      <c r="Q20" s="71">
        <v>10499</v>
      </c>
      <c r="R20" s="70">
        <v>22.079915878023101</v>
      </c>
      <c r="S20" s="71">
        <v>3163</v>
      </c>
      <c r="T20" s="70">
        <v>6.6519453207150399</v>
      </c>
      <c r="U20" s="71">
        <v>59</v>
      </c>
      <c r="V20" s="70">
        <v>0.124079915878023</v>
      </c>
      <c r="W20" s="72">
        <v>515</v>
      </c>
      <c r="X20" s="68">
        <v>1.08307045215563</v>
      </c>
      <c r="Y20" s="69">
        <v>207</v>
      </c>
      <c r="Z20" s="73">
        <v>0.42842950575378802</v>
      </c>
      <c r="AA20" s="4">
        <v>1444</v>
      </c>
      <c r="AB20" s="5">
        <v>100</v>
      </c>
    </row>
    <row r="21" spans="1:28" s="6" customFormat="1" ht="15" customHeight="1" x14ac:dyDescent="0.2">
      <c r="A21" s="1" t="s">
        <v>1</v>
      </c>
      <c r="B21" s="173" t="s">
        <v>16</v>
      </c>
      <c r="C21" s="9"/>
      <c r="D21" s="10" t="s">
        <v>5</v>
      </c>
      <c r="E21" s="74">
        <v>48316</v>
      </c>
      <c r="F21" s="75">
        <v>100</v>
      </c>
      <c r="G21" s="74">
        <v>766</v>
      </c>
      <c r="H21" s="75">
        <v>1.58539614206474</v>
      </c>
      <c r="I21" s="74">
        <v>47550</v>
      </c>
      <c r="J21" s="75">
        <v>98.414603857935305</v>
      </c>
      <c r="K21" s="74">
        <v>160</v>
      </c>
      <c r="L21" s="76">
        <v>0.33648790746582502</v>
      </c>
      <c r="M21" s="77">
        <v>521</v>
      </c>
      <c r="N21" s="76">
        <v>1.09568874868559</v>
      </c>
      <c r="O21" s="77">
        <v>3631</v>
      </c>
      <c r="P21" s="76">
        <v>7.6361724500525803</v>
      </c>
      <c r="Q21" s="77">
        <v>29795</v>
      </c>
      <c r="R21" s="76">
        <v>62.660357518401703</v>
      </c>
      <c r="S21" s="77">
        <v>11706</v>
      </c>
      <c r="T21" s="76">
        <v>24.6182965299685</v>
      </c>
      <c r="U21" s="77">
        <v>199</v>
      </c>
      <c r="V21" s="76">
        <v>0.41850683491062002</v>
      </c>
      <c r="W21" s="78">
        <v>1538</v>
      </c>
      <c r="X21" s="75">
        <v>3.2344900105152501</v>
      </c>
      <c r="Y21" s="74">
        <v>869</v>
      </c>
      <c r="Z21" s="79">
        <v>1.7985760410630001</v>
      </c>
      <c r="AA21" s="11">
        <v>1444</v>
      </c>
      <c r="AB21" s="12">
        <v>100</v>
      </c>
    </row>
    <row r="22" spans="1:28" s="6" customFormat="1" ht="15" customHeight="1" x14ac:dyDescent="0.2">
      <c r="A22" s="1" t="s">
        <v>1</v>
      </c>
      <c r="B22" s="173" t="s">
        <v>16</v>
      </c>
      <c r="C22" s="13"/>
      <c r="D22" s="14" t="s">
        <v>2</v>
      </c>
      <c r="E22" s="80">
        <v>878</v>
      </c>
      <c r="F22" s="81">
        <v>70.015948963317399</v>
      </c>
      <c r="G22" s="80">
        <v>7</v>
      </c>
      <c r="H22" s="81">
        <v>0.55821371610845305</v>
      </c>
      <c r="I22" s="80">
        <v>871</v>
      </c>
      <c r="J22" s="81">
        <v>69.457735247208902</v>
      </c>
      <c r="K22" s="80">
        <v>7</v>
      </c>
      <c r="L22" s="82">
        <v>0.56360708534621595</v>
      </c>
      <c r="M22" s="103" t="s">
        <v>40</v>
      </c>
      <c r="N22" s="82">
        <v>0.161030595813205</v>
      </c>
      <c r="O22" s="83">
        <v>26</v>
      </c>
      <c r="P22" s="82">
        <v>2.0933977455716599</v>
      </c>
      <c r="Q22" s="83">
        <v>698</v>
      </c>
      <c r="R22" s="82">
        <v>56.199677938808399</v>
      </c>
      <c r="S22" s="83">
        <v>116</v>
      </c>
      <c r="T22" s="82">
        <v>9.3397745571658604</v>
      </c>
      <c r="U22" s="83">
        <v>0</v>
      </c>
      <c r="V22" s="82">
        <v>0</v>
      </c>
      <c r="W22" s="84">
        <v>22</v>
      </c>
      <c r="X22" s="81">
        <v>1.7713365539452499</v>
      </c>
      <c r="Y22" s="80">
        <v>4</v>
      </c>
      <c r="Z22" s="85">
        <v>0.31897926634768697</v>
      </c>
      <c r="AA22" s="15">
        <v>1444</v>
      </c>
      <c r="AB22" s="16">
        <v>100</v>
      </c>
    </row>
    <row r="23" spans="1:28" s="6" customFormat="1" ht="15" customHeight="1" x14ac:dyDescent="0.2">
      <c r="A23" s="1" t="s">
        <v>1</v>
      </c>
      <c r="B23" s="173" t="s">
        <v>16</v>
      </c>
      <c r="C23" s="13" t="s">
        <v>10</v>
      </c>
      <c r="D23" s="17" t="s">
        <v>4</v>
      </c>
      <c r="E23" s="80">
        <v>376</v>
      </c>
      <c r="F23" s="81">
        <v>29.984051036682601</v>
      </c>
      <c r="G23" s="80">
        <v>5</v>
      </c>
      <c r="H23" s="81">
        <v>0.39872408293460898</v>
      </c>
      <c r="I23" s="80">
        <v>371</v>
      </c>
      <c r="J23" s="81">
        <v>29.585326953748002</v>
      </c>
      <c r="K23" s="102" t="s">
        <v>40</v>
      </c>
      <c r="L23" s="82">
        <v>0.161030595813205</v>
      </c>
      <c r="M23" s="83">
        <v>0</v>
      </c>
      <c r="N23" s="82">
        <v>0</v>
      </c>
      <c r="O23" s="83">
        <v>7</v>
      </c>
      <c r="P23" s="82">
        <v>0.56360708534621595</v>
      </c>
      <c r="Q23" s="83">
        <v>320</v>
      </c>
      <c r="R23" s="82">
        <v>25.764895330112701</v>
      </c>
      <c r="S23" s="83">
        <v>37</v>
      </c>
      <c r="T23" s="82">
        <v>2.9790660225442802</v>
      </c>
      <c r="U23" s="83">
        <v>0</v>
      </c>
      <c r="V23" s="82">
        <v>0</v>
      </c>
      <c r="W23" s="84">
        <v>5</v>
      </c>
      <c r="X23" s="81">
        <v>0.40257648953301101</v>
      </c>
      <c r="Y23" s="80">
        <v>0</v>
      </c>
      <c r="Z23" s="85">
        <v>0</v>
      </c>
      <c r="AA23" s="15">
        <v>1444</v>
      </c>
      <c r="AB23" s="16">
        <v>100</v>
      </c>
    </row>
    <row r="24" spans="1:28" s="6" customFormat="1" ht="15" customHeight="1" x14ac:dyDescent="0.2">
      <c r="A24" s="1" t="s">
        <v>1</v>
      </c>
      <c r="B24" s="173" t="s">
        <v>16</v>
      </c>
      <c r="C24" s="18"/>
      <c r="D24" s="19" t="s">
        <v>5</v>
      </c>
      <c r="E24" s="86">
        <v>1254</v>
      </c>
      <c r="F24" s="87">
        <v>100</v>
      </c>
      <c r="G24" s="86">
        <v>12</v>
      </c>
      <c r="H24" s="87">
        <v>0.95693779904306198</v>
      </c>
      <c r="I24" s="86">
        <v>1242</v>
      </c>
      <c r="J24" s="87">
        <v>99.043062200956896</v>
      </c>
      <c r="K24" s="86">
        <v>9</v>
      </c>
      <c r="L24" s="88">
        <v>0.72463768115941996</v>
      </c>
      <c r="M24" s="104" t="s">
        <v>40</v>
      </c>
      <c r="N24" s="88">
        <v>0.161030595813205</v>
      </c>
      <c r="O24" s="89">
        <v>33</v>
      </c>
      <c r="P24" s="88">
        <v>2.6570048309178702</v>
      </c>
      <c r="Q24" s="89">
        <v>1018</v>
      </c>
      <c r="R24" s="88">
        <v>81.9645732689211</v>
      </c>
      <c r="S24" s="89">
        <v>153</v>
      </c>
      <c r="T24" s="88">
        <v>12.3188405797101</v>
      </c>
      <c r="U24" s="89">
        <v>0</v>
      </c>
      <c r="V24" s="88">
        <v>0</v>
      </c>
      <c r="W24" s="90">
        <v>27</v>
      </c>
      <c r="X24" s="87">
        <v>2.1739130434782599</v>
      </c>
      <c r="Y24" s="86">
        <v>4</v>
      </c>
      <c r="Z24" s="91">
        <v>0.31897926634768697</v>
      </c>
      <c r="AA24" s="20">
        <v>1444</v>
      </c>
      <c r="AB24" s="21">
        <v>100</v>
      </c>
    </row>
    <row r="25" spans="1:28" s="6" customFormat="1" ht="15" customHeight="1" x14ac:dyDescent="0.2">
      <c r="A25" s="1" t="s">
        <v>1</v>
      </c>
      <c r="B25" s="173" t="s">
        <v>16</v>
      </c>
      <c r="C25" s="7"/>
      <c r="D25" s="8" t="s">
        <v>2</v>
      </c>
      <c r="E25" s="69">
        <v>152</v>
      </c>
      <c r="F25" s="68">
        <v>67.857142857142904</v>
      </c>
      <c r="G25" s="69">
        <v>0</v>
      </c>
      <c r="H25" s="68">
        <v>0</v>
      </c>
      <c r="I25" s="69">
        <v>152</v>
      </c>
      <c r="J25" s="68">
        <v>67.857142857142904</v>
      </c>
      <c r="K25" s="69">
        <v>0</v>
      </c>
      <c r="L25" s="70">
        <v>0</v>
      </c>
      <c r="M25" s="71">
        <v>6</v>
      </c>
      <c r="N25" s="70">
        <v>2.6785714285714302</v>
      </c>
      <c r="O25" s="71">
        <v>12</v>
      </c>
      <c r="P25" s="70">
        <v>5.3571428571428603</v>
      </c>
      <c r="Q25" s="71">
        <v>90</v>
      </c>
      <c r="R25" s="70">
        <v>40.178571428571402</v>
      </c>
      <c r="S25" s="71">
        <v>42</v>
      </c>
      <c r="T25" s="70">
        <v>18.75</v>
      </c>
      <c r="U25" s="71">
        <v>0</v>
      </c>
      <c r="V25" s="70">
        <v>0</v>
      </c>
      <c r="W25" s="99" t="s">
        <v>40</v>
      </c>
      <c r="X25" s="68">
        <v>0.89285714285714302</v>
      </c>
      <c r="Y25" s="69">
        <v>0</v>
      </c>
      <c r="Z25" s="73">
        <v>0</v>
      </c>
      <c r="AA25" s="4">
        <v>1444</v>
      </c>
      <c r="AB25" s="5">
        <v>100</v>
      </c>
    </row>
    <row r="26" spans="1:28" s="6" customFormat="1" ht="15" customHeight="1" x14ac:dyDescent="0.2">
      <c r="A26" s="1" t="s">
        <v>1</v>
      </c>
      <c r="B26" s="173" t="s">
        <v>16</v>
      </c>
      <c r="C26" s="7" t="s">
        <v>11</v>
      </c>
      <c r="D26" s="22" t="s">
        <v>4</v>
      </c>
      <c r="E26" s="69">
        <v>72</v>
      </c>
      <c r="F26" s="68">
        <v>32.142857142857103</v>
      </c>
      <c r="G26" s="69">
        <v>0</v>
      </c>
      <c r="H26" s="68">
        <v>0</v>
      </c>
      <c r="I26" s="69">
        <v>72</v>
      </c>
      <c r="J26" s="68">
        <v>32.142857142857103</v>
      </c>
      <c r="K26" s="107" t="s">
        <v>40</v>
      </c>
      <c r="L26" s="70">
        <v>0.89285714285714302</v>
      </c>
      <c r="M26" s="98" t="s">
        <v>40</v>
      </c>
      <c r="N26" s="70">
        <v>0.89285714285714302</v>
      </c>
      <c r="O26" s="71">
        <v>4</v>
      </c>
      <c r="P26" s="70">
        <v>1.78571428571429</v>
      </c>
      <c r="Q26" s="71">
        <v>50</v>
      </c>
      <c r="R26" s="70">
        <v>22.321428571428601</v>
      </c>
      <c r="S26" s="71">
        <v>12</v>
      </c>
      <c r="T26" s="70">
        <v>5.3571428571428603</v>
      </c>
      <c r="U26" s="71">
        <v>0</v>
      </c>
      <c r="V26" s="70">
        <v>0</v>
      </c>
      <c r="W26" s="99" t="s">
        <v>40</v>
      </c>
      <c r="X26" s="68">
        <v>0.89285714285714302</v>
      </c>
      <c r="Y26" s="69">
        <v>0</v>
      </c>
      <c r="Z26" s="73">
        <v>0</v>
      </c>
      <c r="AA26" s="4">
        <v>1444</v>
      </c>
      <c r="AB26" s="5">
        <v>100</v>
      </c>
    </row>
    <row r="27" spans="1:28" s="6" customFormat="1" ht="15" customHeight="1" x14ac:dyDescent="0.2">
      <c r="A27" s="1" t="s">
        <v>1</v>
      </c>
      <c r="B27" s="173" t="s">
        <v>16</v>
      </c>
      <c r="C27" s="9"/>
      <c r="D27" s="10" t="s">
        <v>5</v>
      </c>
      <c r="E27" s="74">
        <v>224</v>
      </c>
      <c r="F27" s="75">
        <v>100</v>
      </c>
      <c r="G27" s="74">
        <v>0</v>
      </c>
      <c r="H27" s="75">
        <v>0</v>
      </c>
      <c r="I27" s="74">
        <v>224</v>
      </c>
      <c r="J27" s="75">
        <v>100</v>
      </c>
      <c r="K27" s="108" t="s">
        <v>40</v>
      </c>
      <c r="L27" s="76">
        <v>0.89285714285714302</v>
      </c>
      <c r="M27" s="77">
        <v>8</v>
      </c>
      <c r="N27" s="76">
        <v>3.5714285714285698</v>
      </c>
      <c r="O27" s="77">
        <v>16</v>
      </c>
      <c r="P27" s="76">
        <v>7.1428571428571397</v>
      </c>
      <c r="Q27" s="77">
        <v>140</v>
      </c>
      <c r="R27" s="76">
        <v>62.5</v>
      </c>
      <c r="S27" s="77">
        <v>54</v>
      </c>
      <c r="T27" s="76">
        <v>24.1071428571429</v>
      </c>
      <c r="U27" s="77">
        <v>0</v>
      </c>
      <c r="V27" s="76">
        <v>0</v>
      </c>
      <c r="W27" s="78">
        <v>4</v>
      </c>
      <c r="X27" s="75">
        <v>1.78571428571429</v>
      </c>
      <c r="Y27" s="74">
        <v>0</v>
      </c>
      <c r="Z27" s="79">
        <v>0</v>
      </c>
      <c r="AA27" s="11">
        <v>1444</v>
      </c>
      <c r="AB27" s="12">
        <v>100</v>
      </c>
    </row>
    <row r="28" spans="1:28" s="6" customFormat="1" ht="15" customHeight="1" x14ac:dyDescent="0.2">
      <c r="A28" s="1" t="s">
        <v>1</v>
      </c>
      <c r="B28" s="173" t="s">
        <v>16</v>
      </c>
      <c r="C28" s="13"/>
      <c r="D28" s="14" t="s">
        <v>2</v>
      </c>
      <c r="E28" s="80">
        <v>1033</v>
      </c>
      <c r="F28" s="81">
        <v>69.986449864498596</v>
      </c>
      <c r="G28" s="80">
        <v>7</v>
      </c>
      <c r="H28" s="81">
        <v>0.474254742547426</v>
      </c>
      <c r="I28" s="80">
        <v>1026</v>
      </c>
      <c r="J28" s="81">
        <v>69.512195121951194</v>
      </c>
      <c r="K28" s="80">
        <v>7</v>
      </c>
      <c r="L28" s="82">
        <v>0.47814207650273199</v>
      </c>
      <c r="M28" s="83">
        <v>9</v>
      </c>
      <c r="N28" s="82">
        <v>0.61475409836065598</v>
      </c>
      <c r="O28" s="83">
        <v>39</v>
      </c>
      <c r="P28" s="82">
        <v>2.6639344262295102</v>
      </c>
      <c r="Q28" s="83">
        <v>788</v>
      </c>
      <c r="R28" s="82">
        <v>53.8251366120219</v>
      </c>
      <c r="S28" s="83">
        <v>157</v>
      </c>
      <c r="T28" s="82">
        <v>10.724043715846999</v>
      </c>
      <c r="U28" s="83">
        <v>0</v>
      </c>
      <c r="V28" s="82">
        <v>0</v>
      </c>
      <c r="W28" s="84">
        <v>26</v>
      </c>
      <c r="X28" s="81">
        <v>1.7759562841530101</v>
      </c>
      <c r="Y28" s="80">
        <v>4</v>
      </c>
      <c r="Z28" s="85">
        <v>0.27100271002710002</v>
      </c>
      <c r="AA28" s="15">
        <v>1444</v>
      </c>
      <c r="AB28" s="16">
        <v>100</v>
      </c>
    </row>
    <row r="29" spans="1:28" s="6" customFormat="1" ht="15" customHeight="1" x14ac:dyDescent="0.2">
      <c r="A29" s="1" t="s">
        <v>1</v>
      </c>
      <c r="B29" s="173" t="s">
        <v>16</v>
      </c>
      <c r="C29" s="13" t="s">
        <v>12</v>
      </c>
      <c r="D29" s="17" t="s">
        <v>4</v>
      </c>
      <c r="E29" s="80">
        <v>443</v>
      </c>
      <c r="F29" s="81">
        <v>30.013550135501401</v>
      </c>
      <c r="G29" s="80">
        <v>5</v>
      </c>
      <c r="H29" s="81">
        <v>0.33875338753387502</v>
      </c>
      <c r="I29" s="80">
        <v>438</v>
      </c>
      <c r="J29" s="81">
        <v>29.674796747967498</v>
      </c>
      <c r="K29" s="102" t="s">
        <v>40</v>
      </c>
      <c r="L29" s="82">
        <v>0.13661202185792401</v>
      </c>
      <c r="M29" s="103" t="s">
        <v>40</v>
      </c>
      <c r="N29" s="82">
        <v>0.13661202185792401</v>
      </c>
      <c r="O29" s="83">
        <v>11</v>
      </c>
      <c r="P29" s="82">
        <v>0.75136612021857896</v>
      </c>
      <c r="Q29" s="83">
        <v>368</v>
      </c>
      <c r="R29" s="82">
        <v>25.1366120218579</v>
      </c>
      <c r="S29" s="83">
        <v>47</v>
      </c>
      <c r="T29" s="82">
        <v>3.2103825136611999</v>
      </c>
      <c r="U29" s="83">
        <v>0</v>
      </c>
      <c r="V29" s="82">
        <v>0</v>
      </c>
      <c r="W29" s="84">
        <v>8</v>
      </c>
      <c r="X29" s="81">
        <v>0.54644808743169404</v>
      </c>
      <c r="Y29" s="80">
        <v>0</v>
      </c>
      <c r="Z29" s="85">
        <v>0</v>
      </c>
      <c r="AA29" s="15">
        <v>1444</v>
      </c>
      <c r="AB29" s="16">
        <v>100</v>
      </c>
    </row>
    <row r="30" spans="1:28" s="6" customFormat="1" ht="15" customHeight="1" x14ac:dyDescent="0.2">
      <c r="A30" s="1" t="s">
        <v>1</v>
      </c>
      <c r="B30" s="173" t="s">
        <v>16</v>
      </c>
      <c r="C30" s="18"/>
      <c r="D30" s="19" t="s">
        <v>5</v>
      </c>
      <c r="E30" s="86">
        <v>1476</v>
      </c>
      <c r="F30" s="87">
        <v>100</v>
      </c>
      <c r="G30" s="86">
        <v>12</v>
      </c>
      <c r="H30" s="87">
        <v>0.81300813008130102</v>
      </c>
      <c r="I30" s="86">
        <v>1464</v>
      </c>
      <c r="J30" s="87">
        <v>99.1869918699187</v>
      </c>
      <c r="K30" s="86">
        <v>9</v>
      </c>
      <c r="L30" s="88">
        <v>0.61475409836065598</v>
      </c>
      <c r="M30" s="89">
        <v>11</v>
      </c>
      <c r="N30" s="88">
        <v>0.75136612021857896</v>
      </c>
      <c r="O30" s="89">
        <v>50</v>
      </c>
      <c r="P30" s="88">
        <v>3.4153005464480901</v>
      </c>
      <c r="Q30" s="89">
        <v>1156</v>
      </c>
      <c r="R30" s="88">
        <v>78.961748633879793</v>
      </c>
      <c r="S30" s="89">
        <v>204</v>
      </c>
      <c r="T30" s="88">
        <v>13.934426229508199</v>
      </c>
      <c r="U30" s="89">
        <v>0</v>
      </c>
      <c r="V30" s="88">
        <v>0</v>
      </c>
      <c r="W30" s="90">
        <v>34</v>
      </c>
      <c r="X30" s="87">
        <v>2.3224043715847</v>
      </c>
      <c r="Y30" s="86">
        <v>4</v>
      </c>
      <c r="Z30" s="91">
        <v>0.27100271002710002</v>
      </c>
      <c r="AA30" s="20">
        <v>1444</v>
      </c>
      <c r="AB30" s="21">
        <v>100</v>
      </c>
    </row>
    <row r="31" spans="1:28" s="6" customFormat="1" ht="15" customHeight="1" x14ac:dyDescent="0.2">
      <c r="A31" s="1" t="s">
        <v>1</v>
      </c>
      <c r="B31" s="173" t="s">
        <v>16</v>
      </c>
      <c r="C31" s="7"/>
      <c r="D31" s="23" t="s">
        <v>2</v>
      </c>
      <c r="E31" s="69">
        <v>32</v>
      </c>
      <c r="F31" s="68">
        <v>71.1111111111111</v>
      </c>
      <c r="G31" s="69">
        <v>0</v>
      </c>
      <c r="H31" s="68">
        <v>0</v>
      </c>
      <c r="I31" s="69">
        <v>32</v>
      </c>
      <c r="J31" s="68">
        <v>71.1111111111111</v>
      </c>
      <c r="K31" s="69">
        <v>0</v>
      </c>
      <c r="L31" s="70">
        <v>0</v>
      </c>
      <c r="M31" s="98" t="s">
        <v>40</v>
      </c>
      <c r="N31" s="70">
        <v>4.4444444444444402</v>
      </c>
      <c r="O31" s="71">
        <v>4</v>
      </c>
      <c r="P31" s="70">
        <v>8.8888888888888893</v>
      </c>
      <c r="Q31" s="71">
        <v>22</v>
      </c>
      <c r="R31" s="70">
        <v>48.8888888888889</v>
      </c>
      <c r="S31" s="98" t="s">
        <v>40</v>
      </c>
      <c r="T31" s="70">
        <v>4.4444444444444402</v>
      </c>
      <c r="U31" s="71">
        <v>0</v>
      </c>
      <c r="V31" s="70">
        <v>0</v>
      </c>
      <c r="W31" s="99" t="s">
        <v>40</v>
      </c>
      <c r="X31" s="68">
        <v>4.4444444444444402</v>
      </c>
      <c r="Y31" s="69">
        <v>0</v>
      </c>
      <c r="Z31" s="73">
        <v>0</v>
      </c>
      <c r="AA31" s="4">
        <v>1444</v>
      </c>
      <c r="AB31" s="5">
        <v>100</v>
      </c>
    </row>
    <row r="32" spans="1:28" s="6" customFormat="1" ht="15" customHeight="1" x14ac:dyDescent="0.2">
      <c r="A32" s="1" t="s">
        <v>1</v>
      </c>
      <c r="B32" s="173" t="s">
        <v>16</v>
      </c>
      <c r="C32" s="7" t="s">
        <v>13</v>
      </c>
      <c r="D32" s="22" t="s">
        <v>4</v>
      </c>
      <c r="E32" s="69">
        <v>13</v>
      </c>
      <c r="F32" s="68">
        <v>28.8888888888889</v>
      </c>
      <c r="G32" s="69">
        <v>0</v>
      </c>
      <c r="H32" s="68">
        <v>0</v>
      </c>
      <c r="I32" s="69">
        <v>13</v>
      </c>
      <c r="J32" s="68">
        <v>28.8888888888889</v>
      </c>
      <c r="K32" s="69">
        <v>0</v>
      </c>
      <c r="L32" s="70">
        <v>0</v>
      </c>
      <c r="M32" s="98" t="s">
        <v>40</v>
      </c>
      <c r="N32" s="70">
        <v>4.4444444444444402</v>
      </c>
      <c r="O32" s="98" t="s">
        <v>40</v>
      </c>
      <c r="P32" s="70">
        <v>4.4444444444444402</v>
      </c>
      <c r="Q32" s="71">
        <v>9</v>
      </c>
      <c r="R32" s="70">
        <v>20</v>
      </c>
      <c r="S32" s="71">
        <v>0</v>
      </c>
      <c r="T32" s="70">
        <v>0</v>
      </c>
      <c r="U32" s="71">
        <v>0</v>
      </c>
      <c r="V32" s="70">
        <v>0</v>
      </c>
      <c r="W32" s="72">
        <v>0</v>
      </c>
      <c r="X32" s="68">
        <v>0</v>
      </c>
      <c r="Y32" s="69">
        <v>0</v>
      </c>
      <c r="Z32" s="73">
        <v>0</v>
      </c>
      <c r="AA32" s="4">
        <v>1444</v>
      </c>
      <c r="AB32" s="5">
        <v>100</v>
      </c>
    </row>
    <row r="33" spans="1:28" s="6" customFormat="1" ht="15" customHeight="1" x14ac:dyDescent="0.2">
      <c r="A33" s="1" t="s">
        <v>1</v>
      </c>
      <c r="B33" s="173" t="s">
        <v>16</v>
      </c>
      <c r="C33" s="9"/>
      <c r="D33" s="10" t="s">
        <v>5</v>
      </c>
      <c r="E33" s="74">
        <v>45</v>
      </c>
      <c r="F33" s="75">
        <v>100</v>
      </c>
      <c r="G33" s="74">
        <v>0</v>
      </c>
      <c r="H33" s="75">
        <v>0</v>
      </c>
      <c r="I33" s="74">
        <v>45</v>
      </c>
      <c r="J33" s="75">
        <v>100</v>
      </c>
      <c r="K33" s="74">
        <v>0</v>
      </c>
      <c r="L33" s="76">
        <v>0</v>
      </c>
      <c r="M33" s="77">
        <v>4</v>
      </c>
      <c r="N33" s="76">
        <v>8.8888888888888893</v>
      </c>
      <c r="O33" s="77">
        <v>6</v>
      </c>
      <c r="P33" s="76">
        <v>13.3333333333333</v>
      </c>
      <c r="Q33" s="77">
        <v>31</v>
      </c>
      <c r="R33" s="76">
        <v>68.8888888888889</v>
      </c>
      <c r="S33" s="100" t="s">
        <v>40</v>
      </c>
      <c r="T33" s="76">
        <v>4.4444444444444402</v>
      </c>
      <c r="U33" s="77">
        <v>0</v>
      </c>
      <c r="V33" s="76">
        <v>0</v>
      </c>
      <c r="W33" s="101" t="s">
        <v>40</v>
      </c>
      <c r="X33" s="75">
        <v>4.4444444444444402</v>
      </c>
      <c r="Y33" s="74">
        <v>0</v>
      </c>
      <c r="Z33" s="79">
        <v>0</v>
      </c>
      <c r="AA33" s="11">
        <v>1444</v>
      </c>
      <c r="AB33" s="12">
        <v>100</v>
      </c>
    </row>
    <row r="34" spans="1:28" s="6" customFormat="1" ht="15" customHeight="1" x14ac:dyDescent="0.2">
      <c r="A34" s="1" t="s">
        <v>1</v>
      </c>
      <c r="B34" s="173" t="s">
        <v>16</v>
      </c>
      <c r="C34" s="13"/>
      <c r="D34" s="14" t="s">
        <v>2</v>
      </c>
      <c r="E34" s="80">
        <v>1403</v>
      </c>
      <c r="F34" s="81">
        <v>72.731985484707096</v>
      </c>
      <c r="G34" s="80">
        <v>57</v>
      </c>
      <c r="H34" s="81">
        <v>2.95489891135303</v>
      </c>
      <c r="I34" s="80">
        <v>1346</v>
      </c>
      <c r="J34" s="81">
        <v>69.777086573354097</v>
      </c>
      <c r="K34" s="80">
        <v>4</v>
      </c>
      <c r="L34" s="82">
        <v>0.21528525296017201</v>
      </c>
      <c r="M34" s="83">
        <v>34</v>
      </c>
      <c r="N34" s="82">
        <v>1.8299246501614601</v>
      </c>
      <c r="O34" s="83">
        <v>188</v>
      </c>
      <c r="P34" s="82">
        <v>10.118406889128099</v>
      </c>
      <c r="Q34" s="83">
        <v>433</v>
      </c>
      <c r="R34" s="82">
        <v>23.304628632938599</v>
      </c>
      <c r="S34" s="83">
        <v>630</v>
      </c>
      <c r="T34" s="82">
        <v>33.907427341227098</v>
      </c>
      <c r="U34" s="103" t="s">
        <v>40</v>
      </c>
      <c r="V34" s="82">
        <v>0.107642626480086</v>
      </c>
      <c r="W34" s="84">
        <v>55</v>
      </c>
      <c r="X34" s="81">
        <v>2.9601722282023699</v>
      </c>
      <c r="Y34" s="80">
        <v>32</v>
      </c>
      <c r="Z34" s="85">
        <v>1.65889061689995</v>
      </c>
      <c r="AA34" s="15">
        <v>1444</v>
      </c>
      <c r="AB34" s="16">
        <v>100</v>
      </c>
    </row>
    <row r="35" spans="1:28" s="6" customFormat="1" ht="15" customHeight="1" x14ac:dyDescent="0.2">
      <c r="A35" s="1" t="s">
        <v>1</v>
      </c>
      <c r="B35" s="173" t="s">
        <v>16</v>
      </c>
      <c r="C35" s="13" t="s">
        <v>14</v>
      </c>
      <c r="D35" s="17" t="s">
        <v>4</v>
      </c>
      <c r="E35" s="80">
        <v>526</v>
      </c>
      <c r="F35" s="81">
        <v>27.268014515292901</v>
      </c>
      <c r="G35" s="80">
        <v>14</v>
      </c>
      <c r="H35" s="81">
        <v>0.72576464489372705</v>
      </c>
      <c r="I35" s="80">
        <v>512</v>
      </c>
      <c r="J35" s="81">
        <v>26.5422498703992</v>
      </c>
      <c r="K35" s="80">
        <v>0</v>
      </c>
      <c r="L35" s="82">
        <v>0</v>
      </c>
      <c r="M35" s="83">
        <v>11</v>
      </c>
      <c r="N35" s="82">
        <v>0.59203444564047403</v>
      </c>
      <c r="O35" s="83">
        <v>62</v>
      </c>
      <c r="P35" s="82">
        <v>3.3369214208826699</v>
      </c>
      <c r="Q35" s="83">
        <v>168</v>
      </c>
      <c r="R35" s="82">
        <v>9.0419806243272305</v>
      </c>
      <c r="S35" s="83">
        <v>246</v>
      </c>
      <c r="T35" s="82">
        <v>13.240043057050601</v>
      </c>
      <c r="U35" s="83">
        <v>0</v>
      </c>
      <c r="V35" s="82">
        <v>0</v>
      </c>
      <c r="W35" s="84">
        <v>25</v>
      </c>
      <c r="X35" s="81">
        <v>1.3455328310010799</v>
      </c>
      <c r="Y35" s="80">
        <v>11</v>
      </c>
      <c r="Z35" s="85">
        <v>0.57024364955935702</v>
      </c>
      <c r="AA35" s="15">
        <v>1444</v>
      </c>
      <c r="AB35" s="16">
        <v>100</v>
      </c>
    </row>
    <row r="36" spans="1:28" s="6" customFormat="1" ht="15" customHeight="1" x14ac:dyDescent="0.2">
      <c r="A36" s="1" t="s">
        <v>1</v>
      </c>
      <c r="B36" s="173" t="s">
        <v>16</v>
      </c>
      <c r="C36" s="18"/>
      <c r="D36" s="19" t="s">
        <v>5</v>
      </c>
      <c r="E36" s="86">
        <v>1929</v>
      </c>
      <c r="F36" s="87">
        <v>100</v>
      </c>
      <c r="G36" s="86">
        <v>71</v>
      </c>
      <c r="H36" s="87">
        <v>3.6806635562467598</v>
      </c>
      <c r="I36" s="86">
        <v>1858</v>
      </c>
      <c r="J36" s="87">
        <v>96.319336443753201</v>
      </c>
      <c r="K36" s="86">
        <v>4</v>
      </c>
      <c r="L36" s="88">
        <v>0.21528525296017201</v>
      </c>
      <c r="M36" s="89">
        <v>45</v>
      </c>
      <c r="N36" s="88">
        <v>2.4219590958019399</v>
      </c>
      <c r="O36" s="89">
        <v>250</v>
      </c>
      <c r="P36" s="88">
        <v>13.455328310010801</v>
      </c>
      <c r="Q36" s="89">
        <v>601</v>
      </c>
      <c r="R36" s="88">
        <v>32.346609257265897</v>
      </c>
      <c r="S36" s="89">
        <v>876</v>
      </c>
      <c r="T36" s="88">
        <v>47.147470398277697</v>
      </c>
      <c r="U36" s="104" t="s">
        <v>40</v>
      </c>
      <c r="V36" s="88">
        <v>0.107642626480086</v>
      </c>
      <c r="W36" s="90">
        <v>80</v>
      </c>
      <c r="X36" s="87">
        <v>4.30570505920344</v>
      </c>
      <c r="Y36" s="86">
        <v>43</v>
      </c>
      <c r="Z36" s="91">
        <v>2.2291342664593099</v>
      </c>
      <c r="AA36" s="20">
        <v>1444</v>
      </c>
      <c r="AB36" s="21">
        <v>100</v>
      </c>
    </row>
    <row r="37" spans="1:28" s="6" customFormat="1" ht="15" customHeight="1" x14ac:dyDescent="0.2">
      <c r="A37" s="1" t="s">
        <v>1</v>
      </c>
      <c r="B37" s="173" t="s">
        <v>16</v>
      </c>
      <c r="C37" s="7"/>
      <c r="D37" s="8" t="s">
        <v>2</v>
      </c>
      <c r="E37" s="69">
        <v>805</v>
      </c>
      <c r="F37" s="68">
        <v>71.2389380530973</v>
      </c>
      <c r="G37" s="69">
        <v>48</v>
      </c>
      <c r="H37" s="68">
        <v>4.2477876106194703</v>
      </c>
      <c r="I37" s="69">
        <v>757</v>
      </c>
      <c r="J37" s="68">
        <v>66.991150442477903</v>
      </c>
      <c r="K37" s="107" t="s">
        <v>40</v>
      </c>
      <c r="L37" s="70">
        <v>0.186393289841566</v>
      </c>
      <c r="M37" s="71">
        <v>15</v>
      </c>
      <c r="N37" s="70">
        <v>1.3979496738117401</v>
      </c>
      <c r="O37" s="71">
        <v>79</v>
      </c>
      <c r="P37" s="70">
        <v>7.3625349487418497</v>
      </c>
      <c r="Q37" s="71">
        <v>345</v>
      </c>
      <c r="R37" s="70">
        <v>32.1528424976701</v>
      </c>
      <c r="S37" s="71">
        <v>295</v>
      </c>
      <c r="T37" s="70">
        <v>27.493010251630899</v>
      </c>
      <c r="U37" s="71">
        <v>0</v>
      </c>
      <c r="V37" s="70">
        <v>0</v>
      </c>
      <c r="W37" s="72">
        <v>21</v>
      </c>
      <c r="X37" s="68">
        <v>1.95712954333644</v>
      </c>
      <c r="Y37" s="69">
        <v>18</v>
      </c>
      <c r="Z37" s="73">
        <v>1.5929203539823</v>
      </c>
      <c r="AA37" s="4">
        <v>1444</v>
      </c>
      <c r="AB37" s="5">
        <v>100</v>
      </c>
    </row>
    <row r="38" spans="1:28" s="6" customFormat="1" ht="15" customHeight="1" x14ac:dyDescent="0.2">
      <c r="A38" s="1" t="s">
        <v>1</v>
      </c>
      <c r="B38" s="173" t="s">
        <v>16</v>
      </c>
      <c r="C38" s="7" t="s">
        <v>15</v>
      </c>
      <c r="D38" s="22" t="s">
        <v>4</v>
      </c>
      <c r="E38" s="69">
        <v>325</v>
      </c>
      <c r="F38" s="68">
        <v>28.7610619469027</v>
      </c>
      <c r="G38" s="69">
        <v>9</v>
      </c>
      <c r="H38" s="68">
        <v>0.79646017699115002</v>
      </c>
      <c r="I38" s="69">
        <v>316</v>
      </c>
      <c r="J38" s="68">
        <v>27.9646017699115</v>
      </c>
      <c r="K38" s="107" t="s">
        <v>40</v>
      </c>
      <c r="L38" s="70">
        <v>0.186393289841566</v>
      </c>
      <c r="M38" s="98" t="s">
        <v>40</v>
      </c>
      <c r="N38" s="70">
        <v>0.186393289841566</v>
      </c>
      <c r="O38" s="71">
        <v>26</v>
      </c>
      <c r="P38" s="70">
        <v>2.4231127679403501</v>
      </c>
      <c r="Q38" s="71">
        <v>155</v>
      </c>
      <c r="R38" s="70">
        <v>14.445479962721301</v>
      </c>
      <c r="S38" s="71">
        <v>113</v>
      </c>
      <c r="T38" s="70">
        <v>10.531220876048501</v>
      </c>
      <c r="U38" s="71">
        <v>0</v>
      </c>
      <c r="V38" s="70">
        <v>0</v>
      </c>
      <c r="W38" s="72">
        <v>18</v>
      </c>
      <c r="X38" s="68">
        <v>1.6775396085740899</v>
      </c>
      <c r="Y38" s="107" t="s">
        <v>40</v>
      </c>
      <c r="Z38" s="73">
        <v>0.17699115044247801</v>
      </c>
      <c r="AA38" s="4">
        <v>1444</v>
      </c>
      <c r="AB38" s="5">
        <v>100</v>
      </c>
    </row>
    <row r="39" spans="1:28" s="6" customFormat="1" ht="15" customHeight="1" thickBot="1" x14ac:dyDescent="0.25">
      <c r="A39" s="1" t="s">
        <v>1</v>
      </c>
      <c r="B39" s="174" t="s">
        <v>16</v>
      </c>
      <c r="C39" s="24"/>
      <c r="D39" s="25" t="s">
        <v>5</v>
      </c>
      <c r="E39" s="92">
        <v>1130</v>
      </c>
      <c r="F39" s="93">
        <v>100</v>
      </c>
      <c r="G39" s="92">
        <v>57</v>
      </c>
      <c r="H39" s="93">
        <v>5.0442477876106198</v>
      </c>
      <c r="I39" s="92">
        <v>1073</v>
      </c>
      <c r="J39" s="93">
        <v>94.955752212389399</v>
      </c>
      <c r="K39" s="92">
        <v>4</v>
      </c>
      <c r="L39" s="94">
        <v>0.372786579683131</v>
      </c>
      <c r="M39" s="95">
        <v>17</v>
      </c>
      <c r="N39" s="94">
        <v>1.58434296365331</v>
      </c>
      <c r="O39" s="95">
        <v>105</v>
      </c>
      <c r="P39" s="94">
        <v>9.7856477166822007</v>
      </c>
      <c r="Q39" s="95">
        <v>500</v>
      </c>
      <c r="R39" s="94">
        <v>46.598322460391401</v>
      </c>
      <c r="S39" s="95">
        <v>408</v>
      </c>
      <c r="T39" s="94">
        <v>38.0242311276794</v>
      </c>
      <c r="U39" s="95">
        <v>0</v>
      </c>
      <c r="V39" s="94">
        <v>0</v>
      </c>
      <c r="W39" s="96">
        <v>39</v>
      </c>
      <c r="X39" s="93">
        <v>3.6346691519105301</v>
      </c>
      <c r="Y39" s="92">
        <v>20</v>
      </c>
      <c r="Z39" s="97">
        <v>1.76991150442478</v>
      </c>
      <c r="AA39" s="26">
        <v>1444</v>
      </c>
      <c r="AB39" s="27">
        <v>100</v>
      </c>
    </row>
    <row r="40" spans="1:28"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x14ac:dyDescent="0.2">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x14ac:dyDescent="0.2">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x14ac:dyDescent="0.2">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x14ac:dyDescent="0.2">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1-3 public school students who received corporal punishment, 0 (0.0%) were students with disabilities served solely under Section 504 and 1-3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x14ac:dyDescent="0.2">
      <c r="A45" s="60"/>
      <c r="B45" s="61" t="str">
        <f>CONCATENATE("            Table reads:  Of all 1-3 public school students without disabilities or with disabilities served under IDEA who received corporal punishment, ",K48," (",TEXT(L9,"0.0"),"%) were American Indian or Alaska Native.")</f>
        <v xml:space="preserve">            Table reads:  Of all 1-3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x14ac:dyDescent="0.2">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1" customHeight="1" x14ac:dyDescent="0.2">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x14ac:dyDescent="0.25">
      <c r="E48" s="112" t="str">
        <f>IF(ISTEXT(E9),LEFT(E9,3),TEXT(E9,"#,##0"))</f>
        <v>1-3</v>
      </c>
      <c r="G48" s="112" t="str">
        <f>IF(ISTEXT(G9),LEFT(G9,3),TEXT(G9,"#,##0"))</f>
        <v>0</v>
      </c>
      <c r="I48" s="112" t="str">
        <f>IF(ISTEXT(I9),LEFT(I9,3),TEXT(I9,"#,##0"))</f>
        <v>1-3</v>
      </c>
      <c r="K48" s="112" t="str">
        <f>IF(ISTEXT(K9),LEFT(K9,3),TEXT(K9,"#,##0"))</f>
        <v>0</v>
      </c>
      <c r="M48" s="112" t="str">
        <f>IF(ISTEXT(M9),LEFT(M9,3),TEXT(M9,"#,##0"))</f>
        <v>0</v>
      </c>
    </row>
    <row r="49" s="161" customFormat="1" x14ac:dyDescent="0.25"/>
    <row r="50" s="161" customFormat="1" x14ac:dyDescent="0.25"/>
    <row r="51" s="161" customFormat="1" x14ac:dyDescent="0.25"/>
    <row r="52" s="161" customFormat="1" x14ac:dyDescent="0.25"/>
    <row r="53" s="161" customFormat="1" x14ac:dyDescent="0.25"/>
    <row r="54" s="161" customFormat="1" x14ac:dyDescent="0.25"/>
    <row r="55" s="161" customFormat="1" x14ac:dyDescent="0.25"/>
    <row r="56" s="161" customFormat="1" x14ac:dyDescent="0.25"/>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MD SwD</vt:lpstr>
      <vt:lpstr>MD SwoD</vt:lpstr>
      <vt:lpstr>MD Total</vt:lpstr>
      <vt:lpstr>MD</vt:lpstr>
      <vt:lpstr>'MD SwD'!Print_Area</vt:lpstr>
      <vt:lpstr>'MD SwoD'!Print_Area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Mary Schifferli</cp:lastModifiedBy>
  <cp:lastPrinted>2015-07-13T03:00:40Z</cp:lastPrinted>
  <dcterms:created xsi:type="dcterms:W3CDTF">2015-07-13T02:21:06Z</dcterms:created>
  <dcterms:modified xsi:type="dcterms:W3CDTF">2015-07-14T14:16:10Z</dcterms:modified>
</cp:coreProperties>
</file>